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eaching\Physics 365\Jupyter\Temperature_Entropy\"/>
    </mc:Choice>
  </mc:AlternateContent>
  <xr:revisionPtr revIDLastSave="0" documentId="13_ncr:1_{45D799B2-AAE7-4FAA-84A7-43A013547970}" xr6:coauthVersionLast="47" xr6:coauthVersionMax="47" xr10:uidLastSave="{00000000-0000-0000-0000-000000000000}"/>
  <bookViews>
    <workbookView xWindow="-108" yWindow="-108" windowWidth="23256" windowHeight="12720" xr2:uid="{DC111603-129B-4D4C-92C4-D4CDD750C494}"/>
  </bookViews>
  <sheets>
    <sheet name="Alumin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3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28" i="1"/>
  <c r="V20" i="1"/>
  <c r="V12" i="1"/>
  <c r="V10" i="1"/>
  <c r="V7" i="1"/>
  <c r="V4" i="1"/>
  <c r="V3" i="1"/>
  <c r="V5" i="1"/>
  <c r="V6" i="1"/>
  <c r="V8" i="1"/>
  <c r="V9" i="1"/>
  <c r="V11" i="1"/>
  <c r="V13" i="1"/>
  <c r="V14" i="1"/>
  <c r="V15" i="1"/>
  <c r="V16" i="1"/>
  <c r="V17" i="1"/>
  <c r="V18" i="1"/>
  <c r="V19" i="1"/>
  <c r="V21" i="1"/>
  <c r="V22" i="1"/>
  <c r="V23" i="1"/>
  <c r="V24" i="1"/>
  <c r="V25" i="1"/>
  <c r="V26" i="1"/>
  <c r="V27" i="1"/>
  <c r="V29" i="1"/>
  <c r="V30" i="1"/>
  <c r="V31" i="1"/>
  <c r="V32" i="1"/>
  <c r="V33" i="1"/>
  <c r="V34" i="1"/>
  <c r="V35" i="1"/>
  <c r="V37" i="1"/>
  <c r="V38" i="1"/>
  <c r="V39" i="1"/>
  <c r="V40" i="1"/>
  <c r="V41" i="1"/>
  <c r="V42" i="1"/>
  <c r="V43" i="1"/>
  <c r="V45" i="1"/>
  <c r="V46" i="1"/>
  <c r="V47" i="1"/>
  <c r="V48" i="1"/>
  <c r="V49" i="1"/>
  <c r="V50" i="1"/>
  <c r="V51" i="1"/>
  <c r="V53" i="1"/>
  <c r="V54" i="1"/>
  <c r="V55" i="1"/>
  <c r="V56" i="1"/>
  <c r="V57" i="1"/>
  <c r="V58" i="1"/>
  <c r="V59" i="1"/>
  <c r="V61" i="1"/>
  <c r="V62" i="1"/>
  <c r="V63" i="1"/>
  <c r="V64" i="1"/>
  <c r="V65" i="1"/>
  <c r="V66" i="1"/>
  <c r="V67" i="1"/>
  <c r="V69" i="1"/>
  <c r="V70" i="1"/>
  <c r="V71" i="1"/>
  <c r="V72" i="1"/>
  <c r="V73" i="1"/>
  <c r="V74" i="1"/>
  <c r="V75" i="1"/>
  <c r="V77" i="1"/>
  <c r="V78" i="1"/>
  <c r="V79" i="1"/>
  <c r="V80" i="1"/>
  <c r="V81" i="1"/>
  <c r="V82" i="1"/>
  <c r="V83" i="1"/>
  <c r="V85" i="1"/>
  <c r="V86" i="1"/>
  <c r="V87" i="1"/>
  <c r="V88" i="1"/>
  <c r="V89" i="1"/>
  <c r="V90" i="1"/>
  <c r="V91" i="1"/>
  <c r="V93" i="1"/>
  <c r="V94" i="1"/>
  <c r="V95" i="1"/>
  <c r="V96" i="1"/>
  <c r="V97" i="1"/>
  <c r="V98" i="1"/>
  <c r="V99" i="1"/>
  <c r="V101" i="1"/>
  <c r="V102" i="1"/>
  <c r="V103" i="1"/>
  <c r="V104" i="1"/>
  <c r="V105" i="1"/>
  <c r="V106" i="1"/>
  <c r="V107" i="1"/>
  <c r="V109" i="1"/>
  <c r="V110" i="1"/>
  <c r="V111" i="1"/>
  <c r="V112" i="1"/>
  <c r="V113" i="1"/>
  <c r="V114" i="1"/>
  <c r="V115" i="1"/>
  <c r="V117" i="1"/>
  <c r="V118" i="1"/>
  <c r="V119" i="1"/>
  <c r="V120" i="1"/>
  <c r="V121" i="1"/>
  <c r="V122" i="1"/>
  <c r="V123" i="1"/>
  <c r="V125" i="1"/>
  <c r="V126" i="1"/>
  <c r="V127" i="1"/>
  <c r="V128" i="1"/>
  <c r="V129" i="1"/>
  <c r="V130" i="1"/>
  <c r="V131" i="1"/>
  <c r="V133" i="1"/>
  <c r="V134" i="1"/>
  <c r="V135" i="1"/>
  <c r="V136" i="1"/>
  <c r="V137" i="1"/>
  <c r="V138" i="1"/>
  <c r="V139" i="1"/>
  <c r="V141" i="1"/>
  <c r="V142" i="1"/>
  <c r="V143" i="1"/>
  <c r="V144" i="1"/>
  <c r="V145" i="1"/>
  <c r="V146" i="1"/>
  <c r="V147" i="1"/>
  <c r="V149" i="1"/>
  <c r="V150" i="1"/>
  <c r="V151" i="1"/>
  <c r="V152" i="1"/>
  <c r="V153" i="1"/>
  <c r="V154" i="1"/>
  <c r="V155" i="1"/>
  <c r="V157" i="1"/>
  <c r="V158" i="1"/>
  <c r="V159" i="1"/>
  <c r="V160" i="1"/>
  <c r="V161" i="1"/>
  <c r="V162" i="1"/>
  <c r="V163" i="1"/>
  <c r="V165" i="1"/>
  <c r="V166" i="1"/>
  <c r="V167" i="1"/>
  <c r="V168" i="1"/>
  <c r="V169" i="1"/>
  <c r="V170" i="1"/>
  <c r="V171" i="1"/>
  <c r="V173" i="1"/>
  <c r="V174" i="1"/>
  <c r="V175" i="1"/>
  <c r="V176" i="1"/>
  <c r="V177" i="1"/>
  <c r="V178" i="1"/>
  <c r="V179" i="1"/>
  <c r="V181" i="1"/>
  <c r="V182" i="1"/>
  <c r="V183" i="1"/>
  <c r="V184" i="1"/>
  <c r="V185" i="1"/>
  <c r="V186" i="1"/>
  <c r="V187" i="1"/>
  <c r="V189" i="1"/>
  <c r="V190" i="1"/>
  <c r="V191" i="1"/>
  <c r="V192" i="1"/>
  <c r="V193" i="1"/>
  <c r="V194" i="1"/>
  <c r="V195" i="1"/>
  <c r="V197" i="1"/>
  <c r="V198" i="1"/>
  <c r="V199" i="1"/>
  <c r="V200" i="1"/>
  <c r="V201" i="1"/>
  <c r="V202" i="1"/>
  <c r="F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R40" i="1" s="1"/>
  <c r="K41" i="1"/>
  <c r="K42" i="1"/>
  <c r="K43" i="1"/>
  <c r="K44" i="1"/>
  <c r="K45" i="1"/>
  <c r="K46" i="1"/>
  <c r="K47" i="1"/>
  <c r="K48" i="1"/>
  <c r="R48" i="1" s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R64" i="1" s="1"/>
  <c r="K65" i="1"/>
  <c r="K66" i="1"/>
  <c r="K67" i="1"/>
  <c r="K68" i="1"/>
  <c r="K69" i="1"/>
  <c r="K70" i="1"/>
  <c r="K71" i="1"/>
  <c r="K72" i="1"/>
  <c r="R72" i="1" s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R112" i="1" s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R128" i="1" s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3" i="1"/>
  <c r="E4" i="1"/>
  <c r="G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M124" i="1" s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M86" i="1"/>
  <c r="M71" i="1"/>
  <c r="M8" i="1"/>
  <c r="A20" i="1"/>
  <c r="L62" i="1" s="1"/>
  <c r="R139" i="1"/>
  <c r="E144" i="1"/>
  <c r="G144" i="1" s="1"/>
  <c r="E152" i="1"/>
  <c r="G152" i="1" s="1"/>
  <c r="E160" i="1"/>
  <c r="G160" i="1" s="1"/>
  <c r="E168" i="1"/>
  <c r="G168" i="1" s="1"/>
  <c r="E176" i="1"/>
  <c r="G176" i="1" s="1"/>
  <c r="B2" i="1"/>
  <c r="M199" i="1" l="1"/>
  <c r="M60" i="1"/>
  <c r="R179" i="1"/>
  <c r="R3" i="1"/>
  <c r="E153" i="1"/>
  <c r="G153" i="1" s="1"/>
  <c r="E121" i="1"/>
  <c r="G121" i="1" s="1"/>
  <c r="E113" i="1"/>
  <c r="G113" i="1" s="1"/>
  <c r="E97" i="1"/>
  <c r="G97" i="1" s="1"/>
  <c r="E81" i="1"/>
  <c r="G81" i="1" s="1"/>
  <c r="E65" i="1"/>
  <c r="G65" i="1" s="1"/>
  <c r="E57" i="1"/>
  <c r="G57" i="1" s="1"/>
  <c r="E49" i="1"/>
  <c r="G49" i="1" s="1"/>
  <c r="E33" i="1"/>
  <c r="G33" i="1" s="1"/>
  <c r="E25" i="1"/>
  <c r="G25" i="1" s="1"/>
  <c r="R120" i="1"/>
  <c r="E104" i="1"/>
  <c r="G104" i="1" s="1"/>
  <c r="E96" i="1"/>
  <c r="G96" i="1" s="1"/>
  <c r="E80" i="1"/>
  <c r="G80" i="1" s="1"/>
  <c r="E32" i="1"/>
  <c r="G32" i="1" s="1"/>
  <c r="R24" i="1"/>
  <c r="E16" i="1"/>
  <c r="G16" i="1" s="1"/>
  <c r="M187" i="1"/>
  <c r="M27" i="1"/>
  <c r="R192" i="1"/>
  <c r="E197" i="1"/>
  <c r="G197" i="1" s="1"/>
  <c r="E189" i="1"/>
  <c r="G189" i="1" s="1"/>
  <c r="E173" i="1"/>
  <c r="G173" i="1" s="1"/>
  <c r="E165" i="1"/>
  <c r="G165" i="1" s="1"/>
  <c r="E141" i="1"/>
  <c r="G141" i="1" s="1"/>
  <c r="E133" i="1"/>
  <c r="G133" i="1" s="1"/>
  <c r="E125" i="1"/>
  <c r="G125" i="1" s="1"/>
  <c r="E109" i="1"/>
  <c r="G109" i="1" s="1"/>
  <c r="M31" i="1"/>
  <c r="M159" i="1"/>
  <c r="M28" i="1"/>
  <c r="R178" i="1"/>
  <c r="R154" i="1"/>
  <c r="R114" i="1"/>
  <c r="R98" i="1"/>
  <c r="T98" i="1" s="1"/>
  <c r="R82" i="1"/>
  <c r="R66" i="1"/>
  <c r="R34" i="1"/>
  <c r="R18" i="1"/>
  <c r="M163" i="1"/>
  <c r="M21" i="1"/>
  <c r="R185" i="1"/>
  <c r="R169" i="1"/>
  <c r="E161" i="1"/>
  <c r="G161" i="1" s="1"/>
  <c r="R153" i="1"/>
  <c r="E145" i="1"/>
  <c r="G145" i="1" s="1"/>
  <c r="R105" i="1"/>
  <c r="R97" i="1"/>
  <c r="R89" i="1"/>
  <c r="R41" i="1"/>
  <c r="T41" i="1" s="1"/>
  <c r="R33" i="1"/>
  <c r="R17" i="1"/>
  <c r="R9" i="1"/>
  <c r="E17" i="1"/>
  <c r="G17" i="1" s="1"/>
  <c r="M11" i="1"/>
  <c r="M23" i="1"/>
  <c r="M123" i="1"/>
  <c r="M167" i="1"/>
  <c r="E192" i="1"/>
  <c r="G192" i="1" s="1"/>
  <c r="E128" i="1"/>
  <c r="G128" i="1" s="1"/>
  <c r="M15" i="1"/>
  <c r="E129" i="1"/>
  <c r="G129" i="1" s="1"/>
  <c r="M53" i="1"/>
  <c r="R56" i="1"/>
  <c r="R8" i="1"/>
  <c r="M19" i="1"/>
  <c r="E193" i="1"/>
  <c r="G193" i="1" s="1"/>
  <c r="E73" i="1"/>
  <c r="G73" i="1" s="1"/>
  <c r="E9" i="1"/>
  <c r="G9" i="1" s="1"/>
  <c r="E105" i="1"/>
  <c r="G105" i="1" s="1"/>
  <c r="E41" i="1"/>
  <c r="G41" i="1" s="1"/>
  <c r="M43" i="1"/>
  <c r="R50" i="1"/>
  <c r="E89" i="1"/>
  <c r="G89" i="1" s="1"/>
  <c r="M69" i="1"/>
  <c r="M107" i="1"/>
  <c r="M183" i="1"/>
  <c r="E194" i="1"/>
  <c r="G194" i="1" s="1"/>
  <c r="R162" i="1"/>
  <c r="E162" i="1"/>
  <c r="G162" i="1" s="1"/>
  <c r="E122" i="1"/>
  <c r="G122" i="1" s="1"/>
  <c r="R122" i="1"/>
  <c r="R42" i="1"/>
  <c r="E42" i="1"/>
  <c r="G42" i="1" s="1"/>
  <c r="D140" i="1"/>
  <c r="D197" i="1"/>
  <c r="D133" i="1"/>
  <c r="D68" i="1"/>
  <c r="L114" i="1"/>
  <c r="R130" i="1"/>
  <c r="E130" i="1"/>
  <c r="G130" i="1" s="1"/>
  <c r="E90" i="1"/>
  <c r="G90" i="1" s="1"/>
  <c r="R90" i="1"/>
  <c r="D172" i="1"/>
  <c r="D165" i="1"/>
  <c r="D101" i="1"/>
  <c r="D17" i="1"/>
  <c r="E178" i="1"/>
  <c r="G178" i="1" s="1"/>
  <c r="E50" i="1"/>
  <c r="G50" i="1" s="1"/>
  <c r="L22" i="1"/>
  <c r="D196" i="1"/>
  <c r="D164" i="1"/>
  <c r="D132" i="1"/>
  <c r="D100" i="1"/>
  <c r="D66" i="1"/>
  <c r="D16" i="1"/>
  <c r="L78" i="1"/>
  <c r="N79" i="1" s="1"/>
  <c r="L188" i="1"/>
  <c r="R170" i="1"/>
  <c r="E170" i="1"/>
  <c r="G170" i="1" s="1"/>
  <c r="R58" i="1"/>
  <c r="E58" i="1"/>
  <c r="G58" i="1" s="1"/>
  <c r="R10" i="1"/>
  <c r="E10" i="1"/>
  <c r="G10" i="1" s="1"/>
  <c r="D28" i="1"/>
  <c r="D189" i="1"/>
  <c r="D93" i="1"/>
  <c r="R198" i="1"/>
  <c r="E198" i="1"/>
  <c r="G198" i="1" s="1"/>
  <c r="R174" i="1"/>
  <c r="E174" i="1"/>
  <c r="G174" i="1" s="1"/>
  <c r="R150" i="1"/>
  <c r="E150" i="1"/>
  <c r="G150" i="1" s="1"/>
  <c r="R126" i="1"/>
  <c r="E126" i="1"/>
  <c r="G126" i="1" s="1"/>
  <c r="R102" i="1"/>
  <c r="E102" i="1"/>
  <c r="G102" i="1" s="1"/>
  <c r="R78" i="1"/>
  <c r="E78" i="1"/>
  <c r="G78" i="1" s="1"/>
  <c r="R54" i="1"/>
  <c r="E54" i="1"/>
  <c r="G54" i="1" s="1"/>
  <c r="R30" i="1"/>
  <c r="E30" i="1"/>
  <c r="G30" i="1" s="1"/>
  <c r="L38" i="1"/>
  <c r="R186" i="1"/>
  <c r="E186" i="1"/>
  <c r="G186" i="1" s="1"/>
  <c r="R138" i="1"/>
  <c r="E138" i="1"/>
  <c r="G138" i="1" s="1"/>
  <c r="D76" i="1"/>
  <c r="E98" i="1"/>
  <c r="G98" i="1" s="1"/>
  <c r="D125" i="1"/>
  <c r="D4" i="1"/>
  <c r="E82" i="1"/>
  <c r="G82" i="1" s="1"/>
  <c r="L15" i="1"/>
  <c r="R190" i="1"/>
  <c r="E190" i="1"/>
  <c r="G190" i="1" s="1"/>
  <c r="R166" i="1"/>
  <c r="E166" i="1"/>
  <c r="G166" i="1" s="1"/>
  <c r="R142" i="1"/>
  <c r="E142" i="1"/>
  <c r="G142" i="1" s="1"/>
  <c r="E118" i="1"/>
  <c r="G118" i="1" s="1"/>
  <c r="R118" i="1"/>
  <c r="R94" i="1"/>
  <c r="E94" i="1"/>
  <c r="G94" i="1" s="1"/>
  <c r="R70" i="1"/>
  <c r="E70" i="1"/>
  <c r="G70" i="1" s="1"/>
  <c r="R46" i="1"/>
  <c r="E46" i="1"/>
  <c r="G46" i="1" s="1"/>
  <c r="R14" i="1"/>
  <c r="E14" i="1"/>
  <c r="G14" i="1" s="1"/>
  <c r="D156" i="1"/>
  <c r="D92" i="1"/>
  <c r="D181" i="1"/>
  <c r="D149" i="1"/>
  <c r="D117" i="1"/>
  <c r="D85" i="1"/>
  <c r="D42" i="1"/>
  <c r="E154" i="1"/>
  <c r="G154" i="1" s="1"/>
  <c r="E114" i="1"/>
  <c r="G114" i="1" s="1"/>
  <c r="R202" i="1"/>
  <c r="E202" i="1"/>
  <c r="G202" i="1" s="1"/>
  <c r="R146" i="1"/>
  <c r="E146" i="1"/>
  <c r="G146" i="1" s="1"/>
  <c r="R106" i="1"/>
  <c r="E106" i="1"/>
  <c r="G106" i="1" s="1"/>
  <c r="R26" i="1"/>
  <c r="E26" i="1"/>
  <c r="G26" i="1" s="1"/>
  <c r="D108" i="1"/>
  <c r="E139" i="1"/>
  <c r="G139" i="1" s="1"/>
  <c r="D157" i="1"/>
  <c r="D56" i="1"/>
  <c r="R182" i="1"/>
  <c r="E182" i="1"/>
  <c r="G182" i="1" s="1"/>
  <c r="R158" i="1"/>
  <c r="E158" i="1"/>
  <c r="G158" i="1" s="1"/>
  <c r="R134" i="1"/>
  <c r="E134" i="1"/>
  <c r="G134" i="1" s="1"/>
  <c r="R110" i="1"/>
  <c r="E110" i="1"/>
  <c r="G110" i="1" s="1"/>
  <c r="R86" i="1"/>
  <c r="E86" i="1"/>
  <c r="G86" i="1" s="1"/>
  <c r="R62" i="1"/>
  <c r="E62" i="1"/>
  <c r="G62" i="1" s="1"/>
  <c r="R38" i="1"/>
  <c r="E38" i="1"/>
  <c r="G38" i="1" s="1"/>
  <c r="R22" i="1"/>
  <c r="E22" i="1"/>
  <c r="G22" i="1" s="1"/>
  <c r="D188" i="1"/>
  <c r="D124" i="1"/>
  <c r="D55" i="1"/>
  <c r="E34" i="1"/>
  <c r="G34" i="1" s="1"/>
  <c r="D180" i="1"/>
  <c r="D148" i="1"/>
  <c r="D116" i="1"/>
  <c r="D84" i="1"/>
  <c r="D41" i="1"/>
  <c r="E66" i="1"/>
  <c r="G66" i="1" s="1"/>
  <c r="R74" i="1"/>
  <c r="E74" i="1"/>
  <c r="G74" i="1" s="1"/>
  <c r="L198" i="1"/>
  <c r="L171" i="1"/>
  <c r="N171" i="1" s="1"/>
  <c r="L151" i="1"/>
  <c r="N151" i="1" s="1"/>
  <c r="L147" i="1"/>
  <c r="L135" i="1"/>
  <c r="L131" i="1"/>
  <c r="L122" i="1"/>
  <c r="L112" i="1"/>
  <c r="L102" i="1"/>
  <c r="L87" i="1"/>
  <c r="L83" i="1"/>
  <c r="N83" i="1" s="1"/>
  <c r="L59" i="1"/>
  <c r="L54" i="1"/>
  <c r="L50" i="1"/>
  <c r="L39" i="1"/>
  <c r="L30" i="1"/>
  <c r="L7" i="1"/>
  <c r="L3" i="1"/>
  <c r="N4" i="1" s="1"/>
  <c r="L187" i="1"/>
  <c r="N187" i="1" s="1"/>
  <c r="L111" i="1"/>
  <c r="L107" i="1"/>
  <c r="L98" i="1"/>
  <c r="L174" i="1"/>
  <c r="L170" i="1"/>
  <c r="L150" i="1"/>
  <c r="L146" i="1"/>
  <c r="N147" i="1" s="1"/>
  <c r="L134" i="1"/>
  <c r="N135" i="1" s="1"/>
  <c r="L190" i="1"/>
  <c r="L186" i="1"/>
  <c r="L143" i="1"/>
  <c r="L139" i="1"/>
  <c r="L119" i="1"/>
  <c r="L115" i="1"/>
  <c r="L179" i="1"/>
  <c r="L167" i="1"/>
  <c r="L163" i="1"/>
  <c r="L158" i="1"/>
  <c r="L127" i="1"/>
  <c r="L64" i="1"/>
  <c r="L46" i="1"/>
  <c r="L42" i="1"/>
  <c r="L33" i="1"/>
  <c r="L23" i="1"/>
  <c r="N23" i="1" s="1"/>
  <c r="L19" i="1"/>
  <c r="L182" i="1"/>
  <c r="L97" i="1"/>
  <c r="L71" i="1"/>
  <c r="L66" i="1"/>
  <c r="L55" i="1"/>
  <c r="L43" i="1"/>
  <c r="N43" i="1" s="1"/>
  <c r="L20" i="1"/>
  <c r="L8" i="1"/>
  <c r="D3" i="1"/>
  <c r="D11" i="1"/>
  <c r="D19" i="1"/>
  <c r="D27" i="1"/>
  <c r="D35" i="1"/>
  <c r="D43" i="1"/>
  <c r="D51" i="1"/>
  <c r="D59" i="1"/>
  <c r="D67" i="1"/>
  <c r="L130" i="1"/>
  <c r="L123" i="1"/>
  <c r="L95" i="1"/>
  <c r="L90" i="1"/>
  <c r="L48" i="1"/>
  <c r="N49" i="1" s="1"/>
  <c r="L36" i="1"/>
  <c r="N36" i="1" s="1"/>
  <c r="L24" i="1"/>
  <c r="L166" i="1"/>
  <c r="L138" i="1"/>
  <c r="N139" i="1" s="1"/>
  <c r="L82" i="1"/>
  <c r="L70" i="1"/>
  <c r="L47" i="1"/>
  <c r="L35" i="1"/>
  <c r="L12" i="1"/>
  <c r="D5" i="1"/>
  <c r="D13" i="1"/>
  <c r="D21" i="1"/>
  <c r="D29" i="1"/>
  <c r="D37" i="1"/>
  <c r="D45" i="1"/>
  <c r="D53" i="1"/>
  <c r="D61" i="1"/>
  <c r="L178" i="1"/>
  <c r="L155" i="1"/>
  <c r="L94" i="1"/>
  <c r="N95" i="1" s="1"/>
  <c r="L75" i="1"/>
  <c r="L63" i="1"/>
  <c r="N63" i="1" s="1"/>
  <c r="L28" i="1"/>
  <c r="L18" i="1"/>
  <c r="L6" i="1"/>
  <c r="N6" i="1" s="1"/>
  <c r="D6" i="1"/>
  <c r="D14" i="1"/>
  <c r="D22" i="1"/>
  <c r="D30" i="1"/>
  <c r="D38" i="1"/>
  <c r="D46" i="1"/>
  <c r="D54" i="1"/>
  <c r="D62" i="1"/>
  <c r="D70" i="1"/>
  <c r="L172" i="1"/>
  <c r="L120" i="1"/>
  <c r="N120" i="1" s="1"/>
  <c r="L92" i="1"/>
  <c r="L85" i="1"/>
  <c r="L67" i="1"/>
  <c r="L44" i="1"/>
  <c r="N44" i="1" s="1"/>
  <c r="L27" i="1"/>
  <c r="N28" i="1" s="1"/>
  <c r="L21" i="1"/>
  <c r="L5" i="1"/>
  <c r="D8" i="1"/>
  <c r="D20" i="1"/>
  <c r="D33" i="1"/>
  <c r="D47" i="1"/>
  <c r="D58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9" i="1"/>
  <c r="D34" i="1"/>
  <c r="D72" i="1"/>
  <c r="D88" i="1"/>
  <c r="D112" i="1"/>
  <c r="D128" i="1"/>
  <c r="D152" i="1"/>
  <c r="D168" i="1"/>
  <c r="D192" i="1"/>
  <c r="L195" i="1"/>
  <c r="L164" i="1"/>
  <c r="L153" i="1"/>
  <c r="L110" i="1"/>
  <c r="L84" i="1"/>
  <c r="L74" i="1"/>
  <c r="N74" i="1" s="1"/>
  <c r="L52" i="1"/>
  <c r="N52" i="1" s="1"/>
  <c r="L11" i="1"/>
  <c r="L4" i="1"/>
  <c r="L91" i="1"/>
  <c r="N91" i="1" s="1"/>
  <c r="L58" i="1"/>
  <c r="L51" i="1"/>
  <c r="L34" i="1"/>
  <c r="L26" i="1"/>
  <c r="N26" i="1" s="1"/>
  <c r="D10" i="1"/>
  <c r="D24" i="1"/>
  <c r="D36" i="1"/>
  <c r="D49" i="1"/>
  <c r="D63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L162" i="1"/>
  <c r="L126" i="1"/>
  <c r="N126" i="1" s="1"/>
  <c r="L118" i="1"/>
  <c r="L99" i="1"/>
  <c r="L10" i="1"/>
  <c r="D12" i="1"/>
  <c r="D25" i="1"/>
  <c r="D39" i="1"/>
  <c r="D50" i="1"/>
  <c r="D64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L159" i="1"/>
  <c r="L106" i="1"/>
  <c r="L79" i="1"/>
  <c r="L56" i="1"/>
  <c r="L31" i="1"/>
  <c r="N31" i="1" s="1"/>
  <c r="D15" i="1"/>
  <c r="D26" i="1"/>
  <c r="D40" i="1"/>
  <c r="D52" i="1"/>
  <c r="D65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L142" i="1"/>
  <c r="L103" i="1"/>
  <c r="L68" i="1"/>
  <c r="L61" i="1"/>
  <c r="L45" i="1"/>
  <c r="N46" i="1" s="1"/>
  <c r="L14" i="1"/>
  <c r="N15" i="1" s="1"/>
  <c r="D7" i="1"/>
  <c r="D18" i="1"/>
  <c r="D32" i="1"/>
  <c r="D44" i="1"/>
  <c r="D57" i="1"/>
  <c r="D69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3" i="1"/>
  <c r="D48" i="1"/>
  <c r="D60" i="1"/>
  <c r="D80" i="1"/>
  <c r="D96" i="1"/>
  <c r="D104" i="1"/>
  <c r="D120" i="1"/>
  <c r="D136" i="1"/>
  <c r="D144" i="1"/>
  <c r="D160" i="1"/>
  <c r="D176" i="1"/>
  <c r="D184" i="1"/>
  <c r="D200" i="1"/>
  <c r="E179" i="1"/>
  <c r="G179" i="1" s="1"/>
  <c r="J2" i="1"/>
  <c r="L2" i="1" s="1"/>
  <c r="D2" i="1"/>
  <c r="R195" i="1"/>
  <c r="E195" i="1"/>
  <c r="G195" i="1" s="1"/>
  <c r="R187" i="1"/>
  <c r="E187" i="1"/>
  <c r="G187" i="1" s="1"/>
  <c r="T179" i="1"/>
  <c r="R171" i="1"/>
  <c r="T171" i="1" s="1"/>
  <c r="E171" i="1"/>
  <c r="G171" i="1" s="1"/>
  <c r="R163" i="1"/>
  <c r="E163" i="1"/>
  <c r="G163" i="1" s="1"/>
  <c r="R155" i="1"/>
  <c r="T155" i="1" s="1"/>
  <c r="E155" i="1"/>
  <c r="G155" i="1" s="1"/>
  <c r="R147" i="1"/>
  <c r="E147" i="1"/>
  <c r="G147" i="1" s="1"/>
  <c r="R131" i="1"/>
  <c r="E131" i="1"/>
  <c r="G131" i="1" s="1"/>
  <c r="R123" i="1"/>
  <c r="T123" i="1" s="1"/>
  <c r="E123" i="1"/>
  <c r="G123" i="1" s="1"/>
  <c r="R115" i="1"/>
  <c r="E115" i="1"/>
  <c r="G115" i="1" s="1"/>
  <c r="R107" i="1"/>
  <c r="E107" i="1"/>
  <c r="G107" i="1" s="1"/>
  <c r="R99" i="1"/>
  <c r="E99" i="1"/>
  <c r="G99" i="1" s="1"/>
  <c r="R91" i="1"/>
  <c r="T91" i="1" s="1"/>
  <c r="E91" i="1"/>
  <c r="G91" i="1" s="1"/>
  <c r="R83" i="1"/>
  <c r="T83" i="1" s="1"/>
  <c r="E83" i="1"/>
  <c r="G83" i="1" s="1"/>
  <c r="R75" i="1"/>
  <c r="T75" i="1" s="1"/>
  <c r="E75" i="1"/>
  <c r="G75" i="1" s="1"/>
  <c r="R67" i="1"/>
  <c r="E67" i="1"/>
  <c r="G67" i="1" s="1"/>
  <c r="R59" i="1"/>
  <c r="E59" i="1"/>
  <c r="G59" i="1" s="1"/>
  <c r="R51" i="1"/>
  <c r="E51" i="1"/>
  <c r="G51" i="1" s="1"/>
  <c r="R43" i="1"/>
  <c r="E43" i="1"/>
  <c r="G43" i="1" s="1"/>
  <c r="R35" i="1"/>
  <c r="E35" i="1"/>
  <c r="G35" i="1" s="1"/>
  <c r="R27" i="1"/>
  <c r="T27" i="1" s="1"/>
  <c r="E27" i="1"/>
  <c r="G27" i="1" s="1"/>
  <c r="R19" i="1"/>
  <c r="T19" i="1" s="1"/>
  <c r="E19" i="1"/>
  <c r="G19" i="1" s="1"/>
  <c r="R11" i="1"/>
  <c r="E11" i="1"/>
  <c r="G11" i="1" s="1"/>
  <c r="D173" i="1"/>
  <c r="D141" i="1"/>
  <c r="D109" i="1"/>
  <c r="D77" i="1"/>
  <c r="D31" i="1"/>
  <c r="E18" i="1"/>
  <c r="G18" i="1" s="1"/>
  <c r="L86" i="1"/>
  <c r="L132" i="1"/>
  <c r="N132" i="1" s="1"/>
  <c r="E196" i="1"/>
  <c r="G196" i="1" s="1"/>
  <c r="R188" i="1"/>
  <c r="E188" i="1"/>
  <c r="G188" i="1" s="1"/>
  <c r="E180" i="1"/>
  <c r="G180" i="1" s="1"/>
  <c r="R172" i="1"/>
  <c r="T172" i="1" s="1"/>
  <c r="E172" i="1"/>
  <c r="G172" i="1" s="1"/>
  <c r="R164" i="1"/>
  <c r="E164" i="1"/>
  <c r="G164" i="1" s="1"/>
  <c r="E156" i="1"/>
  <c r="G156" i="1" s="1"/>
  <c r="E148" i="1"/>
  <c r="G148" i="1" s="1"/>
  <c r="E140" i="1"/>
  <c r="G140" i="1" s="1"/>
  <c r="E132" i="1"/>
  <c r="G132" i="1" s="1"/>
  <c r="R132" i="1"/>
  <c r="T132" i="1" s="1"/>
  <c r="R124" i="1"/>
  <c r="E124" i="1"/>
  <c r="G124" i="1" s="1"/>
  <c r="E116" i="1"/>
  <c r="G116" i="1" s="1"/>
  <c r="R108" i="1"/>
  <c r="E108" i="1"/>
  <c r="G108" i="1" s="1"/>
  <c r="E100" i="1"/>
  <c r="G100" i="1" s="1"/>
  <c r="R100" i="1"/>
  <c r="T100" i="1" s="1"/>
  <c r="R92" i="1"/>
  <c r="E92" i="1"/>
  <c r="G92" i="1" s="1"/>
  <c r="R84" i="1"/>
  <c r="E84" i="1"/>
  <c r="G84" i="1" s="1"/>
  <c r="E76" i="1"/>
  <c r="G76" i="1" s="1"/>
  <c r="R68" i="1"/>
  <c r="E68" i="1"/>
  <c r="G68" i="1" s="1"/>
  <c r="R60" i="1"/>
  <c r="E60" i="1"/>
  <c r="G60" i="1" s="1"/>
  <c r="R52" i="1"/>
  <c r="E52" i="1"/>
  <c r="G52" i="1" s="1"/>
  <c r="R44" i="1"/>
  <c r="E44" i="1"/>
  <c r="G44" i="1" s="1"/>
  <c r="R36" i="1"/>
  <c r="E36" i="1"/>
  <c r="G36" i="1" s="1"/>
  <c r="R28" i="1"/>
  <c r="E28" i="1"/>
  <c r="G28" i="1" s="1"/>
  <c r="R20" i="1"/>
  <c r="E20" i="1"/>
  <c r="G20" i="1" s="1"/>
  <c r="R12" i="1"/>
  <c r="T12" i="1" s="1"/>
  <c r="E12" i="1"/>
  <c r="G12" i="1" s="1"/>
  <c r="R4" i="1"/>
  <c r="T4" i="1" s="1"/>
  <c r="E181" i="1"/>
  <c r="G181" i="1" s="1"/>
  <c r="E169" i="1"/>
  <c r="G169" i="1" s="1"/>
  <c r="L148" i="1"/>
  <c r="N148" i="1" s="1"/>
  <c r="L116" i="1"/>
  <c r="L76" i="1"/>
  <c r="N76" i="1" s="1"/>
  <c r="E177" i="1"/>
  <c r="G177" i="1" s="1"/>
  <c r="E112" i="1"/>
  <c r="G112" i="1" s="1"/>
  <c r="E64" i="1"/>
  <c r="G64" i="1" s="1"/>
  <c r="E48" i="1"/>
  <c r="G48" i="1" s="1"/>
  <c r="R104" i="1"/>
  <c r="E201" i="1"/>
  <c r="G201" i="1" s="1"/>
  <c r="E149" i="1"/>
  <c r="G149" i="1" s="1"/>
  <c r="E137" i="1"/>
  <c r="G137" i="1" s="1"/>
  <c r="R199" i="1"/>
  <c r="T199" i="1" s="1"/>
  <c r="E199" i="1"/>
  <c r="G199" i="1" s="1"/>
  <c r="R191" i="1"/>
  <c r="T191" i="1" s="1"/>
  <c r="E191" i="1"/>
  <c r="G191" i="1" s="1"/>
  <c r="R183" i="1"/>
  <c r="T183" i="1" s="1"/>
  <c r="E183" i="1"/>
  <c r="G183" i="1" s="1"/>
  <c r="R175" i="1"/>
  <c r="T175" i="1" s="1"/>
  <c r="E175" i="1"/>
  <c r="G175" i="1" s="1"/>
  <c r="R167" i="1"/>
  <c r="E167" i="1"/>
  <c r="G167" i="1" s="1"/>
  <c r="R159" i="1"/>
  <c r="T159" i="1" s="1"/>
  <c r="E159" i="1"/>
  <c r="G159" i="1" s="1"/>
  <c r="R151" i="1"/>
  <c r="E151" i="1"/>
  <c r="G151" i="1" s="1"/>
  <c r="R143" i="1"/>
  <c r="T143" i="1" s="1"/>
  <c r="E143" i="1"/>
  <c r="G143" i="1" s="1"/>
  <c r="R135" i="1"/>
  <c r="E135" i="1"/>
  <c r="G135" i="1" s="1"/>
  <c r="R127" i="1"/>
  <c r="E127" i="1"/>
  <c r="G127" i="1" s="1"/>
  <c r="R119" i="1"/>
  <c r="E119" i="1"/>
  <c r="G119" i="1" s="1"/>
  <c r="R111" i="1"/>
  <c r="T112" i="1" s="1"/>
  <c r="E111" i="1"/>
  <c r="G111" i="1" s="1"/>
  <c r="R103" i="1"/>
  <c r="T103" i="1" s="1"/>
  <c r="E103" i="1"/>
  <c r="G103" i="1" s="1"/>
  <c r="R95" i="1"/>
  <c r="T95" i="1" s="1"/>
  <c r="E95" i="1"/>
  <c r="G95" i="1" s="1"/>
  <c r="R87" i="1"/>
  <c r="T87" i="1" s="1"/>
  <c r="E87" i="1"/>
  <c r="G87" i="1" s="1"/>
  <c r="R79" i="1"/>
  <c r="T79" i="1" s="1"/>
  <c r="E79" i="1"/>
  <c r="G79" i="1" s="1"/>
  <c r="R71" i="1"/>
  <c r="E71" i="1"/>
  <c r="G71" i="1" s="1"/>
  <c r="R63" i="1"/>
  <c r="T63" i="1" s="1"/>
  <c r="E63" i="1"/>
  <c r="G63" i="1" s="1"/>
  <c r="R55" i="1"/>
  <c r="T56" i="1" s="1"/>
  <c r="E55" i="1"/>
  <c r="G55" i="1" s="1"/>
  <c r="R47" i="1"/>
  <c r="T47" i="1" s="1"/>
  <c r="E47" i="1"/>
  <c r="G47" i="1" s="1"/>
  <c r="R39" i="1"/>
  <c r="E39" i="1"/>
  <c r="G39" i="1" s="1"/>
  <c r="R31" i="1"/>
  <c r="E31" i="1"/>
  <c r="G31" i="1" s="1"/>
  <c r="R23" i="1"/>
  <c r="T24" i="1" s="1"/>
  <c r="E23" i="1"/>
  <c r="G23" i="1" s="1"/>
  <c r="R15" i="1"/>
  <c r="E15" i="1"/>
  <c r="G15" i="1" s="1"/>
  <c r="R7" i="1"/>
  <c r="E7" i="1"/>
  <c r="G7" i="1" s="1"/>
  <c r="E200" i="1"/>
  <c r="G200" i="1" s="1"/>
  <c r="E136" i="1"/>
  <c r="G136" i="1" s="1"/>
  <c r="M59" i="1"/>
  <c r="R6" i="1"/>
  <c r="E6" i="1"/>
  <c r="G6" i="1" s="1"/>
  <c r="E185" i="1"/>
  <c r="G185" i="1" s="1"/>
  <c r="R189" i="1"/>
  <c r="R125" i="1"/>
  <c r="E117" i="1"/>
  <c r="G117" i="1" s="1"/>
  <c r="E101" i="1"/>
  <c r="G101" i="1" s="1"/>
  <c r="E93" i="1"/>
  <c r="G93" i="1" s="1"/>
  <c r="R85" i="1"/>
  <c r="E85" i="1"/>
  <c r="G85" i="1" s="1"/>
  <c r="E77" i="1"/>
  <c r="G77" i="1" s="1"/>
  <c r="R69" i="1"/>
  <c r="E69" i="1"/>
  <c r="G69" i="1" s="1"/>
  <c r="R61" i="1"/>
  <c r="E61" i="1"/>
  <c r="G61" i="1" s="1"/>
  <c r="R53" i="1"/>
  <c r="E53" i="1"/>
  <c r="G53" i="1" s="1"/>
  <c r="R45" i="1"/>
  <c r="E45" i="1"/>
  <c r="G45" i="1" s="1"/>
  <c r="E37" i="1"/>
  <c r="G37" i="1" s="1"/>
  <c r="E29" i="1"/>
  <c r="G29" i="1" s="1"/>
  <c r="R21" i="1"/>
  <c r="E21" i="1"/>
  <c r="G21" i="1" s="1"/>
  <c r="E13" i="1"/>
  <c r="G13" i="1" s="1"/>
  <c r="R5" i="1"/>
  <c r="E5" i="1"/>
  <c r="G5" i="1" s="1"/>
  <c r="E184" i="1"/>
  <c r="G184" i="1" s="1"/>
  <c r="E157" i="1"/>
  <c r="G157" i="1" s="1"/>
  <c r="E120" i="1"/>
  <c r="G120" i="1" s="1"/>
  <c r="E88" i="1"/>
  <c r="G88" i="1" s="1"/>
  <c r="E72" i="1"/>
  <c r="G72" i="1" s="1"/>
  <c r="E56" i="1"/>
  <c r="G56" i="1" s="1"/>
  <c r="E40" i="1"/>
  <c r="G40" i="1" s="1"/>
  <c r="E24" i="1"/>
  <c r="G24" i="1" s="1"/>
  <c r="E8" i="1"/>
  <c r="G8" i="1" s="1"/>
  <c r="L197" i="1"/>
  <c r="R197" i="1"/>
  <c r="L189" i="1"/>
  <c r="M189" i="1"/>
  <c r="L181" i="1"/>
  <c r="L173" i="1"/>
  <c r="M173" i="1"/>
  <c r="L165" i="1"/>
  <c r="N166" i="1" s="1"/>
  <c r="M165" i="1"/>
  <c r="M158" i="1"/>
  <c r="L157" i="1"/>
  <c r="L149" i="1"/>
  <c r="L141" i="1"/>
  <c r="L133" i="1"/>
  <c r="M133" i="1"/>
  <c r="L125" i="1"/>
  <c r="N125" i="1" s="1"/>
  <c r="L117" i="1"/>
  <c r="R117" i="1"/>
  <c r="L109" i="1"/>
  <c r="M101" i="1"/>
  <c r="L101" i="1"/>
  <c r="L93" i="1"/>
  <c r="N93" i="1" s="1"/>
  <c r="R93" i="1"/>
  <c r="M85" i="1"/>
  <c r="L77" i="1"/>
  <c r="R77" i="1"/>
  <c r="L69" i="1"/>
  <c r="L53" i="1"/>
  <c r="M45" i="1"/>
  <c r="L37" i="1"/>
  <c r="N38" i="1" s="1"/>
  <c r="M37" i="1"/>
  <c r="L29" i="1"/>
  <c r="M29" i="1"/>
  <c r="L13" i="1"/>
  <c r="M13" i="1"/>
  <c r="M5" i="1"/>
  <c r="L196" i="1"/>
  <c r="R196" i="1"/>
  <c r="L180" i="1"/>
  <c r="N181" i="1" s="1"/>
  <c r="R180" i="1"/>
  <c r="L156" i="1"/>
  <c r="R156" i="1"/>
  <c r="L140" i="1"/>
  <c r="N140" i="1" s="1"/>
  <c r="L100" i="1"/>
  <c r="N100" i="1" s="1"/>
  <c r="L60" i="1"/>
  <c r="N60" i="1" s="1"/>
  <c r="M12" i="1"/>
  <c r="L194" i="1"/>
  <c r="N195" i="1" s="1"/>
  <c r="L154" i="1"/>
  <c r="M7" i="1"/>
  <c r="M24" i="1"/>
  <c r="R76" i="1"/>
  <c r="L108" i="1"/>
  <c r="N108" i="1" s="1"/>
  <c r="M116" i="1"/>
  <c r="R148" i="1"/>
  <c r="M179" i="1"/>
  <c r="L124" i="1"/>
  <c r="N124" i="1" s="1"/>
  <c r="R140" i="1"/>
  <c r="T140" i="1" s="1"/>
  <c r="M150" i="1"/>
  <c r="M75" i="1"/>
  <c r="M79" i="1"/>
  <c r="M91" i="1"/>
  <c r="M139" i="1"/>
  <c r="M143" i="1"/>
  <c r="L185" i="1"/>
  <c r="M155" i="1"/>
  <c r="L169" i="1"/>
  <c r="L202" i="1"/>
  <c r="N202" i="1" s="1"/>
  <c r="L201" i="1"/>
  <c r="L193" i="1"/>
  <c r="L177" i="1"/>
  <c r="L161" i="1"/>
  <c r="N162" i="1" s="1"/>
  <c r="L145" i="1"/>
  <c r="L137" i="1"/>
  <c r="L129" i="1"/>
  <c r="L121" i="1"/>
  <c r="L113" i="1"/>
  <c r="N113" i="1" s="1"/>
  <c r="L105" i="1"/>
  <c r="L81" i="1"/>
  <c r="N82" i="1" s="1"/>
  <c r="L73" i="1"/>
  <c r="L65" i="1"/>
  <c r="N66" i="1" s="1"/>
  <c r="L57" i="1"/>
  <c r="N57" i="1" s="1"/>
  <c r="L49" i="1"/>
  <c r="L41" i="1"/>
  <c r="L25" i="1"/>
  <c r="N25" i="1" s="1"/>
  <c r="M9" i="1"/>
  <c r="L200" i="1"/>
  <c r="L192" i="1"/>
  <c r="N193" i="1" s="1"/>
  <c r="L184" i="1"/>
  <c r="L176" i="1"/>
  <c r="L168" i="1"/>
  <c r="L160" i="1"/>
  <c r="N160" i="1" s="1"/>
  <c r="L152" i="1"/>
  <c r="L144" i="1"/>
  <c r="L136" i="1"/>
  <c r="N137" i="1" s="1"/>
  <c r="L128" i="1"/>
  <c r="N129" i="1" s="1"/>
  <c r="L96" i="1"/>
  <c r="L88" i="1"/>
  <c r="L80" i="1"/>
  <c r="L72" i="1"/>
  <c r="N72" i="1" s="1"/>
  <c r="L32" i="1"/>
  <c r="N32" i="1" s="1"/>
  <c r="L16" i="1"/>
  <c r="M83" i="1"/>
  <c r="M135" i="1"/>
  <c r="M147" i="1"/>
  <c r="M151" i="1"/>
  <c r="M160" i="1"/>
  <c r="M171" i="1"/>
  <c r="R176" i="1"/>
  <c r="T176" i="1" s="1"/>
  <c r="R194" i="1"/>
  <c r="L199" i="1"/>
  <c r="N199" i="1" s="1"/>
  <c r="M191" i="1"/>
  <c r="L183" i="1"/>
  <c r="N183" i="1" s="1"/>
  <c r="M175" i="1"/>
  <c r="M182" i="1"/>
  <c r="N169" i="1"/>
  <c r="R201" i="1"/>
  <c r="M98" i="1"/>
  <c r="M113" i="1"/>
  <c r="M25" i="1"/>
  <c r="L17" i="1"/>
  <c r="L40" i="1"/>
  <c r="N40" i="1" s="1"/>
  <c r="M44" i="1"/>
  <c r="M63" i="1"/>
  <c r="M67" i="1"/>
  <c r="L89" i="1"/>
  <c r="N90" i="1" s="1"/>
  <c r="M93" i="1"/>
  <c r="L104" i="1"/>
  <c r="N104" i="1" s="1"/>
  <c r="M108" i="1"/>
  <c r="M127" i="1"/>
  <c r="M131" i="1"/>
  <c r="M172" i="1"/>
  <c r="L175" i="1"/>
  <c r="N175" i="1" s="1"/>
  <c r="M188" i="1"/>
  <c r="L191" i="1"/>
  <c r="N191" i="1" s="1"/>
  <c r="M41" i="1"/>
  <c r="M192" i="1"/>
  <c r="M121" i="1"/>
  <c r="M136" i="1"/>
  <c r="M154" i="1"/>
  <c r="M170" i="1"/>
  <c r="M186" i="1"/>
  <c r="M195" i="1"/>
  <c r="M57" i="1"/>
  <c r="L9" i="1"/>
  <c r="M22" i="1"/>
  <c r="M35" i="1"/>
  <c r="M61" i="1"/>
  <c r="M65" i="1"/>
  <c r="R80" i="1"/>
  <c r="T80" i="1" s="1"/>
  <c r="M95" i="1"/>
  <c r="M99" i="1"/>
  <c r="M125" i="1"/>
  <c r="M129" i="1"/>
  <c r="M140" i="1"/>
  <c r="M144" i="1"/>
  <c r="M161" i="1"/>
  <c r="M164" i="1"/>
  <c r="M178" i="1"/>
  <c r="M180" i="1"/>
  <c r="R193" i="1"/>
  <c r="M105" i="1"/>
  <c r="N34" i="1"/>
  <c r="M16" i="1"/>
  <c r="M39" i="1"/>
  <c r="M54" i="1"/>
  <c r="N69" i="1"/>
  <c r="M73" i="1"/>
  <c r="M89" i="1"/>
  <c r="M103" i="1"/>
  <c r="N133" i="1"/>
  <c r="M190" i="1"/>
  <c r="M18" i="1"/>
  <c r="M176" i="1"/>
  <c r="M10" i="1"/>
  <c r="N29" i="1"/>
  <c r="M32" i="1"/>
  <c r="M47" i="1"/>
  <c r="M51" i="1"/>
  <c r="R81" i="1"/>
  <c r="M92" i="1"/>
  <c r="M97" i="1"/>
  <c r="M111" i="1"/>
  <c r="M115" i="1"/>
  <c r="R145" i="1"/>
  <c r="M152" i="1"/>
  <c r="N155" i="1"/>
  <c r="M168" i="1"/>
  <c r="M184" i="1"/>
  <c r="M198" i="1"/>
  <c r="M200" i="1"/>
  <c r="M34" i="1"/>
  <c r="M49" i="1"/>
  <c r="M87" i="1"/>
  <c r="M6" i="1"/>
  <c r="M4" i="1"/>
  <c r="N10" i="1"/>
  <c r="M20" i="1"/>
  <c r="N47" i="1"/>
  <c r="M55" i="1"/>
  <c r="M70" i="1"/>
  <c r="N85" i="1"/>
  <c r="N92" i="1"/>
  <c r="N111" i="1"/>
  <c r="M119" i="1"/>
  <c r="N198" i="1"/>
  <c r="M48" i="1"/>
  <c r="M64" i="1"/>
  <c r="N67" i="1"/>
  <c r="N70" i="1"/>
  <c r="M80" i="1"/>
  <c r="N86" i="1"/>
  <c r="M112" i="1"/>
  <c r="M128" i="1"/>
  <c r="N182" i="1"/>
  <c r="N35" i="1"/>
  <c r="M42" i="1"/>
  <c r="N64" i="1"/>
  <c r="N77" i="1"/>
  <c r="M90" i="1"/>
  <c r="M106" i="1"/>
  <c r="N112" i="1"/>
  <c r="M52" i="1"/>
  <c r="M68" i="1"/>
  <c r="N71" i="1"/>
  <c r="M84" i="1"/>
  <c r="N87" i="1"/>
  <c r="M100" i="1"/>
  <c r="N103" i="1"/>
  <c r="M132" i="1"/>
  <c r="N154" i="1"/>
  <c r="N170" i="1"/>
  <c r="N186" i="1"/>
  <c r="N200" i="1"/>
  <c r="M3" i="1"/>
  <c r="M36" i="1"/>
  <c r="N39" i="1"/>
  <c r="N55" i="1"/>
  <c r="M46" i="1"/>
  <c r="M62" i="1"/>
  <c r="N68" i="1"/>
  <c r="M110" i="1"/>
  <c r="N116" i="1"/>
  <c r="M126" i="1"/>
  <c r="M40" i="1"/>
  <c r="M56" i="1"/>
  <c r="N62" i="1"/>
  <c r="M72" i="1"/>
  <c r="M104" i="1"/>
  <c r="N110" i="1"/>
  <c r="M120" i="1"/>
  <c r="N123" i="1"/>
  <c r="N158" i="1"/>
  <c r="N174" i="1"/>
  <c r="C2" i="1"/>
  <c r="T39" i="1" l="1"/>
  <c r="T135" i="1"/>
  <c r="T186" i="1"/>
  <c r="T164" i="1"/>
  <c r="T170" i="1"/>
  <c r="T180" i="1"/>
  <c r="T93" i="1"/>
  <c r="T196" i="1"/>
  <c r="T35" i="1"/>
  <c r="T99" i="1"/>
  <c r="T193" i="1"/>
  <c r="N194" i="1"/>
  <c r="R157" i="1"/>
  <c r="N53" i="1"/>
  <c r="T71" i="1"/>
  <c r="T167" i="1"/>
  <c r="T36" i="1"/>
  <c r="T68" i="1"/>
  <c r="T67" i="1"/>
  <c r="N180" i="1"/>
  <c r="N75" i="1"/>
  <c r="N48" i="1"/>
  <c r="N3" i="1"/>
  <c r="N142" i="1"/>
  <c r="N80" i="1"/>
  <c r="N130" i="1"/>
  <c r="N128" i="1"/>
  <c r="N143" i="1"/>
  <c r="N98" i="1"/>
  <c r="N50" i="1"/>
  <c r="N131" i="1"/>
  <c r="N7" i="1"/>
  <c r="N141" i="1"/>
  <c r="N45" i="1"/>
  <c r="N88" i="1"/>
  <c r="N172" i="1"/>
  <c r="T18" i="1"/>
  <c r="N78" i="1"/>
  <c r="M94" i="1"/>
  <c r="N146" i="1"/>
  <c r="T34" i="1"/>
  <c r="M146" i="1"/>
  <c r="T194" i="1"/>
  <c r="N144" i="1"/>
  <c r="N105" i="1"/>
  <c r="M38" i="1"/>
  <c r="N94" i="1"/>
  <c r="M76" i="1"/>
  <c r="M141" i="1"/>
  <c r="T187" i="1"/>
  <c r="N99" i="1"/>
  <c r="N121" i="1"/>
  <c r="T51" i="1"/>
  <c r="T115" i="1"/>
  <c r="N118" i="1"/>
  <c r="N12" i="1"/>
  <c r="N189" i="1"/>
  <c r="N41" i="1"/>
  <c r="M88" i="1"/>
  <c r="N81" i="1"/>
  <c r="M148" i="1"/>
  <c r="M134" i="1"/>
  <c r="N17" i="1"/>
  <c r="T77" i="1"/>
  <c r="M181" i="1"/>
  <c r="T42" i="1"/>
  <c r="N51" i="1"/>
  <c r="M14" i="1"/>
  <c r="N176" i="1"/>
  <c r="N138" i="1"/>
  <c r="N149" i="1"/>
  <c r="T15" i="1"/>
  <c r="T59" i="1"/>
  <c r="T163" i="1"/>
  <c r="S2" i="1"/>
  <c r="T154" i="1"/>
  <c r="N97" i="1"/>
  <c r="M137" i="1"/>
  <c r="M177" i="1"/>
  <c r="T61" i="1"/>
  <c r="N117" i="1"/>
  <c r="T44" i="1"/>
  <c r="N119" i="1"/>
  <c r="M122" i="1"/>
  <c r="M156" i="1"/>
  <c r="M166" i="1"/>
  <c r="N168" i="1"/>
  <c r="M196" i="1"/>
  <c r="T76" i="1"/>
  <c r="R37" i="1"/>
  <c r="T37" i="1" s="1"/>
  <c r="T125" i="1"/>
  <c r="T31" i="1"/>
  <c r="T127" i="1"/>
  <c r="T156" i="1"/>
  <c r="N13" i="1"/>
  <c r="N109" i="1"/>
  <c r="M149" i="1"/>
  <c r="R88" i="1"/>
  <c r="T88" i="1" s="1"/>
  <c r="T54" i="1"/>
  <c r="T9" i="1"/>
  <c r="N42" i="1"/>
  <c r="N145" i="1"/>
  <c r="N185" i="1"/>
  <c r="T45" i="1"/>
  <c r="T189" i="1"/>
  <c r="T7" i="1"/>
  <c r="R149" i="1"/>
  <c r="T149" i="1" s="1"/>
  <c r="T10" i="1"/>
  <c r="N115" i="1"/>
  <c r="M26" i="1"/>
  <c r="N96" i="1"/>
  <c r="R136" i="1"/>
  <c r="T136" i="1" s="1"/>
  <c r="R49" i="1"/>
  <c r="T49" i="1" s="1"/>
  <c r="N56" i="1"/>
  <c r="N84" i="1"/>
  <c r="M78" i="1"/>
  <c r="N18" i="1"/>
  <c r="M30" i="1"/>
  <c r="T111" i="1"/>
  <c r="R152" i="1"/>
  <c r="T152" i="1" s="1"/>
  <c r="R113" i="1"/>
  <c r="T113" i="1" s="1"/>
  <c r="R121" i="1"/>
  <c r="T121" i="1" s="1"/>
  <c r="T147" i="1"/>
  <c r="N106" i="1"/>
  <c r="N167" i="1"/>
  <c r="T106" i="1"/>
  <c r="N37" i="1"/>
  <c r="M202" i="1"/>
  <c r="N152" i="1"/>
  <c r="N201" i="1"/>
  <c r="N196" i="1"/>
  <c r="N101" i="1"/>
  <c r="N134" i="1"/>
  <c r="N197" i="1"/>
  <c r="R29" i="1"/>
  <c r="T29" i="1" s="1"/>
  <c r="T23" i="1"/>
  <c r="R16" i="1"/>
  <c r="T16" i="1" s="1"/>
  <c r="T108" i="1"/>
  <c r="N159" i="1"/>
  <c r="N11" i="1"/>
  <c r="N21" i="1"/>
  <c r="N178" i="1"/>
  <c r="N24" i="1"/>
  <c r="N8" i="1"/>
  <c r="N19" i="1"/>
  <c r="N163" i="1"/>
  <c r="N190" i="1"/>
  <c r="N59" i="1"/>
  <c r="T90" i="1"/>
  <c r="T81" i="1"/>
  <c r="T82" i="1"/>
  <c r="R141" i="1"/>
  <c r="T141" i="1" s="1"/>
  <c r="T128" i="1"/>
  <c r="R161" i="1"/>
  <c r="S31" i="1"/>
  <c r="F31" i="1"/>
  <c r="S184" i="1"/>
  <c r="F184" i="1"/>
  <c r="S80" i="1"/>
  <c r="F80" i="1"/>
  <c r="S166" i="1"/>
  <c r="F166" i="1"/>
  <c r="S102" i="1"/>
  <c r="F102" i="1"/>
  <c r="S18" i="1"/>
  <c r="F18" i="1"/>
  <c r="S195" i="1"/>
  <c r="F195" i="1"/>
  <c r="S131" i="1"/>
  <c r="F131" i="1"/>
  <c r="S65" i="1"/>
  <c r="F65" i="1"/>
  <c r="S154" i="1"/>
  <c r="F154" i="1"/>
  <c r="S90" i="1"/>
  <c r="F90" i="1"/>
  <c r="S177" i="1"/>
  <c r="F177" i="1"/>
  <c r="S113" i="1"/>
  <c r="F113" i="1"/>
  <c r="F36" i="1"/>
  <c r="S36" i="1"/>
  <c r="F34" i="1"/>
  <c r="S34" i="1"/>
  <c r="S151" i="1"/>
  <c r="F151" i="1"/>
  <c r="S87" i="1"/>
  <c r="F87" i="1"/>
  <c r="N5" i="1"/>
  <c r="S14" i="1"/>
  <c r="F14" i="1"/>
  <c r="S13" i="1"/>
  <c r="F13" i="1"/>
  <c r="S67" i="1"/>
  <c r="F67" i="1"/>
  <c r="S3" i="1"/>
  <c r="S55" i="1"/>
  <c r="F55" i="1"/>
  <c r="T62" i="1"/>
  <c r="T158" i="1"/>
  <c r="F156" i="1"/>
  <c r="S156" i="1"/>
  <c r="T94" i="1"/>
  <c r="T190" i="1"/>
  <c r="T150" i="1"/>
  <c r="S16" i="1"/>
  <c r="F16" i="1"/>
  <c r="T64" i="1"/>
  <c r="S158" i="1"/>
  <c r="F158" i="1"/>
  <c r="S123" i="1"/>
  <c r="F123" i="1"/>
  <c r="S146" i="1"/>
  <c r="F146" i="1"/>
  <c r="S82" i="1"/>
  <c r="F82" i="1"/>
  <c r="S169" i="1"/>
  <c r="F169" i="1"/>
  <c r="S105" i="1"/>
  <c r="F105" i="1"/>
  <c r="S24" i="1"/>
  <c r="F24" i="1"/>
  <c r="S143" i="1"/>
  <c r="F143" i="1"/>
  <c r="F6" i="1"/>
  <c r="S6" i="1"/>
  <c r="S5" i="1"/>
  <c r="F5" i="1"/>
  <c r="S59" i="1"/>
  <c r="F59" i="1"/>
  <c r="S124" i="1"/>
  <c r="F124" i="1"/>
  <c r="T118" i="1"/>
  <c r="F66" i="1"/>
  <c r="S66" i="1"/>
  <c r="S17" i="1"/>
  <c r="F17" i="1"/>
  <c r="N122" i="1"/>
  <c r="N61" i="1"/>
  <c r="M118" i="1"/>
  <c r="M109" i="1"/>
  <c r="R109" i="1"/>
  <c r="T109" i="1" s="1"/>
  <c r="R173" i="1"/>
  <c r="T173" i="1" s="1"/>
  <c r="T8" i="1"/>
  <c r="T72" i="1"/>
  <c r="R144" i="1"/>
  <c r="T144" i="1" s="1"/>
  <c r="R65" i="1"/>
  <c r="R129" i="1"/>
  <c r="T129" i="1" s="1"/>
  <c r="R165" i="1"/>
  <c r="T165" i="1" s="1"/>
  <c r="S109" i="1"/>
  <c r="F109" i="1"/>
  <c r="F160" i="1"/>
  <c r="S160" i="1"/>
  <c r="F48" i="1"/>
  <c r="S48" i="1"/>
  <c r="S150" i="1"/>
  <c r="F150" i="1"/>
  <c r="S86" i="1"/>
  <c r="F86" i="1"/>
  <c r="N14" i="1"/>
  <c r="S179" i="1"/>
  <c r="F179" i="1"/>
  <c r="S115" i="1"/>
  <c r="F115" i="1"/>
  <c r="S40" i="1"/>
  <c r="F40" i="1"/>
  <c r="S202" i="1"/>
  <c r="F202" i="1"/>
  <c r="S138" i="1"/>
  <c r="F138" i="1"/>
  <c r="F74" i="1"/>
  <c r="S74" i="1"/>
  <c r="S161" i="1"/>
  <c r="F161" i="1"/>
  <c r="S97" i="1"/>
  <c r="F97" i="1"/>
  <c r="F10" i="1"/>
  <c r="S10" i="1"/>
  <c r="S168" i="1"/>
  <c r="F168" i="1"/>
  <c r="S199" i="1"/>
  <c r="F199" i="1"/>
  <c r="S135" i="1"/>
  <c r="F135" i="1"/>
  <c r="S71" i="1"/>
  <c r="F71" i="1"/>
  <c r="N27" i="1"/>
  <c r="S62" i="1"/>
  <c r="F62" i="1"/>
  <c r="S61" i="1"/>
  <c r="F61" i="1"/>
  <c r="S51" i="1"/>
  <c r="F51" i="1"/>
  <c r="S41" i="1"/>
  <c r="F41" i="1"/>
  <c r="F188" i="1"/>
  <c r="S188" i="1"/>
  <c r="T86" i="1"/>
  <c r="F42" i="1"/>
  <c r="S42" i="1"/>
  <c r="T78" i="1"/>
  <c r="S100" i="1"/>
  <c r="F100" i="1"/>
  <c r="S101" i="1"/>
  <c r="F101" i="1"/>
  <c r="F68" i="1"/>
  <c r="S68" i="1"/>
  <c r="S9" i="1"/>
  <c r="F9" i="1"/>
  <c r="R73" i="1"/>
  <c r="T73" i="1" s="1"/>
  <c r="R137" i="1"/>
  <c r="R181" i="1"/>
  <c r="T181" i="1" s="1"/>
  <c r="S141" i="1"/>
  <c r="F141" i="1"/>
  <c r="T195" i="1"/>
  <c r="F144" i="1"/>
  <c r="S144" i="1"/>
  <c r="S23" i="1"/>
  <c r="F23" i="1"/>
  <c r="S142" i="1"/>
  <c r="F142" i="1"/>
  <c r="S78" i="1"/>
  <c r="F78" i="1"/>
  <c r="S171" i="1"/>
  <c r="F171" i="1"/>
  <c r="S107" i="1"/>
  <c r="F107" i="1"/>
  <c r="F26" i="1"/>
  <c r="S26" i="1"/>
  <c r="S194" i="1"/>
  <c r="F194" i="1"/>
  <c r="S130" i="1"/>
  <c r="F130" i="1"/>
  <c r="S64" i="1"/>
  <c r="F64" i="1"/>
  <c r="S153" i="1"/>
  <c r="F153" i="1"/>
  <c r="S89" i="1"/>
  <c r="F89" i="1"/>
  <c r="S152" i="1"/>
  <c r="F152" i="1"/>
  <c r="S191" i="1"/>
  <c r="F191" i="1"/>
  <c r="F127" i="1"/>
  <c r="S127" i="1"/>
  <c r="F58" i="1"/>
  <c r="S58" i="1"/>
  <c r="S54" i="1"/>
  <c r="F54" i="1"/>
  <c r="S53" i="1"/>
  <c r="F53" i="1"/>
  <c r="S43" i="1"/>
  <c r="F43" i="1"/>
  <c r="N179" i="1"/>
  <c r="S84" i="1"/>
  <c r="F84" i="1"/>
  <c r="S56" i="1"/>
  <c r="F56" i="1"/>
  <c r="S85" i="1"/>
  <c r="F85" i="1"/>
  <c r="F4" i="1"/>
  <c r="S4" i="1"/>
  <c r="S132" i="1"/>
  <c r="F132" i="1"/>
  <c r="S165" i="1"/>
  <c r="F165" i="1"/>
  <c r="S133" i="1"/>
  <c r="F133" i="1"/>
  <c r="R2" i="1"/>
  <c r="T3" i="1" s="1"/>
  <c r="E3" i="1"/>
  <c r="G3" i="1" s="1"/>
  <c r="R57" i="1"/>
  <c r="T57" i="1" s="1"/>
  <c r="S7" i="1"/>
  <c r="F7" i="1"/>
  <c r="F192" i="1"/>
  <c r="S192" i="1"/>
  <c r="N89" i="1"/>
  <c r="N184" i="1"/>
  <c r="R160" i="1"/>
  <c r="T160" i="1" s="1"/>
  <c r="R168" i="1"/>
  <c r="T20" i="1"/>
  <c r="T52" i="1"/>
  <c r="T84" i="1"/>
  <c r="R116" i="1"/>
  <c r="T116" i="1" s="1"/>
  <c r="T148" i="1"/>
  <c r="T197" i="1"/>
  <c r="S173" i="1"/>
  <c r="F173" i="1"/>
  <c r="S136" i="1"/>
  <c r="F136" i="1"/>
  <c r="S198" i="1"/>
  <c r="F198" i="1"/>
  <c r="S134" i="1"/>
  <c r="F134" i="1"/>
  <c r="S69" i="1"/>
  <c r="F69" i="1"/>
  <c r="S163" i="1"/>
  <c r="F163" i="1"/>
  <c r="S99" i="1"/>
  <c r="F99" i="1"/>
  <c r="F15" i="1"/>
  <c r="S15" i="1"/>
  <c r="S186" i="1"/>
  <c r="F186" i="1"/>
  <c r="S122" i="1"/>
  <c r="F122" i="1"/>
  <c r="S50" i="1"/>
  <c r="F50" i="1"/>
  <c r="S145" i="1"/>
  <c r="F145" i="1"/>
  <c r="S81" i="1"/>
  <c r="F81" i="1"/>
  <c r="S128" i="1"/>
  <c r="F128" i="1"/>
  <c r="S183" i="1"/>
  <c r="F183" i="1"/>
  <c r="S119" i="1"/>
  <c r="F119" i="1"/>
  <c r="F47" i="1"/>
  <c r="S47" i="1"/>
  <c r="S46" i="1"/>
  <c r="F46" i="1"/>
  <c r="S45" i="1"/>
  <c r="F45" i="1"/>
  <c r="S35" i="1"/>
  <c r="F35" i="1"/>
  <c r="S116" i="1"/>
  <c r="F116" i="1"/>
  <c r="T22" i="1"/>
  <c r="S157" i="1"/>
  <c r="F157" i="1"/>
  <c r="F117" i="1"/>
  <c r="S117" i="1"/>
  <c r="T46" i="1"/>
  <c r="S125" i="1"/>
  <c r="F125" i="1"/>
  <c r="T198" i="1"/>
  <c r="S164" i="1"/>
  <c r="F164" i="1"/>
  <c r="F172" i="1"/>
  <c r="S172" i="1"/>
  <c r="S197" i="1"/>
  <c r="F197" i="1"/>
  <c r="S77" i="1"/>
  <c r="F77" i="1"/>
  <c r="S187" i="1"/>
  <c r="F187" i="1"/>
  <c r="S70" i="1"/>
  <c r="F70" i="1"/>
  <c r="N33" i="1"/>
  <c r="N114" i="1"/>
  <c r="T5" i="1"/>
  <c r="R101" i="1"/>
  <c r="T101" i="1" s="1"/>
  <c r="N107" i="1"/>
  <c r="N54" i="1"/>
  <c r="N156" i="1"/>
  <c r="N164" i="1"/>
  <c r="N65" i="1"/>
  <c r="M138" i="1"/>
  <c r="N150" i="1"/>
  <c r="N73" i="1"/>
  <c r="M77" i="1"/>
  <c r="M174" i="1"/>
  <c r="N22" i="1"/>
  <c r="N173" i="1"/>
  <c r="N20" i="1"/>
  <c r="M102" i="1"/>
  <c r="N161" i="1"/>
  <c r="R13" i="1"/>
  <c r="T13" i="1" s="1"/>
  <c r="R32" i="1"/>
  <c r="R96" i="1"/>
  <c r="R184" i="1"/>
  <c r="T131" i="1"/>
  <c r="S120" i="1"/>
  <c r="F120" i="1"/>
  <c r="S190" i="1"/>
  <c r="F190" i="1"/>
  <c r="F126" i="1"/>
  <c r="S126" i="1"/>
  <c r="S57" i="1"/>
  <c r="F57" i="1"/>
  <c r="S155" i="1"/>
  <c r="F155" i="1"/>
  <c r="S91" i="1"/>
  <c r="F91" i="1"/>
  <c r="S178" i="1"/>
  <c r="F178" i="1"/>
  <c r="S114" i="1"/>
  <c r="F114" i="1"/>
  <c r="S39" i="1"/>
  <c r="F39" i="1"/>
  <c r="S201" i="1"/>
  <c r="F201" i="1"/>
  <c r="S137" i="1"/>
  <c r="F137" i="1"/>
  <c r="S73" i="1"/>
  <c r="F73" i="1"/>
  <c r="S112" i="1"/>
  <c r="F112" i="1"/>
  <c r="S175" i="1"/>
  <c r="F175" i="1"/>
  <c r="S111" i="1"/>
  <c r="F111" i="1"/>
  <c r="S33" i="1"/>
  <c r="F33" i="1"/>
  <c r="F38" i="1"/>
  <c r="S38" i="1"/>
  <c r="S37" i="1"/>
  <c r="F37" i="1"/>
  <c r="F27" i="1"/>
  <c r="S27" i="1"/>
  <c r="N30" i="1"/>
  <c r="S148" i="1"/>
  <c r="F148" i="1"/>
  <c r="T146" i="1"/>
  <c r="S149" i="1"/>
  <c r="F149" i="1"/>
  <c r="S93" i="1"/>
  <c r="F93" i="1"/>
  <c r="S196" i="1"/>
  <c r="F196" i="1"/>
  <c r="R177" i="1"/>
  <c r="F176" i="1"/>
  <c r="S176" i="1"/>
  <c r="S94" i="1"/>
  <c r="F94" i="1"/>
  <c r="S52" i="1"/>
  <c r="F52" i="1"/>
  <c r="F79" i="1"/>
  <c r="S79" i="1"/>
  <c r="N165" i="1"/>
  <c r="N102" i="1"/>
  <c r="M162" i="1"/>
  <c r="N153" i="1"/>
  <c r="N58" i="1"/>
  <c r="M66" i="1"/>
  <c r="M114" i="1"/>
  <c r="N136" i="1"/>
  <c r="N177" i="1"/>
  <c r="M157" i="1"/>
  <c r="T6" i="1"/>
  <c r="R200" i="1"/>
  <c r="T200" i="1" s="1"/>
  <c r="T40" i="1"/>
  <c r="T192" i="1"/>
  <c r="R25" i="1"/>
  <c r="T25" i="1" s="1"/>
  <c r="T28" i="1"/>
  <c r="T60" i="1"/>
  <c r="T92" i="1"/>
  <c r="T124" i="1"/>
  <c r="T188" i="1"/>
  <c r="T139" i="1"/>
  <c r="S104" i="1"/>
  <c r="F104" i="1"/>
  <c r="S182" i="1"/>
  <c r="F182" i="1"/>
  <c r="S118" i="1"/>
  <c r="F118" i="1"/>
  <c r="S44" i="1"/>
  <c r="F44" i="1"/>
  <c r="S147" i="1"/>
  <c r="F147" i="1"/>
  <c r="S83" i="1"/>
  <c r="F83" i="1"/>
  <c r="S170" i="1"/>
  <c r="F170" i="1"/>
  <c r="S106" i="1"/>
  <c r="F106" i="1"/>
  <c r="S25" i="1"/>
  <c r="F25" i="1"/>
  <c r="S193" i="1"/>
  <c r="F193" i="1"/>
  <c r="S129" i="1"/>
  <c r="F129" i="1"/>
  <c r="S63" i="1"/>
  <c r="F63" i="1"/>
  <c r="S88" i="1"/>
  <c r="F88" i="1"/>
  <c r="S167" i="1"/>
  <c r="F167" i="1"/>
  <c r="S103" i="1"/>
  <c r="F103" i="1"/>
  <c r="S20" i="1"/>
  <c r="F20" i="1"/>
  <c r="S30" i="1"/>
  <c r="F30" i="1"/>
  <c r="S29" i="1"/>
  <c r="F29" i="1"/>
  <c r="S19" i="1"/>
  <c r="F19" i="1"/>
  <c r="S180" i="1"/>
  <c r="F180" i="1"/>
  <c r="F108" i="1"/>
  <c r="S108" i="1"/>
  <c r="S181" i="1"/>
  <c r="F181" i="1"/>
  <c r="T70" i="1"/>
  <c r="S76" i="1"/>
  <c r="F76" i="1"/>
  <c r="T30" i="1"/>
  <c r="T126" i="1"/>
  <c r="S189" i="1"/>
  <c r="F189" i="1"/>
  <c r="N188" i="1"/>
  <c r="F140" i="1"/>
  <c r="S140" i="1"/>
  <c r="T157" i="1"/>
  <c r="S60" i="1"/>
  <c r="F60" i="1"/>
  <c r="T69" i="1"/>
  <c r="M81" i="1"/>
  <c r="M117" i="1"/>
  <c r="M142" i="1"/>
  <c r="N9" i="1"/>
  <c r="N157" i="1"/>
  <c r="N16" i="1"/>
  <c r="M197" i="1"/>
  <c r="T21" i="1"/>
  <c r="T53" i="1"/>
  <c r="T85" i="1"/>
  <c r="R133" i="1"/>
  <c r="T133" i="1" s="1"/>
  <c r="T55" i="1"/>
  <c r="T119" i="1"/>
  <c r="T151" i="1"/>
  <c r="T48" i="1"/>
  <c r="T120" i="1"/>
  <c r="T104" i="1"/>
  <c r="T105" i="1"/>
  <c r="T11" i="1"/>
  <c r="T43" i="1"/>
  <c r="T107" i="1"/>
  <c r="S200" i="1"/>
  <c r="F200" i="1"/>
  <c r="S96" i="1"/>
  <c r="F96" i="1"/>
  <c r="S174" i="1"/>
  <c r="F174" i="1"/>
  <c r="S110" i="1"/>
  <c r="F110" i="1"/>
  <c r="S32" i="1"/>
  <c r="F32" i="1"/>
  <c r="S139" i="1"/>
  <c r="F139" i="1"/>
  <c r="S75" i="1"/>
  <c r="F75" i="1"/>
  <c r="S162" i="1"/>
  <c r="F162" i="1"/>
  <c r="S98" i="1"/>
  <c r="F98" i="1"/>
  <c r="S12" i="1"/>
  <c r="F12" i="1"/>
  <c r="S185" i="1"/>
  <c r="F185" i="1"/>
  <c r="S121" i="1"/>
  <c r="F121" i="1"/>
  <c r="S49" i="1"/>
  <c r="F49" i="1"/>
  <c r="S72" i="1"/>
  <c r="F72" i="1"/>
  <c r="S159" i="1"/>
  <c r="F159" i="1"/>
  <c r="S95" i="1"/>
  <c r="F95" i="1"/>
  <c r="S8" i="1"/>
  <c r="F8" i="1"/>
  <c r="S22" i="1"/>
  <c r="F22" i="1"/>
  <c r="S21" i="1"/>
  <c r="F21" i="1"/>
  <c r="S11" i="1"/>
  <c r="F11" i="1"/>
  <c r="N127" i="1"/>
  <c r="T202" i="1"/>
  <c r="S92" i="1"/>
  <c r="F92" i="1"/>
  <c r="S28" i="1"/>
  <c r="F28" i="1"/>
  <c r="M82" i="1"/>
  <c r="M17" i="1"/>
  <c r="M194" i="1"/>
  <c r="M193" i="1"/>
  <c r="M185" i="1"/>
  <c r="M74" i="1"/>
  <c r="M96" i="1"/>
  <c r="N192" i="1"/>
  <c r="M145" i="1"/>
  <c r="M50" i="1"/>
  <c r="M153" i="1"/>
  <c r="M169" i="1"/>
  <c r="M58" i="1"/>
  <c r="M130" i="1"/>
  <c r="M201" i="1"/>
  <c r="M33" i="1"/>
  <c r="T153" i="1" l="1"/>
  <c r="T142" i="1"/>
  <c r="T122" i="1"/>
  <c r="T114" i="1"/>
  <c r="T17" i="1"/>
  <c r="T74" i="1"/>
  <c r="T50" i="1"/>
  <c r="T102" i="1"/>
  <c r="T137" i="1"/>
  <c r="T138" i="1"/>
  <c r="T38" i="1"/>
  <c r="T110" i="1"/>
  <c r="T201" i="1"/>
  <c r="T89" i="1"/>
  <c r="T161" i="1"/>
  <c r="T130" i="1"/>
  <c r="T145" i="1"/>
  <c r="T26" i="1"/>
  <c r="T166" i="1"/>
  <c r="T177" i="1"/>
  <c r="T178" i="1"/>
  <c r="T182" i="1"/>
  <c r="T184" i="1"/>
  <c r="T185" i="1"/>
  <c r="T168" i="1"/>
  <c r="T169" i="1"/>
  <c r="T96" i="1"/>
  <c r="T97" i="1"/>
  <c r="T58" i="1"/>
  <c r="T174" i="1"/>
  <c r="T32" i="1"/>
  <c r="T33" i="1"/>
  <c r="T65" i="1"/>
  <c r="T66" i="1"/>
  <c r="T134" i="1"/>
  <c r="T162" i="1"/>
  <c r="T14" i="1"/>
  <c r="T117" i="1"/>
</calcChain>
</file>

<file path=xl/sharedStrings.xml><?xml version="1.0" encoding="utf-8"?>
<sst xmlns="http://schemas.openxmlformats.org/spreadsheetml/2006/main" count="30" uniqueCount="30">
  <si>
    <t>q</t>
  </si>
  <si>
    <r>
      <t>q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</si>
  <si>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</si>
  <si>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</si>
  <si>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dS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</si>
  <si>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dU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</si>
  <si>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</si>
  <si>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</si>
  <si>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</si>
  <si>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dS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</si>
  <si>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dU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</si>
  <si>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total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</si>
  <si>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total</t>
    </r>
  </si>
  <si>
    <r>
      <t>dS</t>
    </r>
    <r>
      <rPr>
        <b/>
        <vertAlign val="subscript"/>
        <sz val="11"/>
        <color theme="1"/>
        <rFont val="Calibri"/>
        <family val="2"/>
        <scheme val="minor"/>
      </rPr>
      <t>total</t>
    </r>
  </si>
  <si>
    <r>
      <t>dU</t>
    </r>
    <r>
      <rPr>
        <b/>
        <vertAlign val="subscript"/>
        <sz val="11"/>
        <color theme="1"/>
        <rFont val="Calibri"/>
        <family val="2"/>
        <scheme val="minor"/>
      </rPr>
      <t>total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</si>
  <si>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</si>
  <si>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</si>
  <si>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k (J/K)</t>
  </si>
  <si>
    <t>Y (Gpa)</t>
  </si>
  <si>
    <r>
      <rPr>
        <b/>
        <sz val="11"/>
        <color theme="1"/>
        <rFont val="Symbol"/>
        <family val="1"/>
        <charset val="2"/>
      </rPr>
      <t>r</t>
    </r>
    <r>
      <rPr>
        <b/>
        <sz val="11"/>
        <color theme="1"/>
        <rFont val="Calibri"/>
        <family val="2"/>
        <scheme val="minor"/>
      </rPr>
      <t xml:space="preserve"> (kg/m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</si>
  <si>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m (kg/mol)</t>
  </si>
  <si>
    <t>Na</t>
  </si>
  <si>
    <r>
      <t>k</t>
    </r>
    <r>
      <rPr>
        <b/>
        <vertAlign val="subscript"/>
        <sz val="11"/>
        <color theme="1"/>
        <rFont val="Calibri"/>
        <family val="2"/>
        <scheme val="minor"/>
      </rPr>
      <t>Al</t>
    </r>
    <r>
      <rPr>
        <b/>
        <sz val="11"/>
        <color theme="1"/>
        <rFont val="Calibri"/>
        <family val="2"/>
        <scheme val="minor"/>
      </rPr>
      <t xml:space="preserve"> (N/m)</t>
    </r>
  </si>
  <si>
    <t>hbar</t>
  </si>
  <si>
    <r>
      <t>dS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/dU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</si>
  <si>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dU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/dS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</si>
  <si>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dS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/dU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</si>
  <si>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dU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/dS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</si>
  <si>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dS</t>
    </r>
    <r>
      <rPr>
        <b/>
        <vertAlign val="subscript"/>
        <sz val="11"/>
        <color theme="1"/>
        <rFont val="Calibri"/>
        <family val="2"/>
        <scheme val="minor"/>
      </rPr>
      <t>total</t>
    </r>
    <r>
      <rPr>
        <b/>
        <sz val="11"/>
        <color theme="1"/>
        <rFont val="Calibri"/>
        <family val="2"/>
        <scheme val="minor"/>
      </rPr>
      <t>/dU</t>
    </r>
    <r>
      <rPr>
        <b/>
        <vertAlign val="subscript"/>
        <sz val="11"/>
        <color theme="1"/>
        <rFont val="Calibri"/>
        <family val="2"/>
        <scheme val="minor"/>
      </rPr>
      <t>total</t>
    </r>
  </si>
  <si>
    <r>
      <t>dU</t>
    </r>
    <r>
      <rPr>
        <b/>
        <vertAlign val="subscript"/>
        <sz val="11"/>
        <color theme="1"/>
        <rFont val="Calibri"/>
        <family val="2"/>
        <scheme val="minor"/>
      </rPr>
      <t>total</t>
    </r>
    <r>
      <rPr>
        <b/>
        <sz val="11"/>
        <color theme="1"/>
        <rFont val="Calibri"/>
        <family val="2"/>
        <scheme val="minor"/>
      </rPr>
      <t>/dS</t>
    </r>
    <r>
      <rPr>
        <b/>
        <vertAlign val="subscript"/>
        <sz val="11"/>
        <color theme="1"/>
        <rFont val="Calibri"/>
        <family val="2"/>
        <scheme val="minor"/>
      </rPr>
      <t>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</si>
</sst>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1"/>
      <charset val="2"/>
      <scheme val="minor"/>
    </font>
    <font>
      <b/>
      <sz val="11"/>
      <color theme="1"/>
      <name val="Symbol"/>
      <family val="1"/>
      <charset val="2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dS/dU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Aluminum!$B$4:$B$202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Aluminum!$G$4:$G$202</c:f>
              <c:numCache>
                <c:formatCode>0.00E+00</c:formatCode>
                <c:ptCount val="199"/>
                <c:pt idx="0">
                  <c:v>1.4058215992628367E-2</c:v>
                </c:pt>
                <c:pt idx="1">
                  <c:v>1.2353323202780007E-2</c:v>
                </c:pt>
                <c:pt idx="2">
                  <c:v>1.1257260931047846E-2</c:v>
                </c:pt>
                <c:pt idx="3">
                  <c:v>1.0450192623071954E-2</c:v>
                </c:pt>
                <c:pt idx="4">
                  <c:v>9.81321652133876E-3</c:v>
                </c:pt>
                <c:pt idx="5">
                  <c:v>9.2885342326191542E-3</c:v>
                </c:pt>
                <c:pt idx="6">
                  <c:v>8.8435830128375421E-3</c:v>
                </c:pt>
                <c:pt idx="7">
                  <c:v>8.4581782174608794E-3</c:v>
                </c:pt>
                <c:pt idx="8">
                  <c:v>8.1189342318149036E-3</c:v>
                </c:pt>
                <c:pt idx="9">
                  <c:v>7.8165150547429719E-3</c:v>
                </c:pt>
                <c:pt idx="10">
                  <c:v>7.5441487836797874E-3</c:v>
                </c:pt>
                <c:pt idx="11">
                  <c:v>7.2967667514217292E-3</c:v>
                </c:pt>
                <c:pt idx="12">
                  <c:v>7.0704762840408924E-3</c:v>
                </c:pt>
                <c:pt idx="13">
                  <c:v>6.8622229675654751E-3</c:v>
                </c:pt>
                <c:pt idx="14">
                  <c:v>6.6695661101264974E-3</c:v>
                </c:pt>
                <c:pt idx="15">
                  <c:v>6.4905247055994566E-3</c:v>
                </c:pt>
                <c:pt idx="16">
                  <c:v>6.3234688905018628E-3</c:v>
                </c:pt>
                <c:pt idx="17">
                  <c:v>6.1670416626151128E-3</c:v>
                </c:pt>
                <c:pt idx="18">
                  <c:v>6.0201012675142355E-3</c:v>
                </c:pt>
                <c:pt idx="19">
                  <c:v>5.8816780309317853E-3</c:v>
                </c:pt>
                <c:pt idx="20">
                  <c:v>5.7509414965874091E-3</c:v>
                </c:pt>
                <c:pt idx="21">
                  <c:v>5.6271750509252535E-3</c:v>
                </c:pt>
                <c:pt idx="22">
                  <c:v>5.5097560765783237E-3</c:v>
                </c:pt>
                <c:pt idx="23">
                  <c:v>5.398140249143861E-3</c:v>
                </c:pt>
                <c:pt idx="24">
                  <c:v>5.2918489806982067E-3</c:v>
                </c:pt>
                <c:pt idx="25">
                  <c:v>5.1904592824366259E-3</c:v>
                </c:pt>
                <c:pt idx="26">
                  <c:v>5.0935955078558722E-3</c:v>
                </c:pt>
                <c:pt idx="27">
                  <c:v>5.0009225728125644E-3</c:v>
                </c:pt>
                <c:pt idx="28">
                  <c:v>4.9121403464015964E-3</c:v>
                </c:pt>
                <c:pt idx="29">
                  <c:v>4.826978978142521E-3</c:v>
                </c:pt>
                <c:pt idx="30">
                  <c:v>4.7451949799809552E-3</c:v>
                </c:pt>
                <c:pt idx="31">
                  <c:v>4.666567921397015E-3</c:v>
                </c:pt>
                <c:pt idx="32">
                  <c:v>4.5908976260034332E-3</c:v>
                </c:pt>
                <c:pt idx="33">
                  <c:v>4.5180017810181033E-3</c:v>
                </c:pt>
                <c:pt idx="34">
                  <c:v>4.4477138887490646E-3</c:v>
                </c:pt>
                <c:pt idx="35">
                  <c:v>4.3798815030382729E-3</c:v>
                </c:pt>
                <c:pt idx="36">
                  <c:v>4.3143647043838362E-3</c:v>
                </c:pt>
                <c:pt idx="37">
                  <c:v>4.2510347760283109E-3</c:v>
                </c:pt>
                <c:pt idx="38">
                  <c:v>4.1897730500541968E-3</c:v>
                </c:pt>
                <c:pt idx="39">
                  <c:v>4.130469897963499E-3</c:v>
                </c:pt>
                <c:pt idx="40">
                  <c:v>4.0730238445725103E-3</c:v>
                </c:pt>
                <c:pt idx="41">
                  <c:v>4.0173407875881374E-3</c:v>
                </c:pt>
                <c:pt idx="42">
                  <c:v>3.9633333081050704E-3</c:v>
                </c:pt>
                <c:pt idx="43">
                  <c:v>3.9109200596059912E-3</c:v>
                </c:pt>
                <c:pt idx="44">
                  <c:v>3.8600252250067229E-3</c:v>
                </c:pt>
                <c:pt idx="45">
                  <c:v>3.8105780328233437E-3</c:v>
                </c:pt>
                <c:pt idx="46">
                  <c:v>3.7625123249546179E-3</c:v>
                </c:pt>
                <c:pt idx="47">
                  <c:v>3.7157661695760976E-3</c:v>
                </c:pt>
                <c:pt idx="48">
                  <c:v>3.6702815136437604E-3</c:v>
                </c:pt>
                <c:pt idx="49">
                  <c:v>3.6260038702377283E-3</c:v>
                </c:pt>
                <c:pt idx="50">
                  <c:v>3.5828820366423909E-3</c:v>
                </c:pt>
                <c:pt idx="51">
                  <c:v>3.5408678396160343E-3</c:v>
                </c:pt>
                <c:pt idx="52">
                  <c:v>3.4999159047616182E-3</c:v>
                </c:pt>
                <c:pt idx="53">
                  <c:v>3.4599834473258567E-3</c:v>
                </c:pt>
                <c:pt idx="54">
                  <c:v>3.4210300820766123E-3</c:v>
                </c:pt>
                <c:pt idx="55">
                  <c:v>3.3830176502155163E-3</c:v>
                </c:pt>
                <c:pt idx="56">
                  <c:v>3.3459100615372546E-3</c:v>
                </c:pt>
                <c:pt idx="57">
                  <c:v>3.3096731502354057E-3</c:v>
                </c:pt>
                <c:pt idx="58">
                  <c:v>3.2742745429915577E-3</c:v>
                </c:pt>
                <c:pt idx="59">
                  <c:v>3.2396835380966481E-3</c:v>
                </c:pt>
                <c:pt idx="60">
                  <c:v>3.2058709945200418E-3</c:v>
                </c:pt>
                <c:pt idx="61">
                  <c:v>3.1728092299832386E-3</c:v>
                </c:pt>
                <c:pt idx="62">
                  <c:v>3.1404719271348933E-3</c:v>
                </c:pt>
                <c:pt idx="63">
                  <c:v>3.1088340471215029E-3</c:v>
                </c:pt>
                <c:pt idx="64">
                  <c:v>3.0778717498251566E-3</c:v>
                </c:pt>
                <c:pt idx="65">
                  <c:v>3.0475623201716364E-3</c:v>
                </c:pt>
                <c:pt idx="66">
                  <c:v>3.0178840999925908E-3</c:v>
                </c:pt>
                <c:pt idx="67">
                  <c:v>2.9888164248992231E-3</c:v>
                </c:pt>
                <c:pt idx="68">
                  <c:v>2.9603395657807302E-3</c:v>
                </c:pt>
                <c:pt idx="69">
                  <c:v>2.932434674493248E-3</c:v>
                </c:pt>
                <c:pt idx="70">
                  <c:v>2.9050837334099254E-3</c:v>
                </c:pt>
                <c:pt idx="71">
                  <c:v>2.8782695084918703E-3</c:v>
                </c:pt>
                <c:pt idx="72">
                  <c:v>2.8519755055938915E-3</c:v>
                </c:pt>
                <c:pt idx="73">
                  <c:v>2.8261859297562856E-3</c:v>
                </c:pt>
                <c:pt idx="74">
                  <c:v>2.8008856472137742E-3</c:v>
                </c:pt>
                <c:pt idx="75">
                  <c:v>2.7760601499428389E-3</c:v>
                </c:pt>
                <c:pt idx="76">
                  <c:v>2.7516955225114713E-3</c:v>
                </c:pt>
                <c:pt idx="77">
                  <c:v>2.7277784110855303E-3</c:v>
                </c:pt>
                <c:pt idx="78">
                  <c:v>2.7042959944067304E-3</c:v>
                </c:pt>
                <c:pt idx="79">
                  <c:v>2.6812359566010797E-3</c:v>
                </c:pt>
                <c:pt idx="80">
                  <c:v>2.6585864616883443E-3</c:v>
                </c:pt>
                <c:pt idx="81">
                  <c:v>2.6363361296482444E-3</c:v>
                </c:pt>
                <c:pt idx="82">
                  <c:v>2.6144740139538796E-3</c:v>
                </c:pt>
                <c:pt idx="83">
                  <c:v>2.5929895804467115E-3</c:v>
                </c:pt>
                <c:pt idx="84">
                  <c:v>2.5718726874809773E-3</c:v>
                </c:pt>
                <c:pt idx="85">
                  <c:v>2.5511135672120528E-3</c:v>
                </c:pt>
                <c:pt idx="86">
                  <c:v>2.5307028079993511E-3</c:v>
                </c:pt>
                <c:pt idx="87">
                  <c:v>2.510631337796789E-3</c:v>
                </c:pt>
                <c:pt idx="88">
                  <c:v>2.4908904084988861E-3</c:v>
                </c:pt>
                <c:pt idx="89">
                  <c:v>2.471471581169225E-3</c:v>
                </c:pt>
                <c:pt idx="90">
                  <c:v>2.4523667120791019E-3</c:v>
                </c:pt>
                <c:pt idx="91">
                  <c:v>2.4335679395268111E-3</c:v>
                </c:pt>
                <c:pt idx="92">
                  <c:v>2.4150676713668778E-3</c:v>
                </c:pt>
                <c:pt idx="93">
                  <c:v>2.3968585732101829E-3</c:v>
                </c:pt>
                <c:pt idx="94">
                  <c:v>2.3789335572628615E-3</c:v>
                </c:pt>
                <c:pt idx="95">
                  <c:v>2.361285771746852E-3</c:v>
                </c:pt>
                <c:pt idx="96">
                  <c:v>2.3439085908672198E-3</c:v>
                </c:pt>
                <c:pt idx="97">
                  <c:v>2.3267956053196234E-3</c:v>
                </c:pt>
                <c:pt idx="98">
                  <c:v>2.3099406132596721E-3</c:v>
                </c:pt>
                <c:pt idx="99">
                  <c:v>2.2933376117460855E-3</c:v>
                </c:pt>
                <c:pt idx="100">
                  <c:v>2.2769807886129489E-3</c:v>
                </c:pt>
                <c:pt idx="101">
                  <c:v>2.2608645147340336E-3</c:v>
                </c:pt>
                <c:pt idx="102">
                  <c:v>2.2449833366941412E-3</c:v>
                </c:pt>
                <c:pt idx="103">
                  <c:v>2.22933196978443E-3</c:v>
                </c:pt>
                <c:pt idx="104">
                  <c:v>2.2139052913649139E-3</c:v>
                </c:pt>
                <c:pt idx="105">
                  <c:v>2.198698334535077E-3</c:v>
                </c:pt>
                <c:pt idx="106">
                  <c:v>2.1837062821040824E-3</c:v>
                </c:pt>
                <c:pt idx="107">
                  <c:v>2.1689244608459959E-3</c:v>
                </c:pt>
                <c:pt idx="108">
                  <c:v>2.1543483360217685E-3</c:v>
                </c:pt>
                <c:pt idx="109">
                  <c:v>2.139973506165755E-3</c:v>
                </c:pt>
                <c:pt idx="110">
                  <c:v>2.1257956980893504E-3</c:v>
                </c:pt>
                <c:pt idx="111">
                  <c:v>2.1118107621370306E-3</c:v>
                </c:pt>
                <c:pt idx="112">
                  <c:v>2.0980146676385708E-3</c:v>
                </c:pt>
                <c:pt idx="113">
                  <c:v>2.0844034985699551E-3</c:v>
                </c:pt>
                <c:pt idx="114">
                  <c:v>2.070973449413194E-3</c:v>
                </c:pt>
                <c:pt idx="115">
                  <c:v>2.0577208211804308E-3</c:v>
                </c:pt>
                <c:pt idx="116">
                  <c:v>2.0446420176401543E-3</c:v>
                </c:pt>
                <c:pt idx="117">
                  <c:v>2.0317335416774746E-3</c:v>
                </c:pt>
                <c:pt idx="118">
                  <c:v>2.0189919918228998E-3</c:v>
                </c:pt>
                <c:pt idx="119">
                  <c:v>2.0064140589385365E-3</c:v>
                </c:pt>
                <c:pt idx="120">
                  <c:v>1.9939965230274083E-3</c:v>
                </c:pt>
                <c:pt idx="121">
                  <c:v>1.9817362501842054E-3</c:v>
                </c:pt>
                <c:pt idx="122">
                  <c:v>1.9696301896732732E-3</c:v>
                </c:pt>
                <c:pt idx="123">
                  <c:v>1.957675371130532E-3</c:v>
                </c:pt>
                <c:pt idx="124">
                  <c:v>1.9458689018701386E-3</c:v>
                </c:pt>
                <c:pt idx="125">
                  <c:v>1.9342079643063317E-3</c:v>
                </c:pt>
                <c:pt idx="126">
                  <c:v>1.922689813483354E-3</c:v>
                </c:pt>
                <c:pt idx="127">
                  <c:v>1.9113117746978087E-3</c:v>
                </c:pt>
                <c:pt idx="128">
                  <c:v>1.9000712412189718E-3</c:v>
                </c:pt>
                <c:pt idx="129">
                  <c:v>1.888965672090396E-3</c:v>
                </c:pt>
                <c:pt idx="130">
                  <c:v>1.8779925900386854E-3</c:v>
                </c:pt>
                <c:pt idx="131">
                  <c:v>1.867149579434949E-3</c:v>
                </c:pt>
                <c:pt idx="132">
                  <c:v>1.856434284363556E-3</c:v>
                </c:pt>
                <c:pt idx="133">
                  <c:v>1.8458444067333466E-3</c:v>
                </c:pt>
                <c:pt idx="134">
                  <c:v>1.835377704503237E-3</c:v>
                </c:pt>
                <c:pt idx="135">
                  <c:v>1.8250319899222028E-3</c:v>
                </c:pt>
                <c:pt idx="136">
                  <c:v>1.8148051278859285E-3</c:v>
                </c:pt>
                <c:pt idx="137">
                  <c:v>1.8046950343174929E-3</c:v>
                </c:pt>
                <c:pt idx="138">
                  <c:v>1.794699674628764E-3</c:v>
                </c:pt>
                <c:pt idx="139">
                  <c:v>1.7848170622299642E-3</c:v>
                </c:pt>
                <c:pt idx="140">
                  <c:v>1.7750452570961372E-3</c:v>
                </c:pt>
                <c:pt idx="141">
                  <c:v>1.7653823643844415E-3</c:v>
                </c:pt>
                <c:pt idx="142">
                  <c:v>1.7558265330990775E-3</c:v>
                </c:pt>
                <c:pt idx="143">
                  <c:v>1.7463759548136323E-3</c:v>
                </c:pt>
                <c:pt idx="144">
                  <c:v>1.7370288624226308E-3</c:v>
                </c:pt>
                <c:pt idx="145">
                  <c:v>1.7277835289587118E-3</c:v>
                </c:pt>
                <c:pt idx="146">
                  <c:v>1.7186382664203747E-3</c:v>
                </c:pt>
                <c:pt idx="147">
                  <c:v>1.7095914246774717E-3</c:v>
                </c:pt>
                <c:pt idx="148">
                  <c:v>1.7006413903896279E-3</c:v>
                </c:pt>
                <c:pt idx="149">
                  <c:v>1.6917865859626708E-3</c:v>
                </c:pt>
                <c:pt idx="150">
                  <c:v>1.6830254685546336E-3</c:v>
                </c:pt>
                <c:pt idx="151">
                  <c:v>1.6743565291031182E-3</c:v>
                </c:pt>
                <c:pt idx="152">
                  <c:v>1.6657782913926504E-3</c:v>
                </c:pt>
                <c:pt idx="153">
                  <c:v>1.65728931114778E-3</c:v>
                </c:pt>
                <c:pt idx="154">
                  <c:v>1.6488881751614303E-3</c:v>
                </c:pt>
                <c:pt idx="155">
                  <c:v>1.640573500447415E-3</c:v>
                </c:pt>
                <c:pt idx="156">
                  <c:v>1.6323439334241614E-3</c:v>
                </c:pt>
                <c:pt idx="157">
                  <c:v>1.6241981491288387E-3</c:v>
                </c:pt>
                <c:pt idx="158">
                  <c:v>1.6161348504481151E-3</c:v>
                </c:pt>
                <c:pt idx="159">
                  <c:v>1.6081527673722864E-3</c:v>
                </c:pt>
                <c:pt idx="160">
                  <c:v>1.6002506562965736E-3</c:v>
                </c:pt>
                <c:pt idx="161">
                  <c:v>1.5924272993099206E-3</c:v>
                </c:pt>
                <c:pt idx="162">
                  <c:v>1.5846815035334783E-3</c:v>
                </c:pt>
                <c:pt idx="163">
                  <c:v>1.5770121004726266E-3</c:v>
                </c:pt>
                <c:pt idx="164">
                  <c:v>1.5694179453745538E-3</c:v>
                </c:pt>
                <c:pt idx="165">
                  <c:v>1.5618979166384613E-3</c:v>
                </c:pt>
                <c:pt idx="166">
                  <c:v>1.5544509152047117E-3</c:v>
                </c:pt>
                <c:pt idx="167">
                  <c:v>1.547075863996693E-3</c:v>
                </c:pt>
                <c:pt idx="168">
                  <c:v>1.5397717073595601E-3</c:v>
                </c:pt>
                <c:pt idx="169">
                  <c:v>1.5325374105200087E-3</c:v>
                </c:pt>
                <c:pt idx="170">
                  <c:v>1.525371959074511E-3</c:v>
                </c:pt>
                <c:pt idx="171">
                  <c:v>1.5182743584688009E-3</c:v>
                </c:pt>
                <c:pt idx="172">
                  <c:v>1.5112436335212437E-3</c:v>
                </c:pt>
                <c:pt idx="173">
                  <c:v>1.5042788279401279E-3</c:v>
                </c:pt>
                <c:pt idx="174">
                  <c:v>1.4973790038577835E-3</c:v>
                </c:pt>
                <c:pt idx="175">
                  <c:v>1.4905432413944201E-3</c:v>
                </c:pt>
                <c:pt idx="176">
                  <c:v>1.4837706382084231E-3</c:v>
                </c:pt>
                <c:pt idx="177">
                  <c:v>1.4770603090867055E-3</c:v>
                </c:pt>
                <c:pt idx="178">
                  <c:v>1.4704113855298314E-3</c:v>
                </c:pt>
                <c:pt idx="179">
                  <c:v>1.4638230153486422E-3</c:v>
                </c:pt>
                <c:pt idx="180">
                  <c:v>1.4572943622888266E-3</c:v>
                </c:pt>
                <c:pt idx="181">
                  <c:v>1.4508246056434443E-3</c:v>
                </c:pt>
                <c:pt idx="182">
                  <c:v>1.4444129398999679E-3</c:v>
                </c:pt>
                <c:pt idx="183">
                  <c:v>1.4380585743744034E-3</c:v>
                </c:pt>
                <c:pt idx="184">
                  <c:v>1.4317607328732714E-3</c:v>
                </c:pt>
                <c:pt idx="185">
                  <c:v>1.4255186533649906E-3</c:v>
                </c:pt>
                <c:pt idx="186">
                  <c:v>1.4193315876326947E-3</c:v>
                </c:pt>
                <c:pt idx="187">
                  <c:v>1.4131988009861969E-3</c:v>
                </c:pt>
                <c:pt idx="188">
                  <c:v>1.4071195719311791E-3</c:v>
                </c:pt>
                <c:pt idx="189">
                  <c:v>1.4010931918869876E-3</c:v>
                </c:pt>
                <c:pt idx="190">
                  <c:v>1.3951189648781638E-3</c:v>
                </c:pt>
                <c:pt idx="191">
                  <c:v>1.3891962072713651E-3</c:v>
                </c:pt>
                <c:pt idx="192">
                  <c:v>1.3833242474821093E-3</c:v>
                </c:pt>
                <c:pt idx="193">
                  <c:v>1.3775024257192325E-3</c:v>
                </c:pt>
                <c:pt idx="194">
                  <c:v>1.3717300937168132E-3</c:v>
                </c:pt>
                <c:pt idx="195">
                  <c:v>1.3660066144828968E-3</c:v>
                </c:pt>
                <c:pt idx="196">
                  <c:v>1.3603313620557109E-3</c:v>
                </c:pt>
                <c:pt idx="197">
                  <c:v>1.3547037212539191E-3</c:v>
                </c:pt>
                <c:pt idx="198">
                  <c:v>1.3491230874534451E-3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84-4B4A-AB6D-D68AD54E8A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Aluminum!$B$4:$B$201</c:f>
              <c:numCache>
                <c:formatCode>General</c:formatCode>
                <c:ptCount val="1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</c:numCache>
            </c:numRef>
          </c:xVal>
          <c:yVal>
            <c:numRef>
              <c:f>Aluminum!$O$3:$O$200</c:f>
              <c:numCache>
                <c:formatCode>0.00E+00</c:formatCode>
                <c:ptCount val="198"/>
                <c:pt idx="0">
                  <c:v>1.3491230874534451E-3</c:v>
                </c:pt>
                <c:pt idx="1">
                  <c:v>1.3547037212539191E-3</c:v>
                </c:pt>
                <c:pt idx="2">
                  <c:v>1.3603313620557109E-3</c:v>
                </c:pt>
                <c:pt idx="3">
                  <c:v>1.3660066144828968E-3</c:v>
                </c:pt>
                <c:pt idx="4">
                  <c:v>1.3717300937168132E-3</c:v>
                </c:pt>
                <c:pt idx="5">
                  <c:v>1.3775024257192325E-3</c:v>
                </c:pt>
                <c:pt idx="6">
                  <c:v>1.3833242474821093E-3</c:v>
                </c:pt>
                <c:pt idx="7">
                  <c:v>1.3891962072713651E-3</c:v>
                </c:pt>
                <c:pt idx="8">
                  <c:v>1.3951189648781638E-3</c:v>
                </c:pt>
                <c:pt idx="9">
                  <c:v>1.4010931918869876E-3</c:v>
                </c:pt>
                <c:pt idx="10">
                  <c:v>1.4071195719311791E-3</c:v>
                </c:pt>
                <c:pt idx="11">
                  <c:v>1.4131988009861969E-3</c:v>
                </c:pt>
                <c:pt idx="12">
                  <c:v>1.4193315876326947E-3</c:v>
                </c:pt>
                <c:pt idx="13">
                  <c:v>1.4255186533649906E-3</c:v>
                </c:pt>
                <c:pt idx="14">
                  <c:v>1.4317607328732714E-3</c:v>
                </c:pt>
                <c:pt idx="15">
                  <c:v>1.4380585743744034E-3</c:v>
                </c:pt>
                <c:pt idx="16">
                  <c:v>1.4444129398999679E-3</c:v>
                </c:pt>
                <c:pt idx="17">
                  <c:v>1.4508246056434443E-3</c:v>
                </c:pt>
                <c:pt idx="18">
                  <c:v>1.4572943622888266E-3</c:v>
                </c:pt>
                <c:pt idx="19">
                  <c:v>1.4638230153486422E-3</c:v>
                </c:pt>
                <c:pt idx="20">
                  <c:v>1.4704113855298314E-3</c:v>
                </c:pt>
                <c:pt idx="21">
                  <c:v>1.4770603090867055E-3</c:v>
                </c:pt>
                <c:pt idx="22">
                  <c:v>1.4837706382084231E-3</c:v>
                </c:pt>
                <c:pt idx="23">
                  <c:v>1.4905432413944201E-3</c:v>
                </c:pt>
                <c:pt idx="24">
                  <c:v>1.4973790038577835E-3</c:v>
                </c:pt>
                <c:pt idx="25">
                  <c:v>1.5042788279401279E-3</c:v>
                </c:pt>
                <c:pt idx="26">
                  <c:v>1.5112436335212437E-3</c:v>
                </c:pt>
                <c:pt idx="27">
                  <c:v>1.5182743584688009E-3</c:v>
                </c:pt>
                <c:pt idx="28">
                  <c:v>1.525371959074511E-3</c:v>
                </c:pt>
                <c:pt idx="29">
                  <c:v>1.5325374105200087E-3</c:v>
                </c:pt>
                <c:pt idx="30">
                  <c:v>1.5397717073595601E-3</c:v>
                </c:pt>
                <c:pt idx="31">
                  <c:v>1.547075863996693E-3</c:v>
                </c:pt>
                <c:pt idx="32">
                  <c:v>1.5544509152047117E-3</c:v>
                </c:pt>
                <c:pt idx="33">
                  <c:v>1.5618979166384613E-3</c:v>
                </c:pt>
                <c:pt idx="34">
                  <c:v>1.5694179453745538E-3</c:v>
                </c:pt>
                <c:pt idx="35">
                  <c:v>1.5770121004726266E-3</c:v>
                </c:pt>
                <c:pt idx="36">
                  <c:v>1.5846815035334783E-3</c:v>
                </c:pt>
                <c:pt idx="37">
                  <c:v>1.5924272993099206E-3</c:v>
                </c:pt>
                <c:pt idx="38">
                  <c:v>1.6002506562965736E-3</c:v>
                </c:pt>
                <c:pt idx="39">
                  <c:v>1.6081527673722864E-3</c:v>
                </c:pt>
                <c:pt idx="40">
                  <c:v>1.6161348504481151E-3</c:v>
                </c:pt>
                <c:pt idx="41">
                  <c:v>1.6241981491288387E-3</c:v>
                </c:pt>
                <c:pt idx="42">
                  <c:v>1.6323439334241614E-3</c:v>
                </c:pt>
                <c:pt idx="43">
                  <c:v>1.640573500447415E-3</c:v>
                </c:pt>
                <c:pt idx="44">
                  <c:v>1.6488881751614303E-3</c:v>
                </c:pt>
                <c:pt idx="45">
                  <c:v>1.65728931114778E-3</c:v>
                </c:pt>
                <c:pt idx="46">
                  <c:v>1.6657782913926504E-3</c:v>
                </c:pt>
                <c:pt idx="47">
                  <c:v>1.6743565291031182E-3</c:v>
                </c:pt>
                <c:pt idx="48">
                  <c:v>1.6830254685546336E-3</c:v>
                </c:pt>
                <c:pt idx="49">
                  <c:v>1.6917865859626708E-3</c:v>
                </c:pt>
                <c:pt idx="50">
                  <c:v>1.7006413903896279E-3</c:v>
                </c:pt>
                <c:pt idx="51">
                  <c:v>1.7095914246774717E-3</c:v>
                </c:pt>
                <c:pt idx="52">
                  <c:v>1.7186382664203747E-3</c:v>
                </c:pt>
                <c:pt idx="53">
                  <c:v>1.7277835289587118E-3</c:v>
                </c:pt>
                <c:pt idx="54">
                  <c:v>1.7370288624226308E-3</c:v>
                </c:pt>
                <c:pt idx="55">
                  <c:v>1.7463759548136323E-3</c:v>
                </c:pt>
                <c:pt idx="56">
                  <c:v>1.7558265330990775E-3</c:v>
                </c:pt>
                <c:pt idx="57">
                  <c:v>1.7653823643844415E-3</c:v>
                </c:pt>
                <c:pt idx="58">
                  <c:v>1.7750452570961372E-3</c:v>
                </c:pt>
                <c:pt idx="59">
                  <c:v>1.7848170622299642E-3</c:v>
                </c:pt>
                <c:pt idx="60">
                  <c:v>1.794699674628764E-3</c:v>
                </c:pt>
                <c:pt idx="61">
                  <c:v>1.8046950343174929E-3</c:v>
                </c:pt>
                <c:pt idx="62">
                  <c:v>1.8148051278859285E-3</c:v>
                </c:pt>
                <c:pt idx="63">
                  <c:v>1.8250319899222028E-3</c:v>
                </c:pt>
                <c:pt idx="64">
                  <c:v>1.835377704503237E-3</c:v>
                </c:pt>
                <c:pt idx="65">
                  <c:v>1.8458444067333466E-3</c:v>
                </c:pt>
                <c:pt idx="66">
                  <c:v>1.856434284363556E-3</c:v>
                </c:pt>
                <c:pt idx="67">
                  <c:v>1.867149579434949E-3</c:v>
                </c:pt>
                <c:pt idx="68">
                  <c:v>1.8779925900386854E-3</c:v>
                </c:pt>
                <c:pt idx="69">
                  <c:v>1.888965672090396E-3</c:v>
                </c:pt>
                <c:pt idx="70">
                  <c:v>1.9000712412189718E-3</c:v>
                </c:pt>
                <c:pt idx="71">
                  <c:v>1.9113117746978087E-3</c:v>
                </c:pt>
                <c:pt idx="72">
                  <c:v>1.922689813483354E-3</c:v>
                </c:pt>
                <c:pt idx="73">
                  <c:v>1.9342079643063317E-3</c:v>
                </c:pt>
                <c:pt idx="74">
                  <c:v>1.9458689018701386E-3</c:v>
                </c:pt>
                <c:pt idx="75">
                  <c:v>1.957675371130532E-3</c:v>
                </c:pt>
                <c:pt idx="76">
                  <c:v>1.9696301896732732E-3</c:v>
                </c:pt>
                <c:pt idx="77">
                  <c:v>1.9817362501842054E-3</c:v>
                </c:pt>
                <c:pt idx="78">
                  <c:v>1.9939965230274083E-3</c:v>
                </c:pt>
                <c:pt idx="79">
                  <c:v>2.0064140589385365E-3</c:v>
                </c:pt>
                <c:pt idx="80">
                  <c:v>2.0189919918228998E-3</c:v>
                </c:pt>
                <c:pt idx="81">
                  <c:v>2.0317335416774746E-3</c:v>
                </c:pt>
                <c:pt idx="82">
                  <c:v>2.0446420176401543E-3</c:v>
                </c:pt>
                <c:pt idx="83">
                  <c:v>2.0577208211804308E-3</c:v>
                </c:pt>
                <c:pt idx="84">
                  <c:v>2.070973449413194E-3</c:v>
                </c:pt>
                <c:pt idx="85">
                  <c:v>2.0844034985699551E-3</c:v>
                </c:pt>
                <c:pt idx="86">
                  <c:v>2.0980146676385708E-3</c:v>
                </c:pt>
                <c:pt idx="87">
                  <c:v>2.1118107621370306E-3</c:v>
                </c:pt>
                <c:pt idx="88">
                  <c:v>2.1257956980893504E-3</c:v>
                </c:pt>
                <c:pt idx="89">
                  <c:v>2.139973506165755E-3</c:v>
                </c:pt>
                <c:pt idx="90">
                  <c:v>2.1543483360217685E-3</c:v>
                </c:pt>
                <c:pt idx="91">
                  <c:v>2.1689244608459959E-3</c:v>
                </c:pt>
                <c:pt idx="92">
                  <c:v>2.1837062821040824E-3</c:v>
                </c:pt>
                <c:pt idx="93">
                  <c:v>2.198698334535077E-3</c:v>
                </c:pt>
                <c:pt idx="94">
                  <c:v>2.2139052913649139E-3</c:v>
                </c:pt>
                <c:pt idx="95">
                  <c:v>2.22933196978443E-3</c:v>
                </c:pt>
                <c:pt idx="96">
                  <c:v>2.2449833366941412E-3</c:v>
                </c:pt>
                <c:pt idx="97">
                  <c:v>2.2608645147340336E-3</c:v>
                </c:pt>
                <c:pt idx="98">
                  <c:v>2.2769807886129489E-3</c:v>
                </c:pt>
                <c:pt idx="99">
                  <c:v>2.2933376117460855E-3</c:v>
                </c:pt>
                <c:pt idx="100">
                  <c:v>2.3099406132596721E-3</c:v>
                </c:pt>
                <c:pt idx="101">
                  <c:v>2.3267956053196234E-3</c:v>
                </c:pt>
                <c:pt idx="102">
                  <c:v>2.3439085908672198E-3</c:v>
                </c:pt>
                <c:pt idx="103">
                  <c:v>2.361285771746852E-3</c:v>
                </c:pt>
                <c:pt idx="104">
                  <c:v>2.3789335572628615E-3</c:v>
                </c:pt>
                <c:pt idx="105">
                  <c:v>2.3968585732101829E-3</c:v>
                </c:pt>
                <c:pt idx="106">
                  <c:v>2.4150676713668778E-3</c:v>
                </c:pt>
                <c:pt idx="107">
                  <c:v>2.4335679395268111E-3</c:v>
                </c:pt>
                <c:pt idx="108">
                  <c:v>2.4523667120791019E-3</c:v>
                </c:pt>
                <c:pt idx="109">
                  <c:v>2.471471581169225E-3</c:v>
                </c:pt>
                <c:pt idx="110">
                  <c:v>2.4908904084988861E-3</c:v>
                </c:pt>
                <c:pt idx="111">
                  <c:v>2.510631337796789E-3</c:v>
                </c:pt>
                <c:pt idx="112">
                  <c:v>2.5307028079993511E-3</c:v>
                </c:pt>
                <c:pt idx="113">
                  <c:v>2.5511135672120528E-3</c:v>
                </c:pt>
                <c:pt idx="114">
                  <c:v>2.5718726874809773E-3</c:v>
                </c:pt>
                <c:pt idx="115">
                  <c:v>2.5929895804467115E-3</c:v>
                </c:pt>
                <c:pt idx="116">
                  <c:v>2.6144740139538796E-3</c:v>
                </c:pt>
                <c:pt idx="117">
                  <c:v>2.6363361296482444E-3</c:v>
                </c:pt>
                <c:pt idx="118">
                  <c:v>2.6585864616883443E-3</c:v>
                </c:pt>
                <c:pt idx="119">
                  <c:v>2.6812359566010797E-3</c:v>
                </c:pt>
                <c:pt idx="120">
                  <c:v>2.7042959944067304E-3</c:v>
                </c:pt>
                <c:pt idx="121">
                  <c:v>2.7277784110855303E-3</c:v>
                </c:pt>
                <c:pt idx="122">
                  <c:v>2.7516955225114713E-3</c:v>
                </c:pt>
                <c:pt idx="123">
                  <c:v>2.7760601499428389E-3</c:v>
                </c:pt>
                <c:pt idx="124">
                  <c:v>2.8008856472137742E-3</c:v>
                </c:pt>
                <c:pt idx="125">
                  <c:v>2.8261859297562856E-3</c:v>
                </c:pt>
                <c:pt idx="126">
                  <c:v>2.8519755055938915E-3</c:v>
                </c:pt>
                <c:pt idx="127">
                  <c:v>2.8782695084918703E-3</c:v>
                </c:pt>
                <c:pt idx="128">
                  <c:v>2.9050837334099254E-3</c:v>
                </c:pt>
                <c:pt idx="129">
                  <c:v>2.932434674493248E-3</c:v>
                </c:pt>
                <c:pt idx="130">
                  <c:v>2.9603395657807302E-3</c:v>
                </c:pt>
                <c:pt idx="131">
                  <c:v>2.9888164248992231E-3</c:v>
                </c:pt>
                <c:pt idx="132">
                  <c:v>3.0178840999925908E-3</c:v>
                </c:pt>
                <c:pt idx="133">
                  <c:v>3.0475623201716364E-3</c:v>
                </c:pt>
                <c:pt idx="134">
                  <c:v>3.0778717498251566E-3</c:v>
                </c:pt>
                <c:pt idx="135">
                  <c:v>3.1088340471215029E-3</c:v>
                </c:pt>
                <c:pt idx="136">
                  <c:v>3.1404719271348933E-3</c:v>
                </c:pt>
                <c:pt idx="137">
                  <c:v>3.1728092299832386E-3</c:v>
                </c:pt>
                <c:pt idx="138">
                  <c:v>3.2058709945200418E-3</c:v>
                </c:pt>
                <c:pt idx="139">
                  <c:v>3.2396835380966481E-3</c:v>
                </c:pt>
                <c:pt idx="140">
                  <c:v>3.2742745429915577E-3</c:v>
                </c:pt>
                <c:pt idx="141">
                  <c:v>3.3096731502354057E-3</c:v>
                </c:pt>
                <c:pt idx="142">
                  <c:v>3.3459100615372546E-3</c:v>
                </c:pt>
                <c:pt idx="143">
                  <c:v>3.3830176502155163E-3</c:v>
                </c:pt>
                <c:pt idx="144">
                  <c:v>3.4210300820766123E-3</c:v>
                </c:pt>
                <c:pt idx="145">
                  <c:v>3.4599834473258567E-3</c:v>
                </c:pt>
                <c:pt idx="146">
                  <c:v>3.4999159047616182E-3</c:v>
                </c:pt>
                <c:pt idx="147">
                  <c:v>3.5408678396160343E-3</c:v>
                </c:pt>
                <c:pt idx="148">
                  <c:v>3.5828820366423909E-3</c:v>
                </c:pt>
                <c:pt idx="149">
                  <c:v>3.6260038702377283E-3</c:v>
                </c:pt>
                <c:pt idx="150">
                  <c:v>3.6702815136437604E-3</c:v>
                </c:pt>
                <c:pt idx="151">
                  <c:v>3.7157661695760976E-3</c:v>
                </c:pt>
                <c:pt idx="152">
                  <c:v>3.7625123249546179E-3</c:v>
                </c:pt>
                <c:pt idx="153">
                  <c:v>3.8105780328233437E-3</c:v>
                </c:pt>
                <c:pt idx="154">
                  <c:v>3.8600252250067229E-3</c:v>
                </c:pt>
                <c:pt idx="155">
                  <c:v>3.9109200596059912E-3</c:v>
                </c:pt>
                <c:pt idx="156">
                  <c:v>3.9633333081050704E-3</c:v>
                </c:pt>
                <c:pt idx="157">
                  <c:v>4.0173407875881374E-3</c:v>
                </c:pt>
                <c:pt idx="158">
                  <c:v>4.0730238445725103E-3</c:v>
                </c:pt>
                <c:pt idx="159">
                  <c:v>4.130469897963499E-3</c:v>
                </c:pt>
                <c:pt idx="160">
                  <c:v>4.1897730500541968E-3</c:v>
                </c:pt>
                <c:pt idx="161">
                  <c:v>4.2510347760283109E-3</c:v>
                </c:pt>
                <c:pt idx="162">
                  <c:v>4.3143647043838362E-3</c:v>
                </c:pt>
                <c:pt idx="163">
                  <c:v>4.3798815030382729E-3</c:v>
                </c:pt>
                <c:pt idx="164">
                  <c:v>4.4477138887490646E-3</c:v>
                </c:pt>
                <c:pt idx="165">
                  <c:v>4.5180017810181033E-3</c:v>
                </c:pt>
                <c:pt idx="166">
                  <c:v>4.5908976260034332E-3</c:v>
                </c:pt>
                <c:pt idx="167">
                  <c:v>4.666567921397015E-3</c:v>
                </c:pt>
                <c:pt idx="168">
                  <c:v>4.7451949799809552E-3</c:v>
                </c:pt>
                <c:pt idx="169">
                  <c:v>4.826978978142521E-3</c:v>
                </c:pt>
                <c:pt idx="170">
                  <c:v>4.9121403464015964E-3</c:v>
                </c:pt>
                <c:pt idx="171">
                  <c:v>5.0009225728125644E-3</c:v>
                </c:pt>
                <c:pt idx="172">
                  <c:v>5.0935955078558722E-3</c:v>
                </c:pt>
                <c:pt idx="173">
                  <c:v>5.1904592824366259E-3</c:v>
                </c:pt>
                <c:pt idx="174">
                  <c:v>5.2918489806982067E-3</c:v>
                </c:pt>
                <c:pt idx="175">
                  <c:v>5.398140249143861E-3</c:v>
                </c:pt>
                <c:pt idx="176">
                  <c:v>5.5097560765783237E-3</c:v>
                </c:pt>
                <c:pt idx="177">
                  <c:v>5.6271750509252535E-3</c:v>
                </c:pt>
                <c:pt idx="178">
                  <c:v>5.7509414965874091E-3</c:v>
                </c:pt>
                <c:pt idx="179">
                  <c:v>5.8816780309317853E-3</c:v>
                </c:pt>
                <c:pt idx="180">
                  <c:v>6.0201012675142355E-3</c:v>
                </c:pt>
                <c:pt idx="181">
                  <c:v>6.1670416626151128E-3</c:v>
                </c:pt>
                <c:pt idx="182">
                  <c:v>6.3234688905018628E-3</c:v>
                </c:pt>
                <c:pt idx="183">
                  <c:v>6.4905247055994566E-3</c:v>
                </c:pt>
                <c:pt idx="184">
                  <c:v>6.6695661101264974E-3</c:v>
                </c:pt>
                <c:pt idx="185">
                  <c:v>6.8622229675654751E-3</c:v>
                </c:pt>
                <c:pt idx="186">
                  <c:v>7.0704762840408924E-3</c:v>
                </c:pt>
                <c:pt idx="187">
                  <c:v>7.2967667514217292E-3</c:v>
                </c:pt>
                <c:pt idx="188">
                  <c:v>7.5441487836797874E-3</c:v>
                </c:pt>
                <c:pt idx="189">
                  <c:v>7.8165150547429719E-3</c:v>
                </c:pt>
                <c:pt idx="190">
                  <c:v>8.1189342318149036E-3</c:v>
                </c:pt>
                <c:pt idx="191">
                  <c:v>8.4581782174608794E-3</c:v>
                </c:pt>
                <c:pt idx="192">
                  <c:v>8.8435830128375421E-3</c:v>
                </c:pt>
                <c:pt idx="193">
                  <c:v>9.2885342326191542E-3</c:v>
                </c:pt>
                <c:pt idx="194">
                  <c:v>9.81321652133876E-3</c:v>
                </c:pt>
                <c:pt idx="195">
                  <c:v>1.0450192623071954E-2</c:v>
                </c:pt>
                <c:pt idx="196">
                  <c:v>1.1257260931047846E-2</c:v>
                </c:pt>
                <c:pt idx="197">
                  <c:v>1.2353323202780007E-2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84-4B4A-AB6D-D68AD54E8A7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Aluminum!$B$4:$B$201</c:f>
              <c:numCache>
                <c:formatCode>General</c:formatCode>
                <c:ptCount val="1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</c:numCache>
            </c:numRef>
          </c:xVal>
          <c:yVal>
            <c:numRef>
              <c:f>Aluminum!$V$4:$V$201</c:f>
              <c:numCache>
                <c:formatCode>0.00E+00</c:formatCode>
                <c:ptCount val="198"/>
                <c:pt idx="0">
                  <c:v>1.270351227137439E-2</c:v>
                </c:pt>
                <c:pt idx="1">
                  <c:v>1.0992991840724291E-2</c:v>
                </c:pt>
                <c:pt idx="2">
                  <c:v>9.8912543165649482E-3</c:v>
                </c:pt>
                <c:pt idx="3">
                  <c:v>9.0784625293551541E-3</c:v>
                </c:pt>
                <c:pt idx="4">
                  <c:v>8.4357140956195942E-3</c:v>
                </c:pt>
                <c:pt idx="5">
                  <c:v>7.9052099851369996E-3</c:v>
                </c:pt>
                <c:pt idx="6">
                  <c:v>7.4543868055661471E-3</c:v>
                </c:pt>
                <c:pt idx="7">
                  <c:v>7.0630592525827377E-3</c:v>
                </c:pt>
                <c:pt idx="8">
                  <c:v>6.717841039927926E-3</c:v>
                </c:pt>
                <c:pt idx="9">
                  <c:v>6.4093954828117724E-3</c:v>
                </c:pt>
                <c:pt idx="10">
                  <c:v>6.1309499826936028E-3</c:v>
                </c:pt>
                <c:pt idx="11">
                  <c:v>5.8774351637890469E-3</c:v>
                </c:pt>
                <c:pt idx="12">
                  <c:v>5.6449576306759324E-3</c:v>
                </c:pt>
                <c:pt idx="13">
                  <c:v>5.4304622346921941E-3</c:v>
                </c:pt>
                <c:pt idx="14">
                  <c:v>5.2315075357520623E-3</c:v>
                </c:pt>
                <c:pt idx="15">
                  <c:v>5.0461117656994976E-3</c:v>
                </c:pt>
                <c:pt idx="16">
                  <c:v>4.8726442848583676E-3</c:v>
                </c:pt>
                <c:pt idx="17">
                  <c:v>4.709747300326389E-3</c:v>
                </c:pt>
                <c:pt idx="18">
                  <c:v>4.5562782521655345E-3</c:v>
                </c:pt>
                <c:pt idx="19">
                  <c:v>4.4112666454020006E-3</c:v>
                </c:pt>
                <c:pt idx="20">
                  <c:v>4.2738811875006827E-3</c:v>
                </c:pt>
                <c:pt idx="21">
                  <c:v>4.1434044127167937E-3</c:v>
                </c:pt>
                <c:pt idx="22">
                  <c:v>4.0192128351839215E-3</c:v>
                </c:pt>
                <c:pt idx="23">
                  <c:v>3.9007612452860861E-3</c:v>
                </c:pt>
                <c:pt idx="24">
                  <c:v>3.7875701527580572E-3</c:v>
                </c:pt>
                <c:pt idx="25">
                  <c:v>3.6792156489153993E-3</c:v>
                </c:pt>
                <c:pt idx="26">
                  <c:v>3.5753211493870802E-3</c:v>
                </c:pt>
                <c:pt idx="27">
                  <c:v>3.4755506137379819E-3</c:v>
                </c:pt>
                <c:pt idx="28">
                  <c:v>3.3796029358817412E-3</c:v>
                </c:pt>
                <c:pt idx="29">
                  <c:v>3.2872072707827984E-3</c:v>
                </c:pt>
                <c:pt idx="30">
                  <c:v>3.1981191159843165E-3</c:v>
                </c:pt>
                <c:pt idx="31">
                  <c:v>3.1121170061923129E-3</c:v>
                </c:pt>
                <c:pt idx="32">
                  <c:v>3.0289997093649449E-3</c:v>
                </c:pt>
                <c:pt idx="33">
                  <c:v>2.9485838356436578E-3</c:v>
                </c:pt>
                <c:pt idx="34">
                  <c:v>2.8707017882763286E-3</c:v>
                </c:pt>
                <c:pt idx="35">
                  <c:v>2.7951999995047133E-3</c:v>
                </c:pt>
                <c:pt idx="36">
                  <c:v>2.7219374050740149E-3</c:v>
                </c:pt>
                <c:pt idx="37">
                  <c:v>2.6507841197317555E-3</c:v>
                </c:pt>
                <c:pt idx="38">
                  <c:v>2.5816202826819744E-3</c:v>
                </c:pt>
                <c:pt idx="39">
                  <c:v>2.5143350475154008E-3</c:v>
                </c:pt>
                <c:pt idx="40">
                  <c:v>2.4488256954435547E-3</c:v>
                </c:pt>
                <c:pt idx="41">
                  <c:v>2.384996854164074E-3</c:v>
                </c:pt>
                <c:pt idx="42">
                  <c:v>2.3227598076574936E-3</c:v>
                </c:pt>
                <c:pt idx="43">
                  <c:v>2.2620318844446606E-3</c:v>
                </c:pt>
                <c:pt idx="44">
                  <c:v>2.2027359138589238E-3</c:v>
                </c:pt>
                <c:pt idx="45">
                  <c:v>2.1447997414307577E-3</c:v>
                </c:pt>
                <c:pt idx="46">
                  <c:v>2.0881557958514095E-3</c:v>
                </c:pt>
                <c:pt idx="47">
                  <c:v>2.0327407010214387E-3</c:v>
                </c:pt>
                <c:pt idx="48">
                  <c:v>1.9784949276811957E-3</c:v>
                </c:pt>
                <c:pt idx="49">
                  <c:v>1.9253624798480353E-3</c:v>
                </c:pt>
                <c:pt idx="50">
                  <c:v>1.8732906119649389E-3</c:v>
                </c:pt>
                <c:pt idx="51">
                  <c:v>1.8222295731956145E-3</c:v>
                </c:pt>
                <c:pt idx="52">
                  <c:v>1.7721323758029717E-3</c:v>
                </c:pt>
                <c:pt idx="53">
                  <c:v>1.7229545849032461E-3</c:v>
                </c:pt>
                <c:pt idx="54">
                  <c:v>1.6746541272629446E-3</c:v>
                </c:pt>
                <c:pt idx="55">
                  <c:v>1.6271911171165043E-3</c:v>
                </c:pt>
                <c:pt idx="56">
                  <c:v>1.580527697152698E-3</c:v>
                </c:pt>
                <c:pt idx="57">
                  <c:v>1.5346278931393138E-3</c:v>
                </c:pt>
                <c:pt idx="58">
                  <c:v>1.4894574807615898E-3</c:v>
                </c:pt>
                <c:pt idx="59">
                  <c:v>1.4449838634677974E-3</c:v>
                </c:pt>
                <c:pt idx="60">
                  <c:v>1.4011759602025945E-3</c:v>
                </c:pt>
                <c:pt idx="61">
                  <c:v>1.3580041020972893E-3</c:v>
                </c:pt>
                <c:pt idx="62">
                  <c:v>1.3154399372128022E-3</c:v>
                </c:pt>
                <c:pt idx="63">
                  <c:v>1.273456342618242E-3</c:v>
                </c:pt>
                <c:pt idx="64">
                  <c:v>1.2320273430917676E-3</c:v>
                </c:pt>
                <c:pt idx="65">
                  <c:v>1.1911280358081471E-3</c:v>
                </c:pt>
                <c:pt idx="66">
                  <c:v>1.150734520557573E-3</c:v>
                </c:pt>
                <c:pt idx="67">
                  <c:v>1.1108238348606734E-3</c:v>
                </c:pt>
                <c:pt idx="68">
                  <c:v>1.0713738936903327E-3</c:v>
                </c:pt>
                <c:pt idx="69">
                  <c:v>1.0323634332741883E-3</c:v>
                </c:pt>
                <c:pt idx="70">
                  <c:v>9.9377195871211649E-4</c:v>
                </c:pt>
                <c:pt idx="71">
                  <c:v>9.5557969500853837E-4</c:v>
                </c:pt>
                <c:pt idx="72">
                  <c:v>9.1776754128749193E-4</c:v>
                </c:pt>
                <c:pt idx="73">
                  <c:v>8.8031702788621497E-4</c:v>
                </c:pt>
                <c:pt idx="74">
                  <c:v>8.4321027608310662E-4</c:v>
                </c:pt>
                <c:pt idx="75">
                  <c:v>8.0642996026956536E-4</c:v>
                </c:pt>
                <c:pt idx="76">
                  <c:v>7.699592723273116E-4</c:v>
                </c:pt>
                <c:pt idx="77">
                  <c:v>7.3378188805825787E-4</c:v>
                </c:pt>
                <c:pt idx="78">
                  <c:v>6.978819354680803E-4</c:v>
                </c:pt>
                <c:pt idx="79">
                  <c:v>6.6224396477820337E-4</c:v>
                </c:pt>
                <c:pt idx="80">
                  <c:v>6.2685292001080301E-4</c:v>
                </c:pt>
                <c:pt idx="81">
                  <c:v>5.9169411200809001E-4</c:v>
                </c:pt>
                <c:pt idx="82">
                  <c:v>5.5675319277342494E-4</c:v>
                </c:pt>
                <c:pt idx="83">
                  <c:v>5.2201613103354159E-4</c:v>
                </c:pt>
                <c:pt idx="84">
                  <c:v>4.8746918891111237E-4</c:v>
                </c:pt>
                <c:pt idx="85">
                  <c:v>4.5309889957345737E-4</c:v>
                </c:pt>
                <c:pt idx="86">
                  <c:v>4.1889204586225451E-4</c:v>
                </c:pt>
                <c:pt idx="87">
                  <c:v>3.8483563970747995E-4</c:v>
                </c:pt>
                <c:pt idx="88">
                  <c:v>3.5091690233315589E-4</c:v>
                </c:pt>
                <c:pt idx="89">
                  <c:v>3.1712324514743159E-4</c:v>
                </c:pt>
                <c:pt idx="90">
                  <c:v>2.8344225123313083E-4</c:v>
                </c:pt>
                <c:pt idx="91">
                  <c:v>2.4986165742263839E-4</c:v>
                </c:pt>
                <c:pt idx="92">
                  <c:v>2.1636933683184025E-4</c:v>
                </c:pt>
                <c:pt idx="93">
                  <c:v>1.8295328184541058E-4</c:v>
                </c:pt>
                <c:pt idx="94">
                  <c:v>1.496015874783413E-4</c:v>
                </c:pt>
                <c:pt idx="95">
                  <c:v>1.1630243505271083E-4</c:v>
                </c:pt>
                <c:pt idx="96">
                  <c:v>8.304407613321227E-5</c:v>
                </c:pt>
                <c:pt idx="97">
                  <c:v>4.9814816706621807E-5</c:v>
                </c:pt>
                <c:pt idx="98">
                  <c:v>1.6603001513613003E-5</c:v>
                </c:pt>
                <c:pt idx="99">
                  <c:v>-1.6603001513613196E-5</c:v>
                </c:pt>
                <c:pt idx="100">
                  <c:v>-4.9814816706620648E-5</c:v>
                </c:pt>
                <c:pt idx="101">
                  <c:v>-8.3044076133213232E-5</c:v>
                </c:pt>
                <c:pt idx="102">
                  <c:v>-1.1630243505271083E-4</c:v>
                </c:pt>
                <c:pt idx="103">
                  <c:v>-1.496015874783413E-4</c:v>
                </c:pt>
                <c:pt idx="104">
                  <c:v>-1.8295328184541481E-4</c:v>
                </c:pt>
                <c:pt idx="105">
                  <c:v>-2.1636933683183524E-4</c:v>
                </c:pt>
                <c:pt idx="106">
                  <c:v>-2.4986165742263839E-4</c:v>
                </c:pt>
                <c:pt idx="107">
                  <c:v>-2.8344225123313408E-4</c:v>
                </c:pt>
                <c:pt idx="108">
                  <c:v>-3.1712324514742796E-4</c:v>
                </c:pt>
                <c:pt idx="109">
                  <c:v>-3.5091690233315996E-4</c:v>
                </c:pt>
                <c:pt idx="110">
                  <c:v>-3.8483563970747101E-4</c:v>
                </c:pt>
                <c:pt idx="111">
                  <c:v>-4.1889204586225933E-4</c:v>
                </c:pt>
                <c:pt idx="112">
                  <c:v>-4.5309889957345216E-4</c:v>
                </c:pt>
                <c:pt idx="113">
                  <c:v>-4.8746918891111237E-4</c:v>
                </c:pt>
                <c:pt idx="114">
                  <c:v>-5.2201613103354766E-4</c:v>
                </c:pt>
                <c:pt idx="115">
                  <c:v>-5.5675319277341854E-4</c:v>
                </c:pt>
                <c:pt idx="116">
                  <c:v>-5.9169411200809001E-4</c:v>
                </c:pt>
                <c:pt idx="117">
                  <c:v>-6.2685292001081027E-4</c:v>
                </c:pt>
                <c:pt idx="118">
                  <c:v>-6.6224396477821107E-4</c:v>
                </c:pt>
                <c:pt idx="119">
                  <c:v>-6.9788193546807228E-4</c:v>
                </c:pt>
                <c:pt idx="120">
                  <c:v>-7.3378188805825787E-4</c:v>
                </c:pt>
                <c:pt idx="121">
                  <c:v>-7.6995927232732938E-4</c:v>
                </c:pt>
                <c:pt idx="122">
                  <c:v>-8.0642996026954671E-4</c:v>
                </c:pt>
                <c:pt idx="123">
                  <c:v>-8.4321027608310662E-4</c:v>
                </c:pt>
                <c:pt idx="124">
                  <c:v>-8.8031702788620477E-4</c:v>
                </c:pt>
                <c:pt idx="125">
                  <c:v>-9.1776754128750256E-4</c:v>
                </c:pt>
                <c:pt idx="126">
                  <c:v>-9.5557969500854943E-4</c:v>
                </c:pt>
                <c:pt idx="127">
                  <c:v>-9.9377195871211649E-4</c:v>
                </c:pt>
                <c:pt idx="128">
                  <c:v>-1.0323634332741406E-3</c:v>
                </c:pt>
                <c:pt idx="129">
                  <c:v>-1.0713738936903576E-3</c:v>
                </c:pt>
                <c:pt idx="130">
                  <c:v>-1.1108238348606734E-3</c:v>
                </c:pt>
                <c:pt idx="131">
                  <c:v>-1.1507345205575862E-3</c:v>
                </c:pt>
                <c:pt idx="132">
                  <c:v>-1.1911280358081608E-3</c:v>
                </c:pt>
                <c:pt idx="133">
                  <c:v>-1.232027343091739E-3</c:v>
                </c:pt>
                <c:pt idx="134">
                  <c:v>-1.2734563426182567E-3</c:v>
                </c:pt>
                <c:pt idx="135">
                  <c:v>-1.3154399372128174E-3</c:v>
                </c:pt>
                <c:pt idx="136">
                  <c:v>-1.3580041020972735E-3</c:v>
                </c:pt>
                <c:pt idx="137">
                  <c:v>-1.4011759602025945E-3</c:v>
                </c:pt>
                <c:pt idx="138">
                  <c:v>-1.4449838634677638E-3</c:v>
                </c:pt>
                <c:pt idx="139">
                  <c:v>-1.4894574807616243E-3</c:v>
                </c:pt>
                <c:pt idx="140">
                  <c:v>-1.5346278931393138E-3</c:v>
                </c:pt>
                <c:pt idx="141">
                  <c:v>-1.5805276971527162E-3</c:v>
                </c:pt>
                <c:pt idx="142">
                  <c:v>-1.6271911171165231E-3</c:v>
                </c:pt>
                <c:pt idx="143">
                  <c:v>-1.6746541272628669E-3</c:v>
                </c:pt>
                <c:pt idx="144">
                  <c:v>-1.7229545849032661E-3</c:v>
                </c:pt>
                <c:pt idx="145">
                  <c:v>-1.7721323758029923E-3</c:v>
                </c:pt>
                <c:pt idx="146">
                  <c:v>-1.8222295731956145E-3</c:v>
                </c:pt>
                <c:pt idx="147">
                  <c:v>-1.8732906119649606E-3</c:v>
                </c:pt>
                <c:pt idx="148">
                  <c:v>-1.925362479848013E-3</c:v>
                </c:pt>
                <c:pt idx="149">
                  <c:v>-1.9784949276811614E-3</c:v>
                </c:pt>
                <c:pt idx="150">
                  <c:v>-2.0327407010214621E-3</c:v>
                </c:pt>
                <c:pt idx="151">
                  <c:v>-2.0881557958514095E-3</c:v>
                </c:pt>
                <c:pt idx="152">
                  <c:v>-2.1447997414307824E-3</c:v>
                </c:pt>
                <c:pt idx="153">
                  <c:v>-2.2027359138588982E-3</c:v>
                </c:pt>
                <c:pt idx="154">
                  <c:v>-2.2620318844446736E-3</c:v>
                </c:pt>
                <c:pt idx="155">
                  <c:v>-2.3227598076575205E-3</c:v>
                </c:pt>
                <c:pt idx="156">
                  <c:v>-2.3849968541640185E-3</c:v>
                </c:pt>
                <c:pt idx="157">
                  <c:v>-2.4488256954435829E-3</c:v>
                </c:pt>
                <c:pt idx="158">
                  <c:v>-2.5143350475153575E-3</c:v>
                </c:pt>
                <c:pt idx="159">
                  <c:v>-2.5816202826820043E-3</c:v>
                </c:pt>
                <c:pt idx="160">
                  <c:v>-2.6507841197317859E-3</c:v>
                </c:pt>
                <c:pt idx="161">
                  <c:v>-2.721937405074031E-3</c:v>
                </c:pt>
                <c:pt idx="162">
                  <c:v>-2.7951999995047294E-3</c:v>
                </c:pt>
                <c:pt idx="163">
                  <c:v>-2.8707017882762123E-3</c:v>
                </c:pt>
                <c:pt idx="164">
                  <c:v>-2.9485838356436921E-3</c:v>
                </c:pt>
                <c:pt idx="165">
                  <c:v>-3.0289997093649801E-3</c:v>
                </c:pt>
                <c:pt idx="166">
                  <c:v>-3.1121170061923307E-3</c:v>
                </c:pt>
                <c:pt idx="167">
                  <c:v>-3.1981191159843351E-3</c:v>
                </c:pt>
                <c:pt idx="168">
                  <c:v>-3.2872072707827412E-3</c:v>
                </c:pt>
                <c:pt idx="169">
                  <c:v>-3.3796029358817807E-3</c:v>
                </c:pt>
                <c:pt idx="170">
                  <c:v>-3.4755506137379212E-3</c:v>
                </c:pt>
                <c:pt idx="171">
                  <c:v>-3.575321149387101E-3</c:v>
                </c:pt>
                <c:pt idx="172">
                  <c:v>-3.6792156489154418E-3</c:v>
                </c:pt>
                <c:pt idx="173">
                  <c:v>-3.7875701527580025E-3</c:v>
                </c:pt>
                <c:pt idx="174">
                  <c:v>-3.9007612452861087E-3</c:v>
                </c:pt>
                <c:pt idx="175">
                  <c:v>-4.0192128351839674E-3</c:v>
                </c:pt>
                <c:pt idx="176">
                  <c:v>-4.143404412716818E-3</c:v>
                </c:pt>
                <c:pt idx="177">
                  <c:v>-4.2738811875006203E-3</c:v>
                </c:pt>
                <c:pt idx="178">
                  <c:v>-4.4112666454019372E-3</c:v>
                </c:pt>
                <c:pt idx="179">
                  <c:v>-4.5562782521655605E-3</c:v>
                </c:pt>
                <c:pt idx="180">
                  <c:v>-4.7097473003264298E-3</c:v>
                </c:pt>
                <c:pt idx="181">
                  <c:v>-4.8726442848584239E-3</c:v>
                </c:pt>
                <c:pt idx="182">
                  <c:v>-5.0461117656995262E-3</c:v>
                </c:pt>
                <c:pt idx="183">
                  <c:v>-5.2315075357518654E-3</c:v>
                </c:pt>
                <c:pt idx="184">
                  <c:v>-5.430462234692241E-3</c:v>
                </c:pt>
                <c:pt idx="185">
                  <c:v>-5.6449576306759654E-3</c:v>
                </c:pt>
                <c:pt idx="186">
                  <c:v>-5.8774351637890972E-3</c:v>
                </c:pt>
                <c:pt idx="187">
                  <c:v>-6.1309499826936557E-3</c:v>
                </c:pt>
                <c:pt idx="188">
                  <c:v>-6.4093954828116795E-3</c:v>
                </c:pt>
                <c:pt idx="189">
                  <c:v>-6.7178410399279746E-3</c:v>
                </c:pt>
                <c:pt idx="190">
                  <c:v>-7.0630592525827889E-3</c:v>
                </c:pt>
                <c:pt idx="191">
                  <c:v>-7.45438680556605E-3</c:v>
                </c:pt>
                <c:pt idx="192">
                  <c:v>-7.9052099851368747E-3</c:v>
                </c:pt>
                <c:pt idx="193">
                  <c:v>-8.435714095619655E-3</c:v>
                </c:pt>
                <c:pt idx="194">
                  <c:v>-9.0784625293552322E-3</c:v>
                </c:pt>
                <c:pt idx="195">
                  <c:v>-9.891254316565028E-3</c:v>
                </c:pt>
                <c:pt idx="196">
                  <c:v>-1.0992991840724383E-2</c:v>
                </c:pt>
                <c:pt idx="197">
                  <c:v>-1.2703512271373901E-2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84-4B4A-AB6D-D68AD54E8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791024"/>
        <c:axId val="681734240"/>
      </c:scatterChart>
      <c:valAx>
        <c:axId val="6827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34240"/>
        <c:crosses val="autoZero"/>
        <c:crossBetween val="midCat"/>
      </c:valAx>
      <c:valAx>
        <c:axId val="6817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9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 vs. 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Aluminum!$B$3:$B$202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Aluminum!$C$3:$C$202</c:f>
              <c:numCache>
                <c:formatCode>0.00E+00</c:formatCode>
                <c:ptCount val="200"/>
                <c:pt idx="0">
                  <c:v>7.7476221245802669E-23</c:v>
                </c:pt>
                <c:pt idx="1">
                  <c:v>1.3594445227186896E-22</c:v>
                </c:pt>
                <c:pt idx="2">
                  <c:v>1.8732202075840691E-22</c:v>
                </c:pt>
                <c:pt idx="3">
                  <c:v>2.3414105762498717E-22</c:v>
                </c:pt>
                <c:pt idx="4">
                  <c:v>2.7760349104278743E-22</c:v>
                </c:pt>
                <c:pt idx="5">
                  <c:v>3.1841673583709883E-22</c:v>
                </c:pt>
                <c:pt idx="6">
                  <c:v>3.5704782286059285E-22</c:v>
                </c:pt>
                <c:pt idx="7">
                  <c:v>3.9382835425688912E-22</c:v>
                </c:pt>
                <c:pt idx="8">
                  <c:v>4.2900598407403381E-22</c:v>
                </c:pt>
                <c:pt idx="9">
                  <c:v>4.6277269548322736E-22</c:v>
                </c:pt>
                <c:pt idx="10">
                  <c:v>4.9528164315333584E-22</c:v>
                </c:pt>
                <c:pt idx="11">
                  <c:v>5.2665781735712534E-22</c:v>
                </c:pt>
                <c:pt idx="12">
                  <c:v>5.5700512774054487E-22</c:v>
                </c:pt>
                <c:pt idx="13">
                  <c:v>5.8641129428802118E-22</c:v>
                </c:pt>
                <c:pt idx="14">
                  <c:v>6.1495133365221813E-22</c:v>
                </c:pt>
                <c:pt idx="15">
                  <c:v>6.4269011162909506E-22</c:v>
                </c:pt>
                <c:pt idx="16">
                  <c:v>6.6968425499453845E-22</c:v>
                </c:pt>
                <c:pt idx="17">
                  <c:v>6.9598361190937576E-22</c:v>
                </c:pt>
                <c:pt idx="18">
                  <c:v>7.2163238675152003E-22</c:v>
                </c:pt>
                <c:pt idx="19">
                  <c:v>7.466700353332394E-22</c:v>
                </c:pt>
                <c:pt idx="20">
                  <c:v>7.7113198058388736E-22</c:v>
                </c:pt>
                <c:pt idx="21">
                  <c:v>7.950501915586071E-22</c:v>
                </c:pt>
                <c:pt idx="22">
                  <c:v>8.1845365691111948E-22</c:v>
                </c:pt>
                <c:pt idx="23">
                  <c:v>8.4136877582461299E-22</c:v>
                </c:pt>
                <c:pt idx="24">
                  <c:v>8.6381968363279786E-22</c:v>
                </c:pt>
                <c:pt idx="25">
                  <c:v>8.8582852521844127E-22</c:v>
                </c:pt>
                <c:pt idx="26">
                  <c:v>9.0741568625054013E-22</c:v>
                </c:pt>
                <c:pt idx="27">
                  <c:v>9.2859999008132584E-22</c:v>
                </c:pt>
                <c:pt idx="28">
                  <c:v>9.4939886644543889E-22</c:v>
                </c:pt>
                <c:pt idx="29">
                  <c:v>9.6982849683072182E-22</c:v>
                </c:pt>
                <c:pt idx="30">
                  <c:v>9.8990394041474347E-22</c:v>
                </c:pt>
                <c:pt idx="31">
                  <c:v>1.0096392437063373E-21</c:v>
                </c:pt>
                <c:pt idx="32">
                  <c:v>1.0290475364420686E-21</c:v>
                </c:pt>
                <c:pt idx="33">
                  <c:v>1.0481411158233315E-21</c:v>
                </c:pt>
                <c:pt idx="34">
                  <c:v>1.0669315208112234E-21</c:v>
                </c:pt>
                <c:pt idx="35">
                  <c:v>1.0854295979016298E-21</c:v>
                </c:pt>
                <c:pt idx="36">
                  <c:v>1.1036455595656643E-21</c:v>
                </c:pt>
                <c:pt idx="37">
                  <c:v>1.1215890363481304E-21</c:v>
                </c:pt>
                <c:pt idx="38">
                  <c:v>1.1392691234598234E-21</c:v>
                </c:pt>
                <c:pt idx="39">
                  <c:v>1.1566944225707355E-21</c:v>
                </c:pt>
                <c:pt idx="40">
                  <c:v>1.1738730794050718E-21</c:v>
                </c:pt>
                <c:pt idx="41">
                  <c:v>1.19081281765095E-21</c:v>
                </c:pt>
                <c:pt idx="42">
                  <c:v>1.207520969624309E-21</c:v>
                </c:pt>
                <c:pt idx="43">
                  <c:v>1.2240045040651728E-21</c:v>
                </c:pt>
                <c:pt idx="44">
                  <c:v>1.2402700513927585E-21</c:v>
                </c:pt>
                <c:pt idx="45">
                  <c:v>1.2563239267024337E-21</c:v>
                </c:pt>
                <c:pt idx="46">
                  <c:v>1.2721721507504065E-21</c:v>
                </c:pt>
                <c:pt idx="47">
                  <c:v>1.2878204691408211E-21</c:v>
                </c:pt>
                <c:pt idx="48">
                  <c:v>1.3032743699028764E-21</c:v>
                </c:pt>
                <c:pt idx="49">
                  <c:v>1.3185390996227035E-21</c:v>
                </c:pt>
                <c:pt idx="50">
                  <c:v>1.3336196782749052E-21</c:v>
                </c:pt>
                <c:pt idx="51">
                  <c:v>1.3485209128815862E-21</c:v>
                </c:pt>
                <c:pt idx="52">
                  <c:v>1.3632474101119599E-21</c:v>
                </c:pt>
                <c:pt idx="53">
                  <c:v>1.3778035879227653E-21</c:v>
                </c:pt>
                <c:pt idx="54">
                  <c:v>1.3921936863286152E-21</c:v>
                </c:pt>
                <c:pt idx="55">
                  <c:v>1.4064217773816237E-21</c:v>
                </c:pt>
                <c:pt idx="56">
                  <c:v>1.4204917744311625E-21</c:v>
                </c:pt>
                <c:pt idx="57">
                  <c:v>1.434407440727155E-21</c:v>
                </c:pt>
                <c:pt idx="58">
                  <c:v>1.4481723974236662E-21</c:v>
                </c:pt>
                <c:pt idx="59">
                  <c:v>1.4617901310338758E-21</c:v>
                </c:pt>
                <c:pt idx="60">
                  <c:v>1.4752640003823124E-21</c:v>
                </c:pt>
                <c:pt idx="61">
                  <c:v>1.4885972430957299E-21</c:v>
                </c:pt>
                <c:pt idx="62">
                  <c:v>1.5017929816700675E-21</c:v>
                </c:pt>
                <c:pt idx="63">
                  <c:v>1.5148542291471928E-21</c:v>
                </c:pt>
                <c:pt idx="64">
                  <c:v>1.5277838944321844E-21</c:v>
                </c:pt>
                <c:pt idx="65">
                  <c:v>1.5405847872788829E-21</c:v>
                </c:pt>
                <c:pt idx="66">
                  <c:v>1.5532596229689566E-21</c:v>
                </c:pt>
                <c:pt idx="67">
                  <c:v>1.5658110267075806E-21</c:v>
                </c:pt>
                <c:pt idx="68">
                  <c:v>1.5782415377565744E-21</c:v>
                </c:pt>
                <c:pt idx="69">
                  <c:v>1.5905536133242307E-21</c:v>
                </c:pt>
                <c:pt idx="70">
                  <c:v>1.6027496322292626E-21</c:v>
                </c:pt>
                <c:pt idx="71">
                  <c:v>1.614831898354932E-21</c:v>
                </c:pt>
                <c:pt idx="72">
                  <c:v>1.6268026439079972E-21</c:v>
                </c:pt>
                <c:pt idx="73">
                  <c:v>1.6386640324959364E-21</c:v>
                </c:pt>
                <c:pt idx="74">
                  <c:v>1.6504181620348662E-21</c:v>
                </c:pt>
                <c:pt idx="75">
                  <c:v>1.6620670674994542E-21</c:v>
                </c:pt>
                <c:pt idx="76">
                  <c:v>1.673612723525384E-21</c:v>
                </c:pt>
                <c:pt idx="77">
                  <c:v>1.6850570468739482E-21</c:v>
                </c:pt>
                <c:pt idx="78">
                  <c:v>1.6964018987677372E-21</c:v>
                </c:pt>
                <c:pt idx="79">
                  <c:v>1.7076490871056279E-21</c:v>
                </c:pt>
                <c:pt idx="80">
                  <c:v>1.7188003685646801E-21</c:v>
                </c:pt>
                <c:pt idx="81">
                  <c:v>1.7298574505960187E-21</c:v>
                </c:pt>
                <c:pt idx="82">
                  <c:v>1.7408219933211741E-21</c:v>
                </c:pt>
                <c:pt idx="83">
                  <c:v>1.7516956113349861E-21</c:v>
                </c:pt>
                <c:pt idx="84">
                  <c:v>1.7624798754206453E-21</c:v>
                </c:pt>
                <c:pt idx="85">
                  <c:v>1.7731763141821579E-21</c:v>
                </c:pt>
                <c:pt idx="86">
                  <c:v>1.7837864155989878E-21</c:v>
                </c:pt>
                <c:pt idx="87">
                  <c:v>1.7943116285075111E-21</c:v>
                </c:pt>
                <c:pt idx="88">
                  <c:v>1.8047533640133929E-21</c:v>
                </c:pt>
                <c:pt idx="89">
                  <c:v>1.8151129968388591E-21</c:v>
                </c:pt>
                <c:pt idx="90">
                  <c:v>1.825391866608532E-21</c:v>
                </c:pt>
                <c:pt idx="91">
                  <c:v>1.8355912790772025E-21</c:v>
                </c:pt>
                <c:pt idx="92">
                  <c:v>1.8457125073027818E-21</c:v>
                </c:pt>
                <c:pt idx="93">
                  <c:v>1.8557567927673887E-21</c:v>
                </c:pt>
                <c:pt idx="94">
                  <c:v>1.8657253464493599E-21</c:v>
                </c:pt>
                <c:pt idx="95">
                  <c:v>1.8756193498488411E-21</c:v>
                </c:pt>
                <c:pt idx="96">
                  <c:v>1.8854399559693796E-21</c:v>
                </c:pt>
                <c:pt idx="97">
                  <c:v>1.8951882902577892E-21</c:v>
                </c:pt>
                <c:pt idx="98">
                  <c:v>1.9048654515045362E-21</c:v>
                </c:pt>
                <c:pt idx="99">
                  <c:v>1.9144725127065678E-21</c:v>
                </c:pt>
                <c:pt idx="100">
                  <c:v>1.9240105218945506E-21</c:v>
                </c:pt>
                <c:pt idx="101">
                  <c:v>1.933480502926308E-21</c:v>
                </c:pt>
                <c:pt idx="102">
                  <c:v>1.9428834562480821E-21</c:v>
                </c:pt>
                <c:pt idx="103">
                  <c:v>1.9522203596253194E-21</c:v>
                </c:pt>
                <c:pt idx="104">
                  <c:v>1.9614921688443198E-21</c:v>
                </c:pt>
                <c:pt idx="105">
                  <c:v>1.9706998183862836E-21</c:v>
                </c:pt>
                <c:pt idx="106">
                  <c:v>1.979844222075033E-21</c:v>
                </c:pt>
                <c:pt idx="107">
                  <c:v>1.9889262736996547E-21</c:v>
                </c:pt>
                <c:pt idx="108">
                  <c:v>1.9979468476132526E-21</c:v>
                </c:pt>
                <c:pt idx="109">
                  <c:v>2.0069067993089154E-21</c:v>
                </c:pt>
                <c:pt idx="110">
                  <c:v>2.0158069659740007E-21</c:v>
                </c:pt>
                <c:pt idx="111">
                  <c:v>2.0246481670236418E-21</c:v>
                </c:pt>
                <c:pt idx="112">
                  <c:v>2.0334312046145214E-21</c:v>
                </c:pt>
                <c:pt idx="113">
                  <c:v>2.0421568641397337E-21</c:v>
                </c:pt>
                <c:pt idx="114">
                  <c:v>2.0508259147055974E-21</c:v>
                </c:pt>
                <c:pt idx="115">
                  <c:v>2.0594391095912523E-21</c:v>
                </c:pt>
                <c:pt idx="116">
                  <c:v>2.0679971866917189E-21</c:v>
                </c:pt>
                <c:pt idx="117">
                  <c:v>2.0765008689452617E-21</c:v>
                </c:pt>
                <c:pt idx="118">
                  <c:v>2.0849508647456176E-21</c:v>
                </c:pt>
                <c:pt idx="119">
                  <c:v>2.0933478683397847E-21</c:v>
                </c:pt>
                <c:pt idx="120">
                  <c:v>2.1016925602120309E-21</c:v>
                </c:pt>
                <c:pt idx="121">
                  <c:v>2.1099856074546307E-21</c:v>
                </c:pt>
                <c:pt idx="122">
                  <c:v>2.1182276641259222E-21</c:v>
                </c:pt>
                <c:pt idx="123">
                  <c:v>2.12641937159621E-21</c:v>
                </c:pt>
                <c:pt idx="124">
                  <c:v>2.1345613588820305E-21</c:v>
                </c:pt>
                <c:pt idx="125">
                  <c:v>2.1426542429692178E-21</c:v>
                </c:pt>
                <c:pt idx="126">
                  <c:v>2.1506986291252435E-21</c:v>
                </c:pt>
                <c:pt idx="127">
                  <c:v>2.1586951112012875E-21</c:v>
                </c:pt>
                <c:pt idx="128">
                  <c:v>2.1666442719244169E-21</c:v>
                </c:pt>
                <c:pt idx="129">
                  <c:v>2.1745466831802856E-21</c:v>
                </c:pt>
                <c:pt idx="130">
                  <c:v>2.1824029062866885E-21</c:v>
                </c:pt>
                <c:pt idx="131">
                  <c:v>2.1902134922584219E-21</c:v>
                </c:pt>
                <c:pt idx="132">
                  <c:v>2.1979789820636624E-21</c:v>
                </c:pt>
                <c:pt idx="133">
                  <c:v>2.2056999068723147E-21</c:v>
                </c:pt>
                <c:pt idx="134">
                  <c:v>2.2133767882965047E-21</c:v>
                </c:pt>
                <c:pt idx="135">
                  <c:v>2.221010138623691E-21</c:v>
                </c:pt>
                <c:pt idx="136">
                  <c:v>2.2286004610424592E-21</c:v>
                </c:pt>
                <c:pt idx="137">
                  <c:v>2.236148249861479E-21</c:v>
                </c:pt>
                <c:pt idx="138">
                  <c:v>2.2436539907217274E-21</c:v>
                </c:pt>
                <c:pt idx="139">
                  <c:v>2.2511181608023141E-21</c:v>
                </c:pt>
                <c:pt idx="140">
                  <c:v>2.2585412290201055E-21</c:v>
                </c:pt>
                <c:pt idx="141">
                  <c:v>2.2659236562233893E-21</c:v>
                </c:pt>
                <c:pt idx="142">
                  <c:v>2.273265895379787E-21</c:v>
                </c:pt>
                <c:pt idx="143">
                  <c:v>2.2805683917586137E-21</c:v>
                </c:pt>
                <c:pt idx="144">
                  <c:v>2.2878315831079255E-21</c:v>
                </c:pt>
                <c:pt idx="145">
                  <c:v>2.2950558998263715E-21</c:v>
                </c:pt>
                <c:pt idx="146">
                  <c:v>2.3022417651301313E-21</c:v>
                </c:pt>
                <c:pt idx="147">
                  <c:v>2.3093895952149725E-21</c:v>
                </c:pt>
                <c:pt idx="148">
                  <c:v>2.3164997994137582E-21</c:v>
                </c:pt>
                <c:pt idx="149">
                  <c:v>2.3235727803494568E-21</c:v>
                </c:pt>
                <c:pt idx="150">
                  <c:v>2.3306089340838093E-21</c:v>
                </c:pt>
                <c:pt idx="151">
                  <c:v>2.3376086502618652E-21</c:v>
                </c:pt>
                <c:pt idx="152">
                  <c:v>2.3445723122524718E-21</c:v>
                </c:pt>
                <c:pt idx="153">
                  <c:v>2.3515002972848842E-21</c:v>
                </c:pt>
                <c:pt idx="154">
                  <c:v>2.3583929765816051E-21</c:v>
                </c:pt>
                <c:pt idx="155">
                  <c:v>2.3652507154875971E-21</c:v>
                </c:pt>
                <c:pt idx="156">
                  <c:v>2.372073873595973E-21</c:v>
                </c:pt>
                <c:pt idx="157">
                  <c:v>2.3788628048702889E-21</c:v>
                </c:pt>
                <c:pt idx="158">
                  <c:v>2.3856178577635699E-21</c:v>
                </c:pt>
                <c:pt idx="159">
                  <c:v>2.392339375334137E-21</c:v>
                </c:pt>
                <c:pt idx="160">
                  <c:v>2.3990276953583302E-21</c:v>
                </c:pt>
                <c:pt idx="161">
                  <c:v>2.405683150440328E-21</c:v>
                </c:pt>
                <c:pt idx="162">
                  <c:v>2.4123060681190071E-21</c:v>
                </c:pt>
                <c:pt idx="163">
                  <c:v>2.4188967709720514E-21</c:v>
                </c:pt>
                <c:pt idx="164">
                  <c:v>2.425455576717367E-21</c:v>
                </c:pt>
                <c:pt idx="165">
                  <c:v>2.4319827983118232E-21</c:v>
                </c:pt>
                <c:pt idx="166">
                  <c:v>2.4384787440475434E-21</c:v>
                </c:pt>
                <c:pt idx="167">
                  <c:v>2.4449437176456533E-21</c:v>
                </c:pt>
                <c:pt idx="168">
                  <c:v>2.4513780183477083E-21</c:v>
                </c:pt>
                <c:pt idx="169">
                  <c:v>2.4577819410047871E-21</c:v>
                </c:pt>
                <c:pt idx="170">
                  <c:v>2.4641557761643378E-21</c:v>
                </c:pt>
                <c:pt idx="171">
                  <c:v>2.4704998101548967E-21</c:v>
                </c:pt>
                <c:pt idx="172">
                  <c:v>2.4768143251686406E-21</c:v>
                </c:pt>
                <c:pt idx="173">
                  <c:v>2.4830995993419584E-21</c:v>
                </c:pt>
                <c:pt idx="174">
                  <c:v>2.4893559068340146E-21</c:v>
                </c:pt>
                <c:pt idx="175">
                  <c:v>2.495583517903374E-21</c:v>
                </c:pt>
                <c:pt idx="176">
                  <c:v>2.5017826989828145E-21</c:v>
                </c:pt>
                <c:pt idx="177">
                  <c:v>2.5079537127522681E-21</c:v>
                </c:pt>
                <c:pt idx="178">
                  <c:v>2.5140968182100588E-21</c:v>
                </c:pt>
                <c:pt idx="179">
                  <c:v>2.5202122707424142E-21</c:v>
                </c:pt>
                <c:pt idx="180">
                  <c:v>2.5263003221913004E-21</c:v>
                </c:pt>
                <c:pt idx="181">
                  <c:v>2.5323612209206958E-21</c:v>
                </c:pt>
                <c:pt idx="182">
                  <c:v>2.5383952118812516E-21</c:v>
                </c:pt>
                <c:pt idx="183">
                  <c:v>2.5444025366734866E-21</c:v>
                </c:pt>
                <c:pt idx="184">
                  <c:v>2.5503834336094584E-21</c:v>
                </c:pt>
                <c:pt idx="185">
                  <c:v>2.5563381377730294E-21</c:v>
                </c:pt>
                <c:pt idx="186">
                  <c:v>2.5622668810787671E-21</c:v>
                </c:pt>
                <c:pt idx="187">
                  <c:v>2.5681698923293992E-21</c:v>
                </c:pt>
                <c:pt idx="188">
                  <c:v>2.574047397272071E-21</c:v>
                </c:pt>
                <c:pt idx="189">
                  <c:v>2.5798996186532272E-21</c:v>
                </c:pt>
                <c:pt idx="190">
                  <c:v>2.58572677627232E-21</c:v>
                </c:pt>
                <c:pt idx="191">
                  <c:v>2.5915290870342342E-21</c:v>
                </c:pt>
                <c:pt idx="192">
                  <c:v>2.5973067650006184E-21</c:v>
                </c:pt>
                <c:pt idx="193">
                  <c:v>2.6030600214399956E-21</c:v>
                </c:pt>
                <c:pt idx="194">
                  <c:v>2.6087890648768122E-21</c:v>
                </c:pt>
                <c:pt idx="195">
                  <c:v>2.6144941011393719E-21</c:v>
                </c:pt>
                <c:pt idx="196">
                  <c:v>2.6201753334067236E-21</c:v>
                </c:pt>
                <c:pt idx="197">
                  <c:v>2.6258329622545363E-21</c:v>
                </c:pt>
                <c:pt idx="198">
                  <c:v>2.6314671856999353E-21</c:v>
                </c:pt>
                <c:pt idx="199">
                  <c:v>2.6370781992454086E-21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4-4CC5-B2D4-2FF20A5FB68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Aluminum!$B$2:$B$201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Aluminum!$K$2:$K$201</c:f>
              <c:numCache>
                <c:formatCode>0.00E+00</c:formatCode>
                <c:ptCount val="200"/>
                <c:pt idx="0">
                  <c:v>2.6370781992454086E-21</c:v>
                </c:pt>
                <c:pt idx="1">
                  <c:v>2.6314671856999353E-21</c:v>
                </c:pt>
                <c:pt idx="2">
                  <c:v>2.6258329622545363E-21</c:v>
                </c:pt>
                <c:pt idx="3">
                  <c:v>2.6201753334067236E-21</c:v>
                </c:pt>
                <c:pt idx="4">
                  <c:v>2.6144941011393719E-21</c:v>
                </c:pt>
                <c:pt idx="5">
                  <c:v>2.6087890648768122E-21</c:v>
                </c:pt>
                <c:pt idx="6">
                  <c:v>2.6030600214399956E-21</c:v>
                </c:pt>
                <c:pt idx="7">
                  <c:v>2.5973067650006184E-21</c:v>
                </c:pt>
                <c:pt idx="8">
                  <c:v>2.5915290870342342E-21</c:v>
                </c:pt>
                <c:pt idx="9">
                  <c:v>2.58572677627232E-21</c:v>
                </c:pt>
                <c:pt idx="10">
                  <c:v>2.5798996186532272E-21</c:v>
                </c:pt>
                <c:pt idx="11">
                  <c:v>2.574047397272071E-21</c:v>
                </c:pt>
                <c:pt idx="12">
                  <c:v>2.5681698923293992E-21</c:v>
                </c:pt>
                <c:pt idx="13">
                  <c:v>2.5622668810787671E-21</c:v>
                </c:pt>
                <c:pt idx="14">
                  <c:v>2.5563381377730294E-21</c:v>
                </c:pt>
                <c:pt idx="15">
                  <c:v>2.5503834336094584E-21</c:v>
                </c:pt>
                <c:pt idx="16">
                  <c:v>2.5444025366734866E-21</c:v>
                </c:pt>
                <c:pt idx="17">
                  <c:v>2.5383952118812516E-21</c:v>
                </c:pt>
                <c:pt idx="18">
                  <c:v>2.5323612209206958E-21</c:v>
                </c:pt>
                <c:pt idx="19">
                  <c:v>2.5263003221913004E-21</c:v>
                </c:pt>
                <c:pt idx="20">
                  <c:v>2.5202122707424142E-21</c:v>
                </c:pt>
                <c:pt idx="21">
                  <c:v>2.5140968182100588E-21</c:v>
                </c:pt>
                <c:pt idx="22">
                  <c:v>2.5079537127522681E-21</c:v>
                </c:pt>
                <c:pt idx="23">
                  <c:v>2.5017826989828145E-21</c:v>
                </c:pt>
                <c:pt idx="24">
                  <c:v>2.495583517903374E-21</c:v>
                </c:pt>
                <c:pt idx="25">
                  <c:v>2.4893559068340146E-21</c:v>
                </c:pt>
                <c:pt idx="26">
                  <c:v>2.4830995993419584E-21</c:v>
                </c:pt>
                <c:pt idx="27">
                  <c:v>2.4768143251686406E-21</c:v>
                </c:pt>
                <c:pt idx="28">
                  <c:v>2.4704998101548967E-21</c:v>
                </c:pt>
                <c:pt idx="29">
                  <c:v>2.4641557761643378E-21</c:v>
                </c:pt>
                <c:pt idx="30">
                  <c:v>2.4577819410047871E-21</c:v>
                </c:pt>
                <c:pt idx="31">
                  <c:v>2.4513780183477083E-21</c:v>
                </c:pt>
                <c:pt idx="32">
                  <c:v>2.4449437176456533E-21</c:v>
                </c:pt>
                <c:pt idx="33">
                  <c:v>2.4384787440475434E-21</c:v>
                </c:pt>
                <c:pt idx="34">
                  <c:v>2.4319827983118232E-21</c:v>
                </c:pt>
                <c:pt idx="35">
                  <c:v>2.425455576717367E-21</c:v>
                </c:pt>
                <c:pt idx="36">
                  <c:v>2.4188967709720514E-21</c:v>
                </c:pt>
                <c:pt idx="37">
                  <c:v>2.4123060681190071E-21</c:v>
                </c:pt>
                <c:pt idx="38">
                  <c:v>2.405683150440328E-21</c:v>
                </c:pt>
                <c:pt idx="39">
                  <c:v>2.3990276953583302E-21</c:v>
                </c:pt>
                <c:pt idx="40">
                  <c:v>2.392339375334137E-21</c:v>
                </c:pt>
                <c:pt idx="41">
                  <c:v>2.3856178577635699E-21</c:v>
                </c:pt>
                <c:pt idx="42">
                  <c:v>2.3788628048702889E-21</c:v>
                </c:pt>
                <c:pt idx="43">
                  <c:v>2.372073873595973E-21</c:v>
                </c:pt>
                <c:pt idx="44">
                  <c:v>2.3652507154875971E-21</c:v>
                </c:pt>
                <c:pt idx="45">
                  <c:v>2.3583929765816051E-21</c:v>
                </c:pt>
                <c:pt idx="46">
                  <c:v>2.3515002972848842E-21</c:v>
                </c:pt>
                <c:pt idx="47">
                  <c:v>2.3445723122524718E-21</c:v>
                </c:pt>
                <c:pt idx="48">
                  <c:v>2.3376086502618652E-21</c:v>
                </c:pt>
                <c:pt idx="49">
                  <c:v>2.3306089340838093E-21</c:v>
                </c:pt>
                <c:pt idx="50">
                  <c:v>2.3235727803494568E-21</c:v>
                </c:pt>
                <c:pt idx="51">
                  <c:v>2.3164997994137582E-21</c:v>
                </c:pt>
                <c:pt idx="52">
                  <c:v>2.3093895952149725E-21</c:v>
                </c:pt>
                <c:pt idx="53">
                  <c:v>2.3022417651301313E-21</c:v>
                </c:pt>
                <c:pt idx="54">
                  <c:v>2.2950558998263715E-21</c:v>
                </c:pt>
                <c:pt idx="55">
                  <c:v>2.2878315831079255E-21</c:v>
                </c:pt>
                <c:pt idx="56">
                  <c:v>2.2805683917586137E-21</c:v>
                </c:pt>
                <c:pt idx="57">
                  <c:v>2.273265895379787E-21</c:v>
                </c:pt>
                <c:pt idx="58">
                  <c:v>2.2659236562233893E-21</c:v>
                </c:pt>
                <c:pt idx="59">
                  <c:v>2.2585412290201055E-21</c:v>
                </c:pt>
                <c:pt idx="60">
                  <c:v>2.2511181608023141E-21</c:v>
                </c:pt>
                <c:pt idx="61">
                  <c:v>2.2436539907217274E-21</c:v>
                </c:pt>
                <c:pt idx="62">
                  <c:v>2.236148249861479E-21</c:v>
                </c:pt>
                <c:pt idx="63">
                  <c:v>2.2286004610424592E-21</c:v>
                </c:pt>
                <c:pt idx="64">
                  <c:v>2.221010138623691E-21</c:v>
                </c:pt>
                <c:pt idx="65">
                  <c:v>2.2133767882965047E-21</c:v>
                </c:pt>
                <c:pt idx="66">
                  <c:v>2.2056999068723147E-21</c:v>
                </c:pt>
                <c:pt idx="67">
                  <c:v>2.1979789820636624E-21</c:v>
                </c:pt>
                <c:pt idx="68">
                  <c:v>2.1902134922584219E-21</c:v>
                </c:pt>
                <c:pt idx="69">
                  <c:v>2.1824029062866885E-21</c:v>
                </c:pt>
                <c:pt idx="70">
                  <c:v>2.1745466831802856E-21</c:v>
                </c:pt>
                <c:pt idx="71">
                  <c:v>2.1666442719244169E-21</c:v>
                </c:pt>
                <c:pt idx="72">
                  <c:v>2.1586951112012875E-21</c:v>
                </c:pt>
                <c:pt idx="73">
                  <c:v>2.1506986291252435E-21</c:v>
                </c:pt>
                <c:pt idx="74">
                  <c:v>2.1426542429692178E-21</c:v>
                </c:pt>
                <c:pt idx="75">
                  <c:v>2.1345613588820305E-21</c:v>
                </c:pt>
                <c:pt idx="76">
                  <c:v>2.12641937159621E-21</c:v>
                </c:pt>
                <c:pt idx="77">
                  <c:v>2.1182276641259222E-21</c:v>
                </c:pt>
                <c:pt idx="78">
                  <c:v>2.1099856074546307E-21</c:v>
                </c:pt>
                <c:pt idx="79">
                  <c:v>2.1016925602120309E-21</c:v>
                </c:pt>
                <c:pt idx="80">
                  <c:v>2.0933478683397847E-21</c:v>
                </c:pt>
                <c:pt idx="81">
                  <c:v>2.0849508647456176E-21</c:v>
                </c:pt>
                <c:pt idx="82">
                  <c:v>2.0765008689452617E-21</c:v>
                </c:pt>
                <c:pt idx="83">
                  <c:v>2.0679971866917189E-21</c:v>
                </c:pt>
                <c:pt idx="84">
                  <c:v>2.0594391095912523E-21</c:v>
                </c:pt>
                <c:pt idx="85">
                  <c:v>2.0508259147055974E-21</c:v>
                </c:pt>
                <c:pt idx="86">
                  <c:v>2.0421568641397337E-21</c:v>
                </c:pt>
                <c:pt idx="87">
                  <c:v>2.0334312046145214E-21</c:v>
                </c:pt>
                <c:pt idx="88">
                  <c:v>2.0246481670236418E-21</c:v>
                </c:pt>
                <c:pt idx="89">
                  <c:v>2.0158069659740007E-21</c:v>
                </c:pt>
                <c:pt idx="90">
                  <c:v>2.0069067993089154E-21</c:v>
                </c:pt>
                <c:pt idx="91">
                  <c:v>1.9979468476132526E-21</c:v>
                </c:pt>
                <c:pt idx="92">
                  <c:v>1.9889262736996547E-21</c:v>
                </c:pt>
                <c:pt idx="93">
                  <c:v>1.979844222075033E-21</c:v>
                </c:pt>
                <c:pt idx="94">
                  <c:v>1.9706998183862836E-21</c:v>
                </c:pt>
                <c:pt idx="95">
                  <c:v>1.9614921688443198E-21</c:v>
                </c:pt>
                <c:pt idx="96">
                  <c:v>1.9522203596253194E-21</c:v>
                </c:pt>
                <c:pt idx="97">
                  <c:v>1.9428834562480821E-21</c:v>
                </c:pt>
                <c:pt idx="98">
                  <c:v>1.933480502926308E-21</c:v>
                </c:pt>
                <c:pt idx="99">
                  <c:v>1.9240105218945506E-21</c:v>
                </c:pt>
                <c:pt idx="100">
                  <c:v>1.9144725127065678E-21</c:v>
                </c:pt>
                <c:pt idx="101">
                  <c:v>1.9048654515045362E-21</c:v>
                </c:pt>
                <c:pt idx="102">
                  <c:v>1.8951882902577892E-21</c:v>
                </c:pt>
                <c:pt idx="103">
                  <c:v>1.8854399559693796E-21</c:v>
                </c:pt>
                <c:pt idx="104">
                  <c:v>1.8756193498488411E-21</c:v>
                </c:pt>
                <c:pt idx="105">
                  <c:v>1.8657253464493599E-21</c:v>
                </c:pt>
                <c:pt idx="106">
                  <c:v>1.8557567927673887E-21</c:v>
                </c:pt>
                <c:pt idx="107">
                  <c:v>1.8457125073027818E-21</c:v>
                </c:pt>
                <c:pt idx="108">
                  <c:v>1.8355912790772025E-21</c:v>
                </c:pt>
                <c:pt idx="109">
                  <c:v>1.825391866608532E-21</c:v>
                </c:pt>
                <c:pt idx="110">
                  <c:v>1.8151129968388591E-21</c:v>
                </c:pt>
                <c:pt idx="111">
                  <c:v>1.8047533640133929E-21</c:v>
                </c:pt>
                <c:pt idx="112">
                  <c:v>1.7943116285075111E-21</c:v>
                </c:pt>
                <c:pt idx="113">
                  <c:v>1.7837864155989878E-21</c:v>
                </c:pt>
                <c:pt idx="114">
                  <c:v>1.7731763141821579E-21</c:v>
                </c:pt>
                <c:pt idx="115">
                  <c:v>1.7624798754206453E-21</c:v>
                </c:pt>
                <c:pt idx="116">
                  <c:v>1.7516956113349861E-21</c:v>
                </c:pt>
                <c:pt idx="117">
                  <c:v>1.7408219933211741E-21</c:v>
                </c:pt>
                <c:pt idx="118">
                  <c:v>1.7298574505960187E-21</c:v>
                </c:pt>
                <c:pt idx="119">
                  <c:v>1.7188003685646801E-21</c:v>
                </c:pt>
                <c:pt idx="120">
                  <c:v>1.7076490871056279E-21</c:v>
                </c:pt>
                <c:pt idx="121">
                  <c:v>1.6964018987677372E-21</c:v>
                </c:pt>
                <c:pt idx="122">
                  <c:v>1.6850570468739482E-21</c:v>
                </c:pt>
                <c:pt idx="123">
                  <c:v>1.673612723525384E-21</c:v>
                </c:pt>
                <c:pt idx="124">
                  <c:v>1.6620670674994542E-21</c:v>
                </c:pt>
                <c:pt idx="125">
                  <c:v>1.6504181620348662E-21</c:v>
                </c:pt>
                <c:pt idx="126">
                  <c:v>1.6386640324959364E-21</c:v>
                </c:pt>
                <c:pt idx="127">
                  <c:v>1.6268026439079972E-21</c:v>
                </c:pt>
                <c:pt idx="128">
                  <c:v>1.614831898354932E-21</c:v>
                </c:pt>
                <c:pt idx="129">
                  <c:v>1.6027496322292626E-21</c:v>
                </c:pt>
                <c:pt idx="130">
                  <c:v>1.5905536133242307E-21</c:v>
                </c:pt>
                <c:pt idx="131">
                  <c:v>1.5782415377565744E-21</c:v>
                </c:pt>
                <c:pt idx="132">
                  <c:v>1.5658110267075806E-21</c:v>
                </c:pt>
                <c:pt idx="133">
                  <c:v>1.5532596229689566E-21</c:v>
                </c:pt>
                <c:pt idx="134">
                  <c:v>1.5405847872788829E-21</c:v>
                </c:pt>
                <c:pt idx="135">
                  <c:v>1.5277838944321844E-21</c:v>
                </c:pt>
                <c:pt idx="136">
                  <c:v>1.5148542291471928E-21</c:v>
                </c:pt>
                <c:pt idx="137">
                  <c:v>1.5017929816700675E-21</c:v>
                </c:pt>
                <c:pt idx="138">
                  <c:v>1.4885972430957299E-21</c:v>
                </c:pt>
                <c:pt idx="139">
                  <c:v>1.4752640003823124E-21</c:v>
                </c:pt>
                <c:pt idx="140">
                  <c:v>1.4617901310338758E-21</c:v>
                </c:pt>
                <c:pt idx="141">
                  <c:v>1.4481723974236662E-21</c:v>
                </c:pt>
                <c:pt idx="142">
                  <c:v>1.434407440727155E-21</c:v>
                </c:pt>
                <c:pt idx="143">
                  <c:v>1.4204917744311625E-21</c:v>
                </c:pt>
                <c:pt idx="144">
                  <c:v>1.4064217773816237E-21</c:v>
                </c:pt>
                <c:pt idx="145">
                  <c:v>1.3921936863286152E-21</c:v>
                </c:pt>
                <c:pt idx="146">
                  <c:v>1.3778035879227653E-21</c:v>
                </c:pt>
                <c:pt idx="147">
                  <c:v>1.3632474101119599E-21</c:v>
                </c:pt>
                <c:pt idx="148">
                  <c:v>1.3485209128815862E-21</c:v>
                </c:pt>
                <c:pt idx="149">
                  <c:v>1.3336196782749052E-21</c:v>
                </c:pt>
                <c:pt idx="150">
                  <c:v>1.3185390996227035E-21</c:v>
                </c:pt>
                <c:pt idx="151">
                  <c:v>1.3032743699028764E-21</c:v>
                </c:pt>
                <c:pt idx="152">
                  <c:v>1.2878204691408211E-21</c:v>
                </c:pt>
                <c:pt idx="153">
                  <c:v>1.2721721507504065E-21</c:v>
                </c:pt>
                <c:pt idx="154">
                  <c:v>1.2563239267024337E-21</c:v>
                </c:pt>
                <c:pt idx="155">
                  <c:v>1.2402700513927585E-21</c:v>
                </c:pt>
                <c:pt idx="156">
                  <c:v>1.2240045040651728E-21</c:v>
                </c:pt>
                <c:pt idx="157">
                  <c:v>1.207520969624309E-21</c:v>
                </c:pt>
                <c:pt idx="158">
                  <c:v>1.19081281765095E-21</c:v>
                </c:pt>
                <c:pt idx="159">
                  <c:v>1.1738730794050718E-21</c:v>
                </c:pt>
                <c:pt idx="160">
                  <c:v>1.1566944225707355E-21</c:v>
                </c:pt>
                <c:pt idx="161">
                  <c:v>1.1392691234598234E-21</c:v>
                </c:pt>
                <c:pt idx="162">
                  <c:v>1.1215890363481304E-21</c:v>
                </c:pt>
                <c:pt idx="163">
                  <c:v>1.1036455595656643E-21</c:v>
                </c:pt>
                <c:pt idx="164">
                  <c:v>1.0854295979016298E-21</c:v>
                </c:pt>
                <c:pt idx="165">
                  <c:v>1.0669315208112234E-21</c:v>
                </c:pt>
                <c:pt idx="166">
                  <c:v>1.0481411158233315E-21</c:v>
                </c:pt>
                <c:pt idx="167">
                  <c:v>1.0290475364420686E-21</c:v>
                </c:pt>
                <c:pt idx="168">
                  <c:v>1.0096392437063373E-21</c:v>
                </c:pt>
                <c:pt idx="169">
                  <c:v>9.8990394041474347E-22</c:v>
                </c:pt>
                <c:pt idx="170">
                  <c:v>9.6982849683072182E-22</c:v>
                </c:pt>
                <c:pt idx="171">
                  <c:v>9.4939886644543889E-22</c:v>
                </c:pt>
                <c:pt idx="172">
                  <c:v>9.2859999008132584E-22</c:v>
                </c:pt>
                <c:pt idx="173">
                  <c:v>9.0741568625054013E-22</c:v>
                </c:pt>
                <c:pt idx="174">
                  <c:v>8.8582852521844127E-22</c:v>
                </c:pt>
                <c:pt idx="175">
                  <c:v>8.6381968363279786E-22</c:v>
                </c:pt>
                <c:pt idx="176">
                  <c:v>8.4136877582461299E-22</c:v>
                </c:pt>
                <c:pt idx="177">
                  <c:v>8.1845365691111948E-22</c:v>
                </c:pt>
                <c:pt idx="178">
                  <c:v>7.950501915586071E-22</c:v>
                </c:pt>
                <c:pt idx="179">
                  <c:v>7.7113198058388736E-22</c:v>
                </c:pt>
                <c:pt idx="180">
                  <c:v>7.466700353332394E-22</c:v>
                </c:pt>
                <c:pt idx="181">
                  <c:v>7.2163238675152003E-22</c:v>
                </c:pt>
                <c:pt idx="182">
                  <c:v>6.9598361190937576E-22</c:v>
                </c:pt>
                <c:pt idx="183">
                  <c:v>6.6968425499453845E-22</c:v>
                </c:pt>
                <c:pt idx="184">
                  <c:v>6.4269011162909506E-22</c:v>
                </c:pt>
                <c:pt idx="185">
                  <c:v>6.1495133365221813E-22</c:v>
                </c:pt>
                <c:pt idx="186">
                  <c:v>5.8641129428802118E-22</c:v>
                </c:pt>
                <c:pt idx="187">
                  <c:v>5.5700512774054487E-22</c:v>
                </c:pt>
                <c:pt idx="188">
                  <c:v>5.2665781735712534E-22</c:v>
                </c:pt>
                <c:pt idx="189">
                  <c:v>4.9528164315333584E-22</c:v>
                </c:pt>
                <c:pt idx="190">
                  <c:v>4.6277269548322736E-22</c:v>
                </c:pt>
                <c:pt idx="191">
                  <c:v>4.2900598407403381E-22</c:v>
                </c:pt>
                <c:pt idx="192">
                  <c:v>3.9382835425688912E-22</c:v>
                </c:pt>
                <c:pt idx="193">
                  <c:v>3.5704782286059285E-22</c:v>
                </c:pt>
                <c:pt idx="194">
                  <c:v>3.1841673583709883E-22</c:v>
                </c:pt>
                <c:pt idx="195">
                  <c:v>2.7760349104278743E-22</c:v>
                </c:pt>
                <c:pt idx="196">
                  <c:v>2.3414105762498717E-22</c:v>
                </c:pt>
                <c:pt idx="197">
                  <c:v>1.8732202075840691E-22</c:v>
                </c:pt>
                <c:pt idx="198">
                  <c:v>1.3594445227186896E-22</c:v>
                </c:pt>
                <c:pt idx="199">
                  <c:v>7.7476221245802669E-23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84-4CC5-B2D4-2FF20A5FB68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Aluminum!$B$3:$B$201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Aluminum!$R$3:$R$201</c:f>
              <c:numCache>
                <c:formatCode>0.00E+00</c:formatCode>
                <c:ptCount val="199"/>
                <c:pt idx="0">
                  <c:v>2.7089434069457379E-21</c:v>
                </c:pt>
                <c:pt idx="1">
                  <c:v>2.7617774145264053E-21</c:v>
                </c:pt>
                <c:pt idx="2">
                  <c:v>2.8074973541651305E-21</c:v>
                </c:pt>
                <c:pt idx="3">
                  <c:v>2.848635158764359E-21</c:v>
                </c:pt>
                <c:pt idx="4">
                  <c:v>2.8863925559195995E-21</c:v>
                </c:pt>
                <c:pt idx="5">
                  <c:v>2.9214767572770945E-21</c:v>
                </c:pt>
                <c:pt idx="6">
                  <c:v>2.9543545878612113E-21</c:v>
                </c:pt>
                <c:pt idx="7">
                  <c:v>2.9853574412911233E-21</c:v>
                </c:pt>
                <c:pt idx="8">
                  <c:v>3.0147327603463538E-21</c:v>
                </c:pt>
                <c:pt idx="9">
                  <c:v>3.0426723141364546E-21</c:v>
                </c:pt>
                <c:pt idx="10">
                  <c:v>3.0693290404254068E-21</c:v>
                </c:pt>
                <c:pt idx="11">
                  <c:v>3.0948277096865246E-21</c:v>
                </c:pt>
                <c:pt idx="12">
                  <c:v>3.119272008819312E-21</c:v>
                </c:pt>
                <c:pt idx="13">
                  <c:v>3.1427494320610507E-21</c:v>
                </c:pt>
                <c:pt idx="14">
                  <c:v>3.1653347672616766E-21</c:v>
                </c:pt>
                <c:pt idx="15">
                  <c:v>3.1870926483025817E-21</c:v>
                </c:pt>
                <c:pt idx="16">
                  <c:v>3.2080794668757902E-21</c:v>
                </c:pt>
                <c:pt idx="17">
                  <c:v>3.2283448328300713E-21</c:v>
                </c:pt>
                <c:pt idx="18">
                  <c:v>3.2479327089428207E-21</c:v>
                </c:pt>
                <c:pt idx="19">
                  <c:v>3.2668823060756535E-21</c:v>
                </c:pt>
                <c:pt idx="20">
                  <c:v>3.2852287987939464E-21</c:v>
                </c:pt>
                <c:pt idx="21">
                  <c:v>3.3030039043108754E-21</c:v>
                </c:pt>
                <c:pt idx="22">
                  <c:v>3.320236355893934E-21</c:v>
                </c:pt>
                <c:pt idx="23">
                  <c:v>3.336952293727987E-21</c:v>
                </c:pt>
                <c:pt idx="24">
                  <c:v>3.3531755904668125E-21</c:v>
                </c:pt>
                <c:pt idx="25">
                  <c:v>3.3689281245603997E-21</c:v>
                </c:pt>
                <c:pt idx="26">
                  <c:v>3.3842300114191807E-21</c:v>
                </c:pt>
                <c:pt idx="27">
                  <c:v>3.3990998002362225E-21</c:v>
                </c:pt>
                <c:pt idx="28">
                  <c:v>3.4135546426097765E-21</c:v>
                </c:pt>
                <c:pt idx="29">
                  <c:v>3.4276104378355093E-21</c:v>
                </c:pt>
                <c:pt idx="30">
                  <c:v>3.4412819587624516E-21</c:v>
                </c:pt>
                <c:pt idx="31">
                  <c:v>3.4545829613519906E-21</c:v>
                </c:pt>
                <c:pt idx="32">
                  <c:v>3.467526280489612E-21</c:v>
                </c:pt>
                <c:pt idx="33">
                  <c:v>3.4801239141351544E-21</c:v>
                </c:pt>
                <c:pt idx="34">
                  <c:v>3.4923870975285906E-21</c:v>
                </c:pt>
                <c:pt idx="35">
                  <c:v>3.5043263688736812E-21</c:v>
                </c:pt>
                <c:pt idx="36">
                  <c:v>3.515951627684671E-21</c:v>
                </c:pt>
                <c:pt idx="37">
                  <c:v>3.5272721867884584E-21</c:v>
                </c:pt>
                <c:pt idx="38">
                  <c:v>3.5382968188181537E-21</c:v>
                </c:pt>
                <c:pt idx="39">
                  <c:v>3.5490337979048726E-21</c:v>
                </c:pt>
                <c:pt idx="40">
                  <c:v>3.5594909371686421E-21</c:v>
                </c:pt>
                <c:pt idx="41">
                  <c:v>3.5696756225212387E-21</c:v>
                </c:pt>
                <c:pt idx="42">
                  <c:v>3.5795948432202823E-21</c:v>
                </c:pt>
                <c:pt idx="43">
                  <c:v>3.5892552195527695E-21</c:v>
                </c:pt>
                <c:pt idx="44">
                  <c:v>3.5986630279743636E-21</c:v>
                </c:pt>
                <c:pt idx="45">
                  <c:v>3.6078242239873179E-21</c:v>
                </c:pt>
                <c:pt idx="46">
                  <c:v>3.6167444630028785E-21</c:v>
                </c:pt>
                <c:pt idx="47">
                  <c:v>3.6254291194026862E-21</c:v>
                </c:pt>
                <c:pt idx="48">
                  <c:v>3.6338833039866854E-21</c:v>
                </c:pt>
                <c:pt idx="49">
                  <c:v>3.6421118799721605E-21</c:v>
                </c:pt>
                <c:pt idx="50">
                  <c:v>3.6501194776886634E-21</c:v>
                </c:pt>
                <c:pt idx="51">
                  <c:v>3.6579105080965587E-21</c:v>
                </c:pt>
                <c:pt idx="52">
                  <c:v>3.6654891752420911E-21</c:v>
                </c:pt>
                <c:pt idx="53">
                  <c:v>3.6728594877491369E-21</c:v>
                </c:pt>
                <c:pt idx="54">
                  <c:v>3.6800252694365407E-21</c:v>
                </c:pt>
                <c:pt idx="55">
                  <c:v>3.6869901691402376E-21</c:v>
                </c:pt>
                <c:pt idx="56">
                  <c:v>3.6937576698109499E-21</c:v>
                </c:pt>
                <c:pt idx="57">
                  <c:v>3.7003310969505441E-21</c:v>
                </c:pt>
                <c:pt idx="58">
                  <c:v>3.7067136264437717E-21</c:v>
                </c:pt>
                <c:pt idx="59">
                  <c:v>3.7129082918361897E-21</c:v>
                </c:pt>
                <c:pt idx="60">
                  <c:v>3.7189179911040395E-21</c:v>
                </c:pt>
                <c:pt idx="61">
                  <c:v>3.7247454929572087E-21</c:v>
                </c:pt>
                <c:pt idx="62">
                  <c:v>3.7303934427125265E-21</c:v>
                </c:pt>
                <c:pt idx="63">
                  <c:v>3.735864367770884E-21</c:v>
                </c:pt>
                <c:pt idx="64">
                  <c:v>3.7411606827286891E-21</c:v>
                </c:pt>
                <c:pt idx="65">
                  <c:v>3.7462846941511976E-21</c:v>
                </c:pt>
                <c:pt idx="66">
                  <c:v>3.7512386050326192E-21</c:v>
                </c:pt>
                <c:pt idx="67">
                  <c:v>3.7560245189660023E-21</c:v>
                </c:pt>
                <c:pt idx="68">
                  <c:v>3.7606444440432632E-21</c:v>
                </c:pt>
                <c:pt idx="69">
                  <c:v>3.7651002965045165E-21</c:v>
                </c:pt>
                <c:pt idx="70">
                  <c:v>3.7693939041536797E-21</c:v>
                </c:pt>
                <c:pt idx="71">
                  <c:v>3.7735270095562197E-21</c:v>
                </c:pt>
                <c:pt idx="72">
                  <c:v>3.7775012730332408E-21</c:v>
                </c:pt>
                <c:pt idx="73">
                  <c:v>3.7813182754651539E-21</c:v>
                </c:pt>
                <c:pt idx="74">
                  <c:v>3.784979520916897E-21</c:v>
                </c:pt>
                <c:pt idx="75">
                  <c:v>3.7884864390956638E-21</c:v>
                </c:pt>
                <c:pt idx="76">
                  <c:v>3.791840387651306E-21</c:v>
                </c:pt>
                <c:pt idx="77">
                  <c:v>3.7950426543285787E-21</c:v>
                </c:pt>
                <c:pt idx="78">
                  <c:v>3.7980944589797685E-21</c:v>
                </c:pt>
                <c:pt idx="79">
                  <c:v>3.8009969554454126E-21</c:v>
                </c:pt>
                <c:pt idx="80">
                  <c:v>3.8037512333102977E-21</c:v>
                </c:pt>
                <c:pt idx="81">
                  <c:v>3.80635831954128E-21</c:v>
                </c:pt>
                <c:pt idx="82">
                  <c:v>3.8088191800128926E-21</c:v>
                </c:pt>
                <c:pt idx="83">
                  <c:v>3.811134720926238E-21</c:v>
                </c:pt>
                <c:pt idx="84">
                  <c:v>3.8133057901262422E-21</c:v>
                </c:pt>
                <c:pt idx="85">
                  <c:v>3.8153331783218916E-21</c:v>
                </c:pt>
                <c:pt idx="86">
                  <c:v>3.8172176202135092E-21</c:v>
                </c:pt>
                <c:pt idx="87">
                  <c:v>3.8189597955311525E-21</c:v>
                </c:pt>
                <c:pt idx="88">
                  <c:v>3.8205603299873936E-21</c:v>
                </c:pt>
                <c:pt idx="89">
                  <c:v>3.8220197961477745E-21</c:v>
                </c:pt>
                <c:pt idx="90">
                  <c:v>3.8233387142217846E-21</c:v>
                </c:pt>
                <c:pt idx="91">
                  <c:v>3.8245175527768571E-21</c:v>
                </c:pt>
                <c:pt idx="92">
                  <c:v>3.8255567293778144E-21</c:v>
                </c:pt>
                <c:pt idx="93">
                  <c:v>3.8264566111536723E-21</c:v>
                </c:pt>
                <c:pt idx="94">
                  <c:v>3.8272175152936801E-21</c:v>
                </c:pt>
                <c:pt idx="95">
                  <c:v>3.8278397094741605E-21</c:v>
                </c:pt>
                <c:pt idx="96">
                  <c:v>3.8283234122174618E-21</c:v>
                </c:pt>
                <c:pt idx="97">
                  <c:v>3.8286687931840971E-21</c:v>
                </c:pt>
                <c:pt idx="98">
                  <c:v>3.8288759733990868E-21</c:v>
                </c:pt>
                <c:pt idx="99">
                  <c:v>3.8289450254131356E-21</c:v>
                </c:pt>
                <c:pt idx="100">
                  <c:v>3.8288759733990868E-21</c:v>
                </c:pt>
                <c:pt idx="101">
                  <c:v>3.8286687931840971E-21</c:v>
                </c:pt>
                <c:pt idx="102">
                  <c:v>3.8283234122174618E-21</c:v>
                </c:pt>
                <c:pt idx="103">
                  <c:v>3.8278397094741605E-21</c:v>
                </c:pt>
                <c:pt idx="104">
                  <c:v>3.8272175152936801E-21</c:v>
                </c:pt>
                <c:pt idx="105">
                  <c:v>3.8264566111536723E-21</c:v>
                </c:pt>
                <c:pt idx="106">
                  <c:v>3.8255567293778144E-21</c:v>
                </c:pt>
                <c:pt idx="107">
                  <c:v>3.8245175527768571E-21</c:v>
                </c:pt>
                <c:pt idx="108">
                  <c:v>3.8233387142217846E-21</c:v>
                </c:pt>
                <c:pt idx="109">
                  <c:v>3.8220197961477745E-21</c:v>
                </c:pt>
                <c:pt idx="110">
                  <c:v>3.8205603299873936E-21</c:v>
                </c:pt>
                <c:pt idx="111">
                  <c:v>3.8189597955311525E-21</c:v>
                </c:pt>
                <c:pt idx="112">
                  <c:v>3.8172176202135092E-21</c:v>
                </c:pt>
                <c:pt idx="113">
                  <c:v>3.8153331783218916E-21</c:v>
                </c:pt>
                <c:pt idx="114">
                  <c:v>3.8133057901262422E-21</c:v>
                </c:pt>
                <c:pt idx="115">
                  <c:v>3.811134720926238E-21</c:v>
                </c:pt>
                <c:pt idx="116">
                  <c:v>3.8088191800128926E-21</c:v>
                </c:pt>
                <c:pt idx="117">
                  <c:v>3.80635831954128E-21</c:v>
                </c:pt>
                <c:pt idx="118">
                  <c:v>3.8037512333102977E-21</c:v>
                </c:pt>
                <c:pt idx="119">
                  <c:v>3.8009969554454126E-21</c:v>
                </c:pt>
                <c:pt idx="120">
                  <c:v>3.7980944589797685E-21</c:v>
                </c:pt>
                <c:pt idx="121">
                  <c:v>3.7950426543285787E-21</c:v>
                </c:pt>
                <c:pt idx="122">
                  <c:v>3.791840387651306E-21</c:v>
                </c:pt>
                <c:pt idx="123">
                  <c:v>3.7884864390956638E-21</c:v>
                </c:pt>
                <c:pt idx="124">
                  <c:v>3.784979520916897E-21</c:v>
                </c:pt>
                <c:pt idx="125">
                  <c:v>3.7813182754651539E-21</c:v>
                </c:pt>
                <c:pt idx="126">
                  <c:v>3.7775012730332408E-21</c:v>
                </c:pt>
                <c:pt idx="127">
                  <c:v>3.7735270095562197E-21</c:v>
                </c:pt>
                <c:pt idx="128">
                  <c:v>3.7693939041536797E-21</c:v>
                </c:pt>
                <c:pt idx="129">
                  <c:v>3.7651002965045165E-21</c:v>
                </c:pt>
                <c:pt idx="130">
                  <c:v>3.7606444440432632E-21</c:v>
                </c:pt>
                <c:pt idx="131">
                  <c:v>3.7560245189660023E-21</c:v>
                </c:pt>
                <c:pt idx="132">
                  <c:v>3.7512386050326192E-21</c:v>
                </c:pt>
                <c:pt idx="133">
                  <c:v>3.7462846941511976E-21</c:v>
                </c:pt>
                <c:pt idx="134">
                  <c:v>3.7411606827286891E-21</c:v>
                </c:pt>
                <c:pt idx="135">
                  <c:v>3.735864367770884E-21</c:v>
                </c:pt>
                <c:pt idx="136">
                  <c:v>3.7303934427125265E-21</c:v>
                </c:pt>
                <c:pt idx="137">
                  <c:v>3.7247454929572087E-21</c:v>
                </c:pt>
                <c:pt idx="138">
                  <c:v>3.7189179911040395E-21</c:v>
                </c:pt>
                <c:pt idx="139">
                  <c:v>3.7129082918361897E-21</c:v>
                </c:pt>
                <c:pt idx="140">
                  <c:v>3.7067136264437717E-21</c:v>
                </c:pt>
                <c:pt idx="141">
                  <c:v>3.7003310969505441E-21</c:v>
                </c:pt>
                <c:pt idx="142">
                  <c:v>3.6937576698109499E-21</c:v>
                </c:pt>
                <c:pt idx="143">
                  <c:v>3.6869901691402376E-21</c:v>
                </c:pt>
                <c:pt idx="144">
                  <c:v>3.6800252694365407E-21</c:v>
                </c:pt>
                <c:pt idx="145">
                  <c:v>3.6728594877491369E-21</c:v>
                </c:pt>
                <c:pt idx="146">
                  <c:v>3.6654891752420911E-21</c:v>
                </c:pt>
                <c:pt idx="147">
                  <c:v>3.6579105080965587E-21</c:v>
                </c:pt>
                <c:pt idx="148">
                  <c:v>3.6501194776886634E-21</c:v>
                </c:pt>
                <c:pt idx="149">
                  <c:v>3.6421118799721605E-21</c:v>
                </c:pt>
                <c:pt idx="150">
                  <c:v>3.6338833039866854E-21</c:v>
                </c:pt>
                <c:pt idx="151">
                  <c:v>3.6254291194026862E-21</c:v>
                </c:pt>
                <c:pt idx="152">
                  <c:v>3.6167444630028785E-21</c:v>
                </c:pt>
                <c:pt idx="153">
                  <c:v>3.6078242239873179E-21</c:v>
                </c:pt>
                <c:pt idx="154">
                  <c:v>3.5986630279743636E-21</c:v>
                </c:pt>
                <c:pt idx="155">
                  <c:v>3.5892552195527695E-21</c:v>
                </c:pt>
                <c:pt idx="156">
                  <c:v>3.5795948432202823E-21</c:v>
                </c:pt>
                <c:pt idx="157">
                  <c:v>3.5696756225212387E-21</c:v>
                </c:pt>
                <c:pt idx="158">
                  <c:v>3.5594909371686421E-21</c:v>
                </c:pt>
                <c:pt idx="159">
                  <c:v>3.5490337979048726E-21</c:v>
                </c:pt>
                <c:pt idx="160">
                  <c:v>3.5382968188181537E-21</c:v>
                </c:pt>
                <c:pt idx="161">
                  <c:v>3.5272721867884584E-21</c:v>
                </c:pt>
                <c:pt idx="162">
                  <c:v>3.515951627684671E-21</c:v>
                </c:pt>
                <c:pt idx="163">
                  <c:v>3.5043263688736812E-21</c:v>
                </c:pt>
                <c:pt idx="164">
                  <c:v>3.4923870975285906E-21</c:v>
                </c:pt>
                <c:pt idx="165">
                  <c:v>3.4801239141351544E-21</c:v>
                </c:pt>
                <c:pt idx="166">
                  <c:v>3.467526280489612E-21</c:v>
                </c:pt>
                <c:pt idx="167">
                  <c:v>3.4545829613519906E-21</c:v>
                </c:pt>
                <c:pt idx="168">
                  <c:v>3.4412819587624516E-21</c:v>
                </c:pt>
                <c:pt idx="169">
                  <c:v>3.4276104378355093E-21</c:v>
                </c:pt>
                <c:pt idx="170">
                  <c:v>3.4135546426097765E-21</c:v>
                </c:pt>
                <c:pt idx="171">
                  <c:v>3.3990998002362225E-21</c:v>
                </c:pt>
                <c:pt idx="172">
                  <c:v>3.3842300114191807E-21</c:v>
                </c:pt>
                <c:pt idx="173">
                  <c:v>3.3689281245603997E-21</c:v>
                </c:pt>
                <c:pt idx="174">
                  <c:v>3.3531755904668125E-21</c:v>
                </c:pt>
                <c:pt idx="175">
                  <c:v>3.336952293727987E-21</c:v>
                </c:pt>
                <c:pt idx="176">
                  <c:v>3.320236355893934E-21</c:v>
                </c:pt>
                <c:pt idx="177">
                  <c:v>3.3030039043108754E-21</c:v>
                </c:pt>
                <c:pt idx="178">
                  <c:v>3.2852287987939464E-21</c:v>
                </c:pt>
                <c:pt idx="179">
                  <c:v>3.2668823060756535E-21</c:v>
                </c:pt>
                <c:pt idx="180">
                  <c:v>3.2479327089428207E-21</c:v>
                </c:pt>
                <c:pt idx="181">
                  <c:v>3.2283448328300713E-21</c:v>
                </c:pt>
                <c:pt idx="182">
                  <c:v>3.2080794668757902E-21</c:v>
                </c:pt>
                <c:pt idx="183">
                  <c:v>3.1870926483025817E-21</c:v>
                </c:pt>
                <c:pt idx="184">
                  <c:v>3.1653347672616766E-21</c:v>
                </c:pt>
                <c:pt idx="185">
                  <c:v>3.1427494320610507E-21</c:v>
                </c:pt>
                <c:pt idx="186">
                  <c:v>3.119272008819312E-21</c:v>
                </c:pt>
                <c:pt idx="187">
                  <c:v>3.0948277096865246E-21</c:v>
                </c:pt>
                <c:pt idx="188">
                  <c:v>3.0693290404254068E-21</c:v>
                </c:pt>
                <c:pt idx="189">
                  <c:v>3.0426723141364546E-21</c:v>
                </c:pt>
                <c:pt idx="190">
                  <c:v>3.0147327603463538E-21</c:v>
                </c:pt>
                <c:pt idx="191">
                  <c:v>2.9853574412911233E-21</c:v>
                </c:pt>
                <c:pt idx="192">
                  <c:v>2.9543545878612113E-21</c:v>
                </c:pt>
                <c:pt idx="193">
                  <c:v>2.9214767572770945E-21</c:v>
                </c:pt>
                <c:pt idx="194">
                  <c:v>2.8863925559195995E-21</c:v>
                </c:pt>
                <c:pt idx="195">
                  <c:v>2.848635158764359E-21</c:v>
                </c:pt>
                <c:pt idx="196">
                  <c:v>2.8074973541651305E-21</c:v>
                </c:pt>
                <c:pt idx="197">
                  <c:v>2.7617774145264053E-21</c:v>
                </c:pt>
                <c:pt idx="198">
                  <c:v>2.7089434069457379E-21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84-4CC5-B2D4-2FF20A5FB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58160"/>
        <c:axId val="690656768"/>
      </c:scatterChart>
      <c:valAx>
        <c:axId val="41085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56768"/>
        <c:crosses val="autoZero"/>
        <c:crossBetween val="midCat"/>
      </c:valAx>
      <c:valAx>
        <c:axId val="6906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5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dU/dS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Aluminum!$B$4:$B$202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Aluminum!$H$4:$H$202</c:f>
              <c:numCache>
                <c:formatCode>0.00E+00</c:formatCode>
                <c:ptCount val="199"/>
                <c:pt idx="0">
                  <c:v>71.13278103881494</c:v>
                </c:pt>
                <c:pt idx="1">
                  <c:v>80.949877501380257</c:v>
                </c:pt>
                <c:pt idx="2">
                  <c:v>88.831555573343024</c:v>
                </c:pt>
                <c:pt idx="3">
                  <c:v>95.692016029656543</c:v>
                </c:pt>
                <c:pt idx="4">
                  <c:v>101.90338690943057</c:v>
                </c:pt>
                <c:pt idx="5">
                  <c:v>107.65961291160822</c:v>
                </c:pt>
                <c:pt idx="6">
                  <c:v>113.07634004773605</c:v>
                </c:pt>
                <c:pt idx="7">
                  <c:v>118.22876916161705</c:v>
                </c:pt>
                <c:pt idx="8">
                  <c:v>123.16887555036401</c:v>
                </c:pt>
                <c:pt idx="9">
                  <c:v>127.93425113320949</c:v>
                </c:pt>
                <c:pt idx="10">
                  <c:v>132.55305915536741</c:v>
                </c:pt>
                <c:pt idx="11">
                  <c:v>137.04700096178303</c:v>
                </c:pt>
                <c:pt idx="12">
                  <c:v>141.43318778356524</c:v>
                </c:pt>
                <c:pt idx="13">
                  <c:v>145.72537277301149</c:v>
                </c:pt>
                <c:pt idx="14">
                  <c:v>149.93479088267611</c:v>
                </c:pt>
                <c:pt idx="15">
                  <c:v>154.07074856941651</c:v>
                </c:pt>
                <c:pt idx="16">
                  <c:v>158.14104842075611</c:v>
                </c:pt>
                <c:pt idx="17">
                  <c:v>162.15230165575912</c:v>
                </c:pt>
                <c:pt idx="18">
                  <c:v>166.11016253102179</c:v>
                </c:pt>
                <c:pt idx="19">
                  <c:v>170.01950714421855</c:v>
                </c:pt>
                <c:pt idx="20">
                  <c:v>173.88457187286585</c:v>
                </c:pt>
                <c:pt idx="21">
                  <c:v>177.70906199827107</c:v>
                </c:pt>
                <c:pt idx="22">
                  <c:v>181.4962379643168</c:v>
                </c:pt>
                <c:pt idx="23">
                  <c:v>185.24898462180542</c:v>
                </c:pt>
                <c:pt idx="24">
                  <c:v>188.96986736534947</c:v>
                </c:pt>
                <c:pt idx="25">
                  <c:v>192.66117805485544</c:v>
                </c:pt>
                <c:pt idx="26">
                  <c:v>196.3249728914862</c:v>
                </c:pt>
                <c:pt idx="27">
                  <c:v>199.96310389536603</c:v>
                </c:pt>
                <c:pt idx="28">
                  <c:v>203.57724524962995</c:v>
                </c:pt>
                <c:pt idx="29">
                  <c:v>207.16891549107427</c:v>
                </c:pt>
                <c:pt idx="30">
                  <c:v>210.73949631549459</c:v>
                </c:pt>
                <c:pt idx="31">
                  <c:v>214.29024860322471</c:v>
                </c:pt>
                <c:pt idx="32">
                  <c:v>217.82232614725967</c:v>
                </c:pt>
                <c:pt idx="33">
                  <c:v>221.33678747126487</c:v>
                </c:pt>
                <c:pt idx="34">
                  <c:v>224.83460604999789</c:v>
                </c:pt>
                <c:pt idx="35">
                  <c:v>228.31667918556965</c:v>
                </c:pt>
                <c:pt idx="36">
                  <c:v>231.78383574849332</c:v>
                </c:pt>
                <c:pt idx="37">
                  <c:v>235.23684295386727</c:v>
                </c:pt>
                <c:pt idx="38">
                  <c:v>238.67641231475881</c:v>
                </c:pt>
                <c:pt idx="39">
                  <c:v>242.10320489033063</c:v>
                </c:pt>
                <c:pt idx="40">
                  <c:v>245.51783592736527</c:v>
                </c:pt>
                <c:pt idx="41">
                  <c:v>248.92087897784819</c:v>
                </c:pt>
                <c:pt idx="42">
                  <c:v>252.31286956234197</c:v>
                </c:pt>
                <c:pt idx="43">
                  <c:v>255.69430843870171</c:v>
                </c:pt>
                <c:pt idx="44">
                  <c:v>259.06566452509605</c:v>
                </c:pt>
                <c:pt idx="45">
                  <c:v>262.42737752284722</c:v>
                </c:pt>
                <c:pt idx="46">
                  <c:v>265.77986027250068</c:v>
                </c:pt>
                <c:pt idx="47">
                  <c:v>269.12350087790429</c:v>
                </c:pt>
                <c:pt idx="48">
                  <c:v>272.45866462358248</c:v>
                </c:pt>
                <c:pt idx="49">
                  <c:v>275.78569570981676</c:v>
                </c:pt>
                <c:pt idx="50">
                  <c:v>279.10491882594192</c:v>
                </c:pt>
                <c:pt idx="51">
                  <c:v>282.41664057940051</c:v>
                </c:pt>
                <c:pt idx="52">
                  <c:v>285.72115079665343</c:v>
                </c:pt>
                <c:pt idx="53">
                  <c:v>289.01872370888867</c:v>
                </c:pt>
                <c:pt idx="54">
                  <c:v>292.30961903526617</c:v>
                </c:pt>
                <c:pt idx="55">
                  <c:v>295.59408297390786</c:v>
                </c:pt>
                <c:pt idx="56">
                  <c:v>298.87234910927555</c:v>
                </c:pt>
                <c:pt idx="57">
                  <c:v>302.14463924598516</c:v>
                </c:pt>
                <c:pt idx="58">
                  <c:v>305.41116417389509</c:v>
                </c:pt>
                <c:pt idx="59">
                  <c:v>308.67212437283666</c:v>
                </c:pt>
                <c:pt idx="60">
                  <c:v>311.92771066251595</c:v>
                </c:pt>
                <c:pt idx="61">
                  <c:v>315.17810480061001</c:v>
                </c:pt>
                <c:pt idx="62">
                  <c:v>318.42348003802005</c:v>
                </c:pt>
                <c:pt idx="63">
                  <c:v>321.66400162977783</c:v>
                </c:pt>
                <c:pt idx="64">
                  <c:v>324.89982730983075</c:v>
                </c:pt>
                <c:pt idx="65">
                  <c:v>328.13110773192682</c:v>
                </c:pt>
                <c:pt idx="66">
                  <c:v>331.35798687645263</c:v>
                </c:pt>
                <c:pt idx="67">
                  <c:v>334.58060243151868</c:v>
                </c:pt>
                <c:pt idx="68">
                  <c:v>337.79908614512948</c:v>
                </c:pt>
                <c:pt idx="69">
                  <c:v>341.01356415477841</c:v>
                </c:pt>
                <c:pt idx="70">
                  <c:v>344.22415729347028</c:v>
                </c:pt>
                <c:pt idx="71">
                  <c:v>347.43098137601822</c:v>
                </c:pt>
                <c:pt idx="72">
                  <c:v>350.63414746676142</c:v>
                </c:pt>
                <c:pt idx="73">
                  <c:v>353.83376212839414</c:v>
                </c:pt>
                <c:pt idx="74">
                  <c:v>357.02992765690595</c:v>
                </c:pt>
                <c:pt idx="75">
                  <c:v>360.22274229922243</c:v>
                </c:pt>
                <c:pt idx="76">
                  <c:v>363.41230045950016</c:v>
                </c:pt>
                <c:pt idx="77">
                  <c:v>366.59869289091046</c:v>
                </c:pt>
                <c:pt idx="78">
                  <c:v>369.78200687657358</c:v>
                </c:pt>
                <c:pt idx="79">
                  <c:v>372.96232639952706</c:v>
                </c:pt>
                <c:pt idx="80">
                  <c:v>376.1397323015579</c:v>
                </c:pt>
                <c:pt idx="81">
                  <c:v>379.31430243435079</c:v>
                </c:pt>
                <c:pt idx="82">
                  <c:v>382.4861118002454</c:v>
                </c:pt>
                <c:pt idx="83">
                  <c:v>385.65523268617352</c:v>
                </c:pt>
                <c:pt idx="84">
                  <c:v>388.82173478791083</c:v>
                </c:pt>
                <c:pt idx="85">
                  <c:v>391.98568533067521</c:v>
                </c:pt>
                <c:pt idx="86">
                  <c:v>395.14714917890763</c:v>
                </c:pt>
                <c:pt idx="87">
                  <c:v>398.30618894351591</c:v>
                </c:pt>
                <c:pt idx="88">
                  <c:v>401.46286508150371</c:v>
                </c:pt>
                <c:pt idx="89">
                  <c:v>404.61723598978682</c:v>
                </c:pt>
                <c:pt idx="90">
                  <c:v>407.76935809579879</c:v>
                </c:pt>
                <c:pt idx="91">
                  <c:v>410.91928594130081</c:v>
                </c:pt>
                <c:pt idx="92">
                  <c:v>414.06707226303973</c:v>
                </c:pt>
                <c:pt idx="93">
                  <c:v>417.21276806944468</c:v>
                </c:pt>
                <c:pt idx="94">
                  <c:v>420.35642271176908</c:v>
                </c:pt>
                <c:pt idx="95">
                  <c:v>423.49808395288449</c:v>
                </c:pt>
                <c:pt idx="96">
                  <c:v>426.63779803375837</c:v>
                </c:pt>
                <c:pt idx="97">
                  <c:v>429.77560973286853</c:v>
                </c:pt>
                <c:pt idx="98">
                  <c:v>432.91156242707484</c:v>
                </c:pt>
                <c:pt idx="99">
                  <c:v>436.04569814674034</c:v>
                </c:pt>
                <c:pt idx="100">
                  <c:v>439.1780576283046</c:v>
                </c:pt>
                <c:pt idx="101">
                  <c:v>442.30868036673985</c:v>
                </c:pt>
                <c:pt idx="102">
                  <c:v>445.43760466060024</c:v>
                </c:pt>
                <c:pt idx="103">
                  <c:v>448.56486766154308</c:v>
                </c:pt>
                <c:pt idx="104">
                  <c:v>451.69050541610176</c:v>
                </c:pt>
                <c:pt idx="105">
                  <c:v>454.81455290748363</c:v>
                </c:pt>
                <c:pt idx="106">
                  <c:v>457.93704409572092</c:v>
                </c:pt>
                <c:pt idx="107">
                  <c:v>461.0580119558183</c:v>
                </c:pt>
                <c:pt idx="108">
                  <c:v>464.1774885145108</c:v>
                </c:pt>
                <c:pt idx="109">
                  <c:v>467.2955048830139</c:v>
                </c:pt>
                <c:pt idx="110">
                  <c:v>470.41209129305918</c:v>
                </c:pt>
                <c:pt idx="111">
                  <c:v>473.52727712593799</c:v>
                </c:pt>
                <c:pt idx="112">
                  <c:v>476.64109094411344</c:v>
                </c:pt>
                <c:pt idx="113">
                  <c:v>479.75356052034505</c:v>
                </c:pt>
                <c:pt idx="114">
                  <c:v>482.86471286406299</c:v>
                </c:pt>
                <c:pt idx="115">
                  <c:v>485.97457425071906</c:v>
                </c:pt>
                <c:pt idx="116">
                  <c:v>489.08317024324913</c:v>
                </c:pt>
                <c:pt idx="117">
                  <c:v>492.19052571941245</c:v>
                </c:pt>
                <c:pt idx="118">
                  <c:v>495.29666489520042</c:v>
                </c:pt>
                <c:pt idx="119">
                  <c:v>498.40161134488613</c:v>
                </c:pt>
                <c:pt idx="120">
                  <c:v>501.50538802431737</c:v>
                </c:pt>
                <c:pt idx="121">
                  <c:v>504.60801729142736</c:v>
                </c:pt>
                <c:pt idx="122">
                  <c:v>507.70952092579489</c:v>
                </c:pt>
                <c:pt idx="123">
                  <c:v>510.80992014652213</c:v>
                </c:pt>
                <c:pt idx="124">
                  <c:v>513.90923563191666</c:v>
                </c:pt>
                <c:pt idx="125">
                  <c:v>517.0074875369628</c:v>
                </c:pt>
                <c:pt idx="126">
                  <c:v>520.10469550899177</c:v>
                </c:pt>
                <c:pt idx="127">
                  <c:v>523.20087870442103</c:v>
                </c:pt>
                <c:pt idx="128">
                  <c:v>526.29605580391819</c:v>
                </c:pt>
                <c:pt idx="129">
                  <c:v>529.39024502936832</c:v>
                </c:pt>
                <c:pt idx="130">
                  <c:v>532.48346415435037</c:v>
                </c:pt>
                <c:pt idx="131">
                  <c:v>535.57573052215116</c:v>
                </c:pt>
                <c:pt idx="132">
                  <c:v>538.66706105507603</c:v>
                </c:pt>
                <c:pt idx="133">
                  <c:v>541.75747227239697</c:v>
                </c:pt>
                <c:pt idx="134">
                  <c:v>544.84698029535002</c:v>
                </c:pt>
                <c:pt idx="135">
                  <c:v>547.9356008672637</c:v>
                </c:pt>
                <c:pt idx="136">
                  <c:v>551.02334935812246</c:v>
                </c:pt>
                <c:pt idx="137">
                  <c:v>554.11024077992442</c:v>
                </c:pt>
                <c:pt idx="138">
                  <c:v>557.19628979531149</c:v>
                </c:pt>
                <c:pt idx="139">
                  <c:v>560.28151072838375</c:v>
                </c:pt>
                <c:pt idx="140">
                  <c:v>563.36591757437066</c:v>
                </c:pt>
                <c:pt idx="141">
                  <c:v>566.44952400931163</c:v>
                </c:pt>
                <c:pt idx="142">
                  <c:v>569.53234340010522</c:v>
                </c:pt>
                <c:pt idx="143">
                  <c:v>572.61438881109473</c:v>
                </c:pt>
                <c:pt idx="144">
                  <c:v>575.69567301564689</c:v>
                </c:pt>
                <c:pt idx="145">
                  <c:v>578.77620850030496</c:v>
                </c:pt>
                <c:pt idx="146">
                  <c:v>581.85600747900639</c:v>
                </c:pt>
                <c:pt idx="147">
                  <c:v>584.93508189458669</c:v>
                </c:pt>
                <c:pt idx="148">
                  <c:v>588.01344342847824</c:v>
                </c:pt>
                <c:pt idx="149">
                  <c:v>591.09110350994649</c:v>
                </c:pt>
                <c:pt idx="150">
                  <c:v>594.1680733202395</c:v>
                </c:pt>
                <c:pt idx="151">
                  <c:v>597.24436380085524</c:v>
                </c:pt>
                <c:pt idx="152">
                  <c:v>600.3199856590544</c:v>
                </c:pt>
                <c:pt idx="153">
                  <c:v>603.39494937515485</c:v>
                </c:pt>
                <c:pt idx="154">
                  <c:v>606.46926520781039</c:v>
                </c:pt>
                <c:pt idx="155">
                  <c:v>609.54294320082658</c:v>
                </c:pt>
                <c:pt idx="156">
                  <c:v>612.61599318858248</c:v>
                </c:pt>
                <c:pt idx="157">
                  <c:v>615.68842479987063</c:v>
                </c:pt>
                <c:pt idx="158">
                  <c:v>618.76024746494647</c:v>
                </c:pt>
                <c:pt idx="159">
                  <c:v>621.83147042304631</c:v>
                </c:pt>
                <c:pt idx="160">
                  <c:v>624.90210272075683</c:v>
                </c:pt>
                <c:pt idx="161">
                  <c:v>627.97215322379282</c:v>
                </c:pt>
                <c:pt idx="162">
                  <c:v>631.0416306180316</c:v>
                </c:pt>
                <c:pt idx="163">
                  <c:v>634.11054341327019</c:v>
                </c:pt>
                <c:pt idx="164">
                  <c:v>637.17889995283713</c:v>
                </c:pt>
                <c:pt idx="165">
                  <c:v>640.2467084098646</c:v>
                </c:pt>
                <c:pt idx="166">
                  <c:v>643.31397679952227</c:v>
                </c:pt>
                <c:pt idx="167">
                  <c:v>646.38071297719989</c:v>
                </c:pt>
                <c:pt idx="168">
                  <c:v>649.44692464496927</c:v>
                </c:pt>
                <c:pt idx="169">
                  <c:v>652.51261935634432</c:v>
                </c:pt>
                <c:pt idx="170">
                  <c:v>655.57780451577867</c:v>
                </c:pt>
                <c:pt idx="171">
                  <c:v>658.64248738845379</c:v>
                </c:pt>
                <c:pt idx="172">
                  <c:v>661.70667509776001</c:v>
                </c:pt>
                <c:pt idx="173">
                  <c:v>664.77037463150498</c:v>
                </c:pt>
                <c:pt idx="174">
                  <c:v>667.83359284699634</c:v>
                </c:pt>
                <c:pt idx="175">
                  <c:v>670.89633646890286</c:v>
                </c:pt>
                <c:pt idx="176">
                  <c:v>673.95861209886777</c:v>
                </c:pt>
                <c:pt idx="177">
                  <c:v>677.02042621287342</c:v>
                </c:pt>
                <c:pt idx="178">
                  <c:v>680.08178516631335</c:v>
                </c:pt>
                <c:pt idx="179">
                  <c:v>683.14269519927416</c:v>
                </c:pt>
                <c:pt idx="180">
                  <c:v>686.20316243411514</c:v>
                </c:pt>
                <c:pt idx="181">
                  <c:v>689.26319288367563</c:v>
                </c:pt>
                <c:pt idx="182">
                  <c:v>692.32279244829704</c:v>
                </c:pt>
                <c:pt idx="183">
                  <c:v>695.38196692372469</c:v>
                </c:pt>
                <c:pt idx="184">
                  <c:v>698.44072200051903</c:v>
                </c:pt>
                <c:pt idx="185">
                  <c:v>701.49906326336895</c:v>
                </c:pt>
                <c:pt idx="186">
                  <c:v>704.55699620403823</c:v>
                </c:pt>
                <c:pt idx="187">
                  <c:v>707.61452620972557</c:v>
                </c:pt>
                <c:pt idx="188">
                  <c:v>710.67165857665225</c:v>
                </c:pt>
                <c:pt idx="189">
                  <c:v>713.7283985037451</c:v>
                </c:pt>
                <c:pt idx="190">
                  <c:v>716.78475110352349</c:v>
                </c:pt>
                <c:pt idx="191">
                  <c:v>719.84072139397972</c:v>
                </c:pt>
                <c:pt idx="192">
                  <c:v>722.89631430965949</c:v>
                </c:pt>
                <c:pt idx="193">
                  <c:v>725.95153469720537</c:v>
                </c:pt>
                <c:pt idx="194">
                  <c:v>729.00638732100674</c:v>
                </c:pt>
                <c:pt idx="195">
                  <c:v>732.06087686372666</c:v>
                </c:pt>
                <c:pt idx="196">
                  <c:v>735.1150079263158</c:v>
                </c:pt>
                <c:pt idx="197">
                  <c:v>738.16878503470559</c:v>
                </c:pt>
                <c:pt idx="198">
                  <c:v>741.22221263558913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84-4B4A-AB6D-D68AD54E8A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Aluminum!$B$4:$B$201</c:f>
              <c:numCache>
                <c:formatCode>General</c:formatCode>
                <c:ptCount val="1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</c:numCache>
            </c:numRef>
          </c:xVal>
          <c:yVal>
            <c:numRef>
              <c:f>Aluminum!$P$3:$P$200</c:f>
              <c:numCache>
                <c:formatCode>0.00E+00</c:formatCode>
                <c:ptCount val="198"/>
                <c:pt idx="0">
                  <c:v>741.22221263558913</c:v>
                </c:pt>
                <c:pt idx="1">
                  <c:v>738.16878503470559</c:v>
                </c:pt>
                <c:pt idx="2">
                  <c:v>735.1150079263158</c:v>
                </c:pt>
                <c:pt idx="3">
                  <c:v>732.06087686372666</c:v>
                </c:pt>
                <c:pt idx="4">
                  <c:v>729.00638732100674</c:v>
                </c:pt>
                <c:pt idx="5">
                  <c:v>725.95153469720537</c:v>
                </c:pt>
                <c:pt idx="6">
                  <c:v>722.89631430965949</c:v>
                </c:pt>
                <c:pt idx="7">
                  <c:v>719.84072139397972</c:v>
                </c:pt>
                <c:pt idx="8">
                  <c:v>716.78475110352349</c:v>
                </c:pt>
                <c:pt idx="9">
                  <c:v>713.7283985037451</c:v>
                </c:pt>
                <c:pt idx="10">
                  <c:v>710.67165857665225</c:v>
                </c:pt>
                <c:pt idx="11">
                  <c:v>707.61452620972557</c:v>
                </c:pt>
                <c:pt idx="12">
                  <c:v>704.55699620403823</c:v>
                </c:pt>
                <c:pt idx="13">
                  <c:v>701.49906326336895</c:v>
                </c:pt>
                <c:pt idx="14">
                  <c:v>698.44072200051903</c:v>
                </c:pt>
                <c:pt idx="15">
                  <c:v>695.38196692372469</c:v>
                </c:pt>
                <c:pt idx="16">
                  <c:v>692.32279244829704</c:v>
                </c:pt>
                <c:pt idx="17">
                  <c:v>689.26319288367563</c:v>
                </c:pt>
                <c:pt idx="18">
                  <c:v>686.20316243411514</c:v>
                </c:pt>
                <c:pt idx="19">
                  <c:v>683.14269519927416</c:v>
                </c:pt>
                <c:pt idx="20">
                  <c:v>680.08178516631335</c:v>
                </c:pt>
                <c:pt idx="21">
                  <c:v>677.02042621287342</c:v>
                </c:pt>
                <c:pt idx="22">
                  <c:v>673.95861209886777</c:v>
                </c:pt>
                <c:pt idx="23">
                  <c:v>670.89633646890286</c:v>
                </c:pt>
                <c:pt idx="24">
                  <c:v>667.83359284699634</c:v>
                </c:pt>
                <c:pt idx="25">
                  <c:v>664.77037463150498</c:v>
                </c:pt>
                <c:pt idx="26">
                  <c:v>661.70667509776001</c:v>
                </c:pt>
                <c:pt idx="27">
                  <c:v>658.64248738845379</c:v>
                </c:pt>
                <c:pt idx="28">
                  <c:v>655.57780451577867</c:v>
                </c:pt>
                <c:pt idx="29">
                  <c:v>652.51261935634432</c:v>
                </c:pt>
                <c:pt idx="30">
                  <c:v>649.44692464496927</c:v>
                </c:pt>
                <c:pt idx="31">
                  <c:v>646.38071297719989</c:v>
                </c:pt>
                <c:pt idx="32">
                  <c:v>643.31397679952227</c:v>
                </c:pt>
                <c:pt idx="33">
                  <c:v>640.2467084098646</c:v>
                </c:pt>
                <c:pt idx="34">
                  <c:v>637.17889995283713</c:v>
                </c:pt>
                <c:pt idx="35">
                  <c:v>634.11054341327019</c:v>
                </c:pt>
                <c:pt idx="36">
                  <c:v>631.0416306180316</c:v>
                </c:pt>
                <c:pt idx="37">
                  <c:v>627.97215322379282</c:v>
                </c:pt>
                <c:pt idx="38">
                  <c:v>624.90210272075683</c:v>
                </c:pt>
                <c:pt idx="39">
                  <c:v>621.83147042304631</c:v>
                </c:pt>
                <c:pt idx="40">
                  <c:v>618.76024746494647</c:v>
                </c:pt>
                <c:pt idx="41">
                  <c:v>615.68842479987063</c:v>
                </c:pt>
                <c:pt idx="42">
                  <c:v>612.61599318858248</c:v>
                </c:pt>
                <c:pt idx="43">
                  <c:v>609.54294320082658</c:v>
                </c:pt>
                <c:pt idx="44">
                  <c:v>606.46926520781039</c:v>
                </c:pt>
                <c:pt idx="45">
                  <c:v>603.39494937515485</c:v>
                </c:pt>
                <c:pt idx="46">
                  <c:v>600.3199856590544</c:v>
                </c:pt>
                <c:pt idx="47">
                  <c:v>597.24436380085524</c:v>
                </c:pt>
                <c:pt idx="48">
                  <c:v>594.1680733202395</c:v>
                </c:pt>
                <c:pt idx="49">
                  <c:v>591.09110350994649</c:v>
                </c:pt>
                <c:pt idx="50">
                  <c:v>588.01344342847824</c:v>
                </c:pt>
                <c:pt idx="51">
                  <c:v>584.93508189458669</c:v>
                </c:pt>
                <c:pt idx="52">
                  <c:v>581.85600747900639</c:v>
                </c:pt>
                <c:pt idx="53">
                  <c:v>578.77620850030496</c:v>
                </c:pt>
                <c:pt idx="54">
                  <c:v>575.69567301564689</c:v>
                </c:pt>
                <c:pt idx="55">
                  <c:v>572.61438881109473</c:v>
                </c:pt>
                <c:pt idx="56">
                  <c:v>569.53234340010522</c:v>
                </c:pt>
                <c:pt idx="57">
                  <c:v>566.44952400931163</c:v>
                </c:pt>
                <c:pt idx="58">
                  <c:v>563.36591757437066</c:v>
                </c:pt>
                <c:pt idx="59">
                  <c:v>560.28151072838375</c:v>
                </c:pt>
                <c:pt idx="60">
                  <c:v>557.19628979531149</c:v>
                </c:pt>
                <c:pt idx="61">
                  <c:v>554.11024077992442</c:v>
                </c:pt>
                <c:pt idx="62">
                  <c:v>551.02334935812246</c:v>
                </c:pt>
                <c:pt idx="63">
                  <c:v>547.9356008672637</c:v>
                </c:pt>
                <c:pt idx="64">
                  <c:v>544.84698029535002</c:v>
                </c:pt>
                <c:pt idx="65">
                  <c:v>541.75747227239697</c:v>
                </c:pt>
                <c:pt idx="66">
                  <c:v>538.66706105507603</c:v>
                </c:pt>
                <c:pt idx="67">
                  <c:v>535.57573052215116</c:v>
                </c:pt>
                <c:pt idx="68">
                  <c:v>532.48346415435037</c:v>
                </c:pt>
                <c:pt idx="69">
                  <c:v>529.39024502936832</c:v>
                </c:pt>
                <c:pt idx="70">
                  <c:v>526.29605580391819</c:v>
                </c:pt>
                <c:pt idx="71">
                  <c:v>523.20087870442103</c:v>
                </c:pt>
                <c:pt idx="72">
                  <c:v>520.10469550899177</c:v>
                </c:pt>
                <c:pt idx="73">
                  <c:v>517.0074875369628</c:v>
                </c:pt>
                <c:pt idx="74">
                  <c:v>513.90923563191666</c:v>
                </c:pt>
                <c:pt idx="75">
                  <c:v>510.80992014652213</c:v>
                </c:pt>
                <c:pt idx="76">
                  <c:v>507.70952092579489</c:v>
                </c:pt>
                <c:pt idx="77">
                  <c:v>504.60801729142736</c:v>
                </c:pt>
                <c:pt idx="78">
                  <c:v>501.50538802431737</c:v>
                </c:pt>
                <c:pt idx="79">
                  <c:v>498.40161134488613</c:v>
                </c:pt>
                <c:pt idx="80">
                  <c:v>495.29666489520042</c:v>
                </c:pt>
                <c:pt idx="81">
                  <c:v>492.19052571941245</c:v>
                </c:pt>
                <c:pt idx="82">
                  <c:v>489.08317024324913</c:v>
                </c:pt>
                <c:pt idx="83">
                  <c:v>485.97457425071906</c:v>
                </c:pt>
                <c:pt idx="84">
                  <c:v>482.86471286406299</c:v>
                </c:pt>
                <c:pt idx="85">
                  <c:v>479.75356052034505</c:v>
                </c:pt>
                <c:pt idx="86">
                  <c:v>476.64109094411344</c:v>
                </c:pt>
                <c:pt idx="87">
                  <c:v>473.52727712593799</c:v>
                </c:pt>
                <c:pt idx="88">
                  <c:v>470.41209129305918</c:v>
                </c:pt>
                <c:pt idx="89">
                  <c:v>467.2955048830139</c:v>
                </c:pt>
                <c:pt idx="90">
                  <c:v>464.1774885145108</c:v>
                </c:pt>
                <c:pt idx="91">
                  <c:v>461.0580119558183</c:v>
                </c:pt>
                <c:pt idx="92">
                  <c:v>457.93704409572092</c:v>
                </c:pt>
                <c:pt idx="93">
                  <c:v>454.81455290748363</c:v>
                </c:pt>
                <c:pt idx="94">
                  <c:v>451.69050541610176</c:v>
                </c:pt>
                <c:pt idx="95">
                  <c:v>448.56486766154308</c:v>
                </c:pt>
                <c:pt idx="96">
                  <c:v>445.43760466060024</c:v>
                </c:pt>
                <c:pt idx="97">
                  <c:v>442.30868036673985</c:v>
                </c:pt>
                <c:pt idx="98">
                  <c:v>439.1780576283046</c:v>
                </c:pt>
                <c:pt idx="99">
                  <c:v>436.04569814674034</c:v>
                </c:pt>
                <c:pt idx="100">
                  <c:v>432.91156242707484</c:v>
                </c:pt>
                <c:pt idx="101">
                  <c:v>429.77560973286853</c:v>
                </c:pt>
                <c:pt idx="102">
                  <c:v>426.63779803375837</c:v>
                </c:pt>
                <c:pt idx="103">
                  <c:v>423.49808395288449</c:v>
                </c:pt>
                <c:pt idx="104">
                  <c:v>420.35642271176908</c:v>
                </c:pt>
                <c:pt idx="105">
                  <c:v>417.21276806944468</c:v>
                </c:pt>
                <c:pt idx="106">
                  <c:v>414.06707226303973</c:v>
                </c:pt>
                <c:pt idx="107">
                  <c:v>410.91928594130081</c:v>
                </c:pt>
                <c:pt idx="108">
                  <c:v>407.76935809579879</c:v>
                </c:pt>
                <c:pt idx="109">
                  <c:v>404.61723598978682</c:v>
                </c:pt>
                <c:pt idx="110">
                  <c:v>401.46286508150371</c:v>
                </c:pt>
                <c:pt idx="111">
                  <c:v>398.30618894351591</c:v>
                </c:pt>
                <c:pt idx="112">
                  <c:v>395.14714917890763</c:v>
                </c:pt>
                <c:pt idx="113">
                  <c:v>391.98568533067521</c:v>
                </c:pt>
                <c:pt idx="114">
                  <c:v>388.82173478791083</c:v>
                </c:pt>
                <c:pt idx="115">
                  <c:v>385.65523268617352</c:v>
                </c:pt>
                <c:pt idx="116">
                  <c:v>382.4861118002454</c:v>
                </c:pt>
                <c:pt idx="117">
                  <c:v>379.31430243435079</c:v>
                </c:pt>
                <c:pt idx="118">
                  <c:v>376.1397323015579</c:v>
                </c:pt>
                <c:pt idx="119">
                  <c:v>372.96232639952706</c:v>
                </c:pt>
                <c:pt idx="120">
                  <c:v>369.78200687657358</c:v>
                </c:pt>
                <c:pt idx="121">
                  <c:v>366.59869289091046</c:v>
                </c:pt>
                <c:pt idx="122">
                  <c:v>363.41230045950016</c:v>
                </c:pt>
                <c:pt idx="123">
                  <c:v>360.22274229922243</c:v>
                </c:pt>
                <c:pt idx="124">
                  <c:v>357.02992765690595</c:v>
                </c:pt>
                <c:pt idx="125">
                  <c:v>353.83376212839414</c:v>
                </c:pt>
                <c:pt idx="126">
                  <c:v>350.63414746676142</c:v>
                </c:pt>
                <c:pt idx="127">
                  <c:v>347.43098137601822</c:v>
                </c:pt>
                <c:pt idx="128">
                  <c:v>344.22415729347028</c:v>
                </c:pt>
                <c:pt idx="129">
                  <c:v>341.01356415477841</c:v>
                </c:pt>
                <c:pt idx="130">
                  <c:v>337.79908614512948</c:v>
                </c:pt>
                <c:pt idx="131">
                  <c:v>334.58060243151868</c:v>
                </c:pt>
                <c:pt idx="132">
                  <c:v>331.35798687645263</c:v>
                </c:pt>
                <c:pt idx="133">
                  <c:v>328.13110773192682</c:v>
                </c:pt>
                <c:pt idx="134">
                  <c:v>324.89982730983075</c:v>
                </c:pt>
                <c:pt idx="135">
                  <c:v>321.66400162977783</c:v>
                </c:pt>
                <c:pt idx="136">
                  <c:v>318.42348003802005</c:v>
                </c:pt>
                <c:pt idx="137">
                  <c:v>315.17810480061001</c:v>
                </c:pt>
                <c:pt idx="138">
                  <c:v>311.92771066251595</c:v>
                </c:pt>
                <c:pt idx="139">
                  <c:v>308.67212437283666</c:v>
                </c:pt>
                <c:pt idx="140">
                  <c:v>305.41116417389509</c:v>
                </c:pt>
                <c:pt idx="141">
                  <c:v>302.14463924598516</c:v>
                </c:pt>
                <c:pt idx="142">
                  <c:v>298.87234910927555</c:v>
                </c:pt>
                <c:pt idx="143">
                  <c:v>295.59408297390786</c:v>
                </c:pt>
                <c:pt idx="144">
                  <c:v>292.30961903526617</c:v>
                </c:pt>
                <c:pt idx="145">
                  <c:v>289.01872370888867</c:v>
                </c:pt>
                <c:pt idx="146">
                  <c:v>285.72115079665343</c:v>
                </c:pt>
                <c:pt idx="147">
                  <c:v>282.41664057940051</c:v>
                </c:pt>
                <c:pt idx="148">
                  <c:v>279.10491882594192</c:v>
                </c:pt>
                <c:pt idx="149">
                  <c:v>275.78569570981676</c:v>
                </c:pt>
                <c:pt idx="150">
                  <c:v>272.45866462358248</c:v>
                </c:pt>
                <c:pt idx="151">
                  <c:v>269.12350087790429</c:v>
                </c:pt>
                <c:pt idx="152">
                  <c:v>265.77986027250068</c:v>
                </c:pt>
                <c:pt idx="153">
                  <c:v>262.42737752284722</c:v>
                </c:pt>
                <c:pt idx="154">
                  <c:v>259.06566452509605</c:v>
                </c:pt>
                <c:pt idx="155">
                  <c:v>255.69430843870171</c:v>
                </c:pt>
                <c:pt idx="156">
                  <c:v>252.31286956234197</c:v>
                </c:pt>
                <c:pt idx="157">
                  <c:v>248.92087897784819</c:v>
                </c:pt>
                <c:pt idx="158">
                  <c:v>245.51783592736527</c:v>
                </c:pt>
                <c:pt idx="159">
                  <c:v>242.10320489033063</c:v>
                </c:pt>
                <c:pt idx="160">
                  <c:v>238.67641231475881</c:v>
                </c:pt>
                <c:pt idx="161">
                  <c:v>235.23684295386727</c:v>
                </c:pt>
                <c:pt idx="162">
                  <c:v>231.78383574849332</c:v>
                </c:pt>
                <c:pt idx="163">
                  <c:v>228.31667918556965</c:v>
                </c:pt>
                <c:pt idx="164">
                  <c:v>224.83460604999789</c:v>
                </c:pt>
                <c:pt idx="165">
                  <c:v>221.33678747126487</c:v>
                </c:pt>
                <c:pt idx="166">
                  <c:v>217.82232614725967</c:v>
                </c:pt>
                <c:pt idx="167">
                  <c:v>214.29024860322471</c:v>
                </c:pt>
                <c:pt idx="168">
                  <c:v>210.73949631549459</c:v>
                </c:pt>
                <c:pt idx="169">
                  <c:v>207.16891549107427</c:v>
                </c:pt>
                <c:pt idx="170">
                  <c:v>203.57724524962995</c:v>
                </c:pt>
                <c:pt idx="171">
                  <c:v>199.96310389536603</c:v>
                </c:pt>
                <c:pt idx="172">
                  <c:v>196.3249728914862</c:v>
                </c:pt>
                <c:pt idx="173">
                  <c:v>192.66117805485544</c:v>
                </c:pt>
                <c:pt idx="174">
                  <c:v>188.96986736534947</c:v>
                </c:pt>
                <c:pt idx="175">
                  <c:v>185.24898462180542</c:v>
                </c:pt>
                <c:pt idx="176">
                  <c:v>181.4962379643168</c:v>
                </c:pt>
                <c:pt idx="177">
                  <c:v>177.70906199827107</c:v>
                </c:pt>
                <c:pt idx="178">
                  <c:v>173.88457187286585</c:v>
                </c:pt>
                <c:pt idx="179">
                  <c:v>170.01950714421855</c:v>
                </c:pt>
                <c:pt idx="180">
                  <c:v>166.11016253102179</c:v>
                </c:pt>
                <c:pt idx="181">
                  <c:v>162.15230165575912</c:v>
                </c:pt>
                <c:pt idx="182">
                  <c:v>158.14104842075611</c:v>
                </c:pt>
                <c:pt idx="183">
                  <c:v>154.07074856941651</c:v>
                </c:pt>
                <c:pt idx="184">
                  <c:v>149.93479088267611</c:v>
                </c:pt>
                <c:pt idx="185">
                  <c:v>145.72537277301149</c:v>
                </c:pt>
                <c:pt idx="186">
                  <c:v>141.43318778356524</c:v>
                </c:pt>
                <c:pt idx="187">
                  <c:v>137.04700096178303</c:v>
                </c:pt>
                <c:pt idx="188">
                  <c:v>132.55305915536741</c:v>
                </c:pt>
                <c:pt idx="189">
                  <c:v>127.93425113320949</c:v>
                </c:pt>
                <c:pt idx="190">
                  <c:v>123.16887555036401</c:v>
                </c:pt>
                <c:pt idx="191">
                  <c:v>118.22876916161705</c:v>
                </c:pt>
                <c:pt idx="192">
                  <c:v>113.07634004773605</c:v>
                </c:pt>
                <c:pt idx="193">
                  <c:v>107.65961291160822</c:v>
                </c:pt>
                <c:pt idx="194">
                  <c:v>101.90338690943057</c:v>
                </c:pt>
                <c:pt idx="195">
                  <c:v>95.692016029656543</c:v>
                </c:pt>
                <c:pt idx="196">
                  <c:v>88.831555573343024</c:v>
                </c:pt>
                <c:pt idx="197">
                  <c:v>80.949877501380257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84-4B4A-AB6D-D68AD54E8A7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Aluminum!$B$4:$B$201</c:f>
              <c:numCache>
                <c:formatCode>General</c:formatCode>
                <c:ptCount val="1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</c:numCache>
            </c:numRef>
          </c:xVal>
          <c:yVal>
            <c:numRef>
              <c:f>Aluminum!$W$4:$W$201</c:f>
              <c:numCache>
                <c:formatCode>0.00E+00</c:formatCode>
                <c:ptCount val="198"/>
                <c:pt idx="0">
                  <c:v>78.718387374912197</c:v>
                </c:pt>
                <c:pt idx="1">
                  <c:v>90.967046504613194</c:v>
                </c:pt>
                <c:pt idx="2">
                  <c:v>101.09941247039755</c:v>
                </c:pt>
                <c:pt idx="3">
                  <c:v>110.15080987188151</c:v>
                </c:pt>
                <c:pt idx="4">
                  <c:v>118.54360978393863</c:v>
                </c:pt>
                <c:pt idx="5">
                  <c:v>126.49885352573207</c:v>
                </c:pt>
                <c:pt idx="6">
                  <c:v>134.14919645078061</c:v>
                </c:pt>
                <c:pt idx="7">
                  <c:v>141.58170903554739</c:v>
                </c:pt>
                <c:pt idx="8">
                  <c:v>148.85734777831669</c:v>
                </c:pt>
                <c:pt idx="9">
                  <c:v>156.02095434455927</c:v>
                </c:pt>
                <c:pt idx="10">
                  <c:v>163.1068599193913</c:v>
                </c:pt>
                <c:pt idx="11">
                  <c:v>170.14224268453233</c:v>
                </c:pt>
                <c:pt idx="12">
                  <c:v>177.14924813000928</c:v>
                </c:pt>
                <c:pt idx="13">
                  <c:v>184.14638695239566</c:v>
                </c:pt>
                <c:pt idx="14">
                  <c:v>191.14949049886891</c:v>
                </c:pt>
                <c:pt idx="15">
                  <c:v>198.17238428950631</c:v>
                </c:pt>
                <c:pt idx="16">
                  <c:v>205.22737584343628</c:v>
                </c:pt>
                <c:pt idx="17">
                  <c:v>212.32561669087835</c:v>
                </c:pt>
                <c:pt idx="18">
                  <c:v>219.47737707299027</c:v>
                </c:pt>
                <c:pt idx="19">
                  <c:v>226.69225879653655</c:v>
                </c:pt>
                <c:pt idx="20">
                  <c:v>233.97936351730655</c:v>
                </c:pt>
                <c:pt idx="21">
                  <c:v>241.34742844093</c:v>
                </c:pt>
                <c:pt idx="22">
                  <c:v>248.80493793363385</c:v>
                </c:pt>
                <c:pt idx="23">
                  <c:v>256.3602171777265</c:v>
                </c:pt>
                <c:pt idx="24">
                  <c:v>264.0215123861966</c:v>
                </c:pt>
                <c:pt idx="25">
                  <c:v>271.79706095640012</c:v>
                </c:pt>
                <c:pt idx="26">
                  <c:v>279.69515414620327</c:v>
                </c:pt>
                <c:pt idx="27">
                  <c:v>287.72419427507407</c:v>
                </c:pt>
                <c:pt idx="28">
                  <c:v>295.89274804529634</c:v>
                </c:pt>
                <c:pt idx="29">
                  <c:v>304.20959727369586</c:v>
                </c:pt>
                <c:pt idx="30">
                  <c:v>312.68378810594118</c:v>
                </c:pt>
                <c:pt idx="31">
                  <c:v>321.3246796345565</c:v>
                </c:pt>
                <c:pt idx="32">
                  <c:v>330.14199272064582</c:v>
                </c:pt>
                <c:pt idx="33">
                  <c:v>339.14585975531747</c:v>
                </c:pt>
                <c:pt idx="34">
                  <c:v>348.3468760440058</c:v>
                </c:pt>
                <c:pt idx="35">
                  <c:v>357.75615346923007</c:v>
                </c:pt>
                <c:pt idx="36">
                  <c:v>367.38537709790131</c:v>
                </c:pt>
                <c:pt idx="37">
                  <c:v>377.24686539211439</c:v>
                </c:pt>
                <c:pt idx="38">
                  <c:v>387.35363473404675</c:v>
                </c:pt>
                <c:pt idx="39">
                  <c:v>397.71946900560187</c:v>
                </c:pt>
                <c:pt idx="40">
                  <c:v>408.35899503205371</c:v>
                </c:pt>
                <c:pt idx="41">
                  <c:v>419.28776478428256</c:v>
                </c:pt>
                <c:pt idx="42">
                  <c:v>430.52234531666937</c:v>
                </c:pt>
                <c:pt idx="43">
                  <c:v>442.08041755587573</c:v>
                </c:pt>
                <c:pt idx="44">
                  <c:v>453.9808851838813</c:v>
                </c:pt>
                <c:pt idx="45">
                  <c:v>466.24399503746577</c:v>
                </c:pt>
                <c:pt idx="46">
                  <c:v>478.8914706396547</c:v>
                </c:pt>
                <c:pt idx="47">
                  <c:v>491.94666073125154</c:v>
                </c:pt>
                <c:pt idx="48">
                  <c:v>505.4347049410959</c:v>
                </c:pt>
                <c:pt idx="49">
                  <c:v>519.382719080995</c:v>
                </c:pt>
                <c:pt idx="50">
                  <c:v>533.82000294715419</c:v>
                </c:pt>
                <c:pt idx="51">
                  <c:v>548.77827399448699</c:v>
                </c:pt>
                <c:pt idx="52">
                  <c:v>564.29193081407902</c:v>
                </c:pt>
                <c:pt idx="53">
                  <c:v>580.39835104310407</c:v>
                </c:pt>
                <c:pt idx="54">
                  <c:v>597.1382291544586</c:v>
                </c:pt>
                <c:pt idx="55">
                  <c:v>614.55596056354432</c:v>
                </c:pt>
                <c:pt idx="56">
                  <c:v>632.70007972747851</c:v>
                </c:pt>
                <c:pt idx="57">
                  <c:v>651.62376134995725</c:v>
                </c:pt>
                <c:pt idx="58">
                  <c:v>671.385395633234</c:v>
                </c:pt>
                <c:pt idx="59">
                  <c:v>692.04925070935633</c:v>
                </c:pt>
                <c:pt idx="60">
                  <c:v>713.68623813343982</c:v>
                </c:pt>
                <c:pt idx="61">
                  <c:v>736.37480067667616</c:v>
                </c:pt>
                <c:pt idx="62">
                  <c:v>760.20194591235634</c:v>
                </c:pt>
                <c:pt idx="63">
                  <c:v>785.26445433063509</c:v>
                </c:pt>
                <c:pt idx="64">
                  <c:v>811.67029742254272</c:v>
                </c:pt>
                <c:pt idx="65">
                  <c:v>839.54030963726586</c:v>
                </c:pt>
                <c:pt idx="66">
                  <c:v>869.01016884021465</c:v>
                </c:pt>
                <c:pt idx="67">
                  <c:v>900.23275394106611</c:v>
                </c:pt>
                <c:pt idx="68">
                  <c:v>933.38096614946778</c:v>
                </c:pt>
                <c:pt idx="69">
                  <c:v>968.65112398300835</c:v>
                </c:pt>
                <c:pt idx="70">
                  <c:v>1006.2670728765127</c:v>
                </c:pt>
                <c:pt idx="71">
                  <c:v>1046.4851913696896</c:v>
                </c:pt>
                <c:pt idx="72">
                  <c:v>1089.6005306497855</c:v>
                </c:pt>
                <c:pt idx="73">
                  <c:v>1135.9543986115586</c:v>
                </c:pt>
                <c:pt idx="74">
                  <c:v>1185.9438011657251</c:v>
                </c:pt>
                <c:pt idx="75">
                  <c:v>1240.0332939834352</c:v>
                </c:pt>
                <c:pt idx="76">
                  <c:v>1298.7699946483631</c:v>
                </c:pt>
                <c:pt idx="77">
                  <c:v>1362.8027841436801</c:v>
                </c:pt>
                <c:pt idx="78">
                  <c:v>1432.9071282369337</c:v>
                </c:pt>
                <c:pt idx="79">
                  <c:v>1510.0175361128686</c:v>
                </c:pt>
                <c:pt idx="80">
                  <c:v>1595.2705460521206</c:v>
                </c:pt>
                <c:pt idx="81">
                  <c:v>1690.0624490012287</c:v>
                </c:pt>
                <c:pt idx="82">
                  <c:v>1796.128002461151</c:v>
                </c:pt>
                <c:pt idx="83">
                  <c:v>1915.6496141605749</c:v>
                </c:pt>
                <c:pt idx="84">
                  <c:v>2051.4117050838781</c:v>
                </c:pt>
                <c:pt idx="85">
                  <c:v>2207.0236783655614</c:v>
                </c:pt>
                <c:pt idx="86">
                  <c:v>2387.249912901982</c:v>
                </c:pt>
                <c:pt idx="87">
                  <c:v>2598.5119277417157</c:v>
                </c:pt>
                <c:pt idx="88">
                  <c:v>2849.6774972971043</c:v>
                </c:pt>
                <c:pt idx="89">
                  <c:v>3153.3481550212341</c:v>
                </c:pt>
                <c:pt idx="90">
                  <c:v>3528.0555233012933</c:v>
                </c:pt>
                <c:pt idx="91">
                  <c:v>4002.2147067907677</c:v>
                </c:pt>
                <c:pt idx="92">
                  <c:v>4621.7269722335404</c:v>
                </c:pt>
                <c:pt idx="93">
                  <c:v>5465.8762603939876</c:v>
                </c:pt>
                <c:pt idx="94">
                  <c:v>6684.4210469676727</c:v>
                </c:pt>
                <c:pt idx="95">
                  <c:v>8598.2722506779664</c:v>
                </c:pt>
                <c:pt idx="96">
                  <c:v>12041.798121709304</c:v>
                </c:pt>
                <c:pt idx="97">
                  <c:v>20074.348680019768</c:v>
                </c:pt>
                <c:pt idx="98">
                  <c:v>60230.073410526878</c:v>
                </c:pt>
                <c:pt idx="99">
                  <c:v>-60230.07341052618</c:v>
                </c:pt>
                <c:pt idx="100">
                  <c:v>-20074.34868002023</c:v>
                </c:pt>
                <c:pt idx="101">
                  <c:v>-12041.798121709166</c:v>
                </c:pt>
                <c:pt idx="102">
                  <c:v>-8598.2722506779664</c:v>
                </c:pt>
                <c:pt idx="103">
                  <c:v>-6684.4210469676727</c:v>
                </c:pt>
                <c:pt idx="104">
                  <c:v>-5465.8762603938612</c:v>
                </c:pt>
                <c:pt idx="105">
                  <c:v>-4621.7269722336468</c:v>
                </c:pt>
                <c:pt idx="106">
                  <c:v>-4002.2147067907677</c:v>
                </c:pt>
                <c:pt idx="107">
                  <c:v>-3528.0555233012524</c:v>
                </c:pt>
                <c:pt idx="108">
                  <c:v>-3153.3481550212705</c:v>
                </c:pt>
                <c:pt idx="109">
                  <c:v>-2849.6774972970711</c:v>
                </c:pt>
                <c:pt idx="110">
                  <c:v>-2598.5119277417757</c:v>
                </c:pt>
                <c:pt idx="111">
                  <c:v>-2387.2499129019543</c:v>
                </c:pt>
                <c:pt idx="112">
                  <c:v>-2207.0236783655869</c:v>
                </c:pt>
                <c:pt idx="113">
                  <c:v>-2051.4117050838781</c:v>
                </c:pt>
                <c:pt idx="114">
                  <c:v>-1915.6496141605526</c:v>
                </c:pt>
                <c:pt idx="115">
                  <c:v>-1796.1280024611719</c:v>
                </c:pt>
                <c:pt idx="116">
                  <c:v>-1690.0624490012287</c:v>
                </c:pt>
                <c:pt idx="117">
                  <c:v>-1595.2705460521022</c:v>
                </c:pt>
                <c:pt idx="118">
                  <c:v>-1510.0175361128511</c:v>
                </c:pt>
                <c:pt idx="119">
                  <c:v>-1432.9071282369503</c:v>
                </c:pt>
                <c:pt idx="120">
                  <c:v>-1362.8027841436801</c:v>
                </c:pt>
                <c:pt idx="121">
                  <c:v>-1298.7699946483331</c:v>
                </c:pt>
                <c:pt idx="122">
                  <c:v>-1240.0332939834639</c:v>
                </c:pt>
                <c:pt idx="123">
                  <c:v>-1185.9438011657251</c:v>
                </c:pt>
                <c:pt idx="124">
                  <c:v>-1135.9543986115718</c:v>
                </c:pt>
                <c:pt idx="125">
                  <c:v>-1089.6005306497727</c:v>
                </c:pt>
                <c:pt idx="126">
                  <c:v>-1046.4851913696775</c:v>
                </c:pt>
                <c:pt idx="127">
                  <c:v>-1006.2670728765127</c:v>
                </c:pt>
                <c:pt idx="128">
                  <c:v>-968.65112398305314</c:v>
                </c:pt>
                <c:pt idx="129">
                  <c:v>-933.38096614944618</c:v>
                </c:pt>
                <c:pt idx="130">
                  <c:v>-900.23275394106611</c:v>
                </c:pt>
                <c:pt idx="131">
                  <c:v>-869.01016884020464</c:v>
                </c:pt>
                <c:pt idx="132">
                  <c:v>-839.54030963725609</c:v>
                </c:pt>
                <c:pt idx="133">
                  <c:v>-811.67029742256148</c:v>
                </c:pt>
                <c:pt idx="134">
                  <c:v>-785.26445433062599</c:v>
                </c:pt>
                <c:pt idx="135">
                  <c:v>-760.20194591234747</c:v>
                </c:pt>
                <c:pt idx="136">
                  <c:v>-736.37480067668469</c:v>
                </c:pt>
                <c:pt idx="137">
                  <c:v>-713.68623813343982</c:v>
                </c:pt>
                <c:pt idx="138">
                  <c:v>-692.04925070937236</c:v>
                </c:pt>
                <c:pt idx="139">
                  <c:v>-671.38539563321854</c:v>
                </c:pt>
                <c:pt idx="140">
                  <c:v>-651.62376134995725</c:v>
                </c:pt>
                <c:pt idx="141">
                  <c:v>-632.70007972747123</c:v>
                </c:pt>
                <c:pt idx="142">
                  <c:v>-614.55596056353716</c:v>
                </c:pt>
                <c:pt idx="143">
                  <c:v>-597.13822915448623</c:v>
                </c:pt>
                <c:pt idx="144">
                  <c:v>-580.39835104309736</c:v>
                </c:pt>
                <c:pt idx="145">
                  <c:v>-564.29193081407243</c:v>
                </c:pt>
                <c:pt idx="146">
                  <c:v>-548.77827399448699</c:v>
                </c:pt>
                <c:pt idx="147">
                  <c:v>-533.82000294714805</c:v>
                </c:pt>
                <c:pt idx="148">
                  <c:v>-519.38271908100103</c:v>
                </c:pt>
                <c:pt idx="149">
                  <c:v>-505.43470494110466</c:v>
                </c:pt>
                <c:pt idx="150">
                  <c:v>-491.94666073124586</c:v>
                </c:pt>
                <c:pt idx="151">
                  <c:v>-478.8914706396547</c:v>
                </c:pt>
                <c:pt idx="152">
                  <c:v>-466.24399503746037</c:v>
                </c:pt>
                <c:pt idx="153">
                  <c:v>-453.98088518388658</c:v>
                </c:pt>
                <c:pt idx="154">
                  <c:v>-442.08041755587317</c:v>
                </c:pt>
                <c:pt idx="155">
                  <c:v>-430.52234531666437</c:v>
                </c:pt>
                <c:pt idx="156">
                  <c:v>-419.28776478429228</c:v>
                </c:pt>
                <c:pt idx="157">
                  <c:v>-408.35899503204899</c:v>
                </c:pt>
                <c:pt idx="158">
                  <c:v>-397.7194690056088</c:v>
                </c:pt>
                <c:pt idx="159">
                  <c:v>-387.35363473404226</c:v>
                </c:pt>
                <c:pt idx="160">
                  <c:v>-377.24686539211001</c:v>
                </c:pt>
                <c:pt idx="161">
                  <c:v>-367.38537709789921</c:v>
                </c:pt>
                <c:pt idx="162">
                  <c:v>-357.75615346922797</c:v>
                </c:pt>
                <c:pt idx="163">
                  <c:v>-348.34687604401989</c:v>
                </c:pt>
                <c:pt idx="164">
                  <c:v>-339.1458597553135</c:v>
                </c:pt>
                <c:pt idx="165">
                  <c:v>-330.14199272064201</c:v>
                </c:pt>
                <c:pt idx="166">
                  <c:v>-321.32467963455463</c:v>
                </c:pt>
                <c:pt idx="167">
                  <c:v>-312.68378810593941</c:v>
                </c:pt>
                <c:pt idx="168">
                  <c:v>-304.20959727370115</c:v>
                </c:pt>
                <c:pt idx="169">
                  <c:v>-295.89274804529293</c:v>
                </c:pt>
                <c:pt idx="170">
                  <c:v>-287.72419427507907</c:v>
                </c:pt>
                <c:pt idx="171">
                  <c:v>-279.69515414620162</c:v>
                </c:pt>
                <c:pt idx="172">
                  <c:v>-271.79706095639699</c:v>
                </c:pt>
                <c:pt idx="173">
                  <c:v>-264.02151238620041</c:v>
                </c:pt>
                <c:pt idx="174">
                  <c:v>-256.36021717772502</c:v>
                </c:pt>
                <c:pt idx="175">
                  <c:v>-248.80493793363095</c:v>
                </c:pt>
                <c:pt idx="176">
                  <c:v>-241.34742844092861</c:v>
                </c:pt>
                <c:pt idx="177">
                  <c:v>-233.97936351730993</c:v>
                </c:pt>
                <c:pt idx="178">
                  <c:v>-226.69225879653982</c:v>
                </c:pt>
                <c:pt idx="179">
                  <c:v>-219.47737707298899</c:v>
                </c:pt>
                <c:pt idx="180">
                  <c:v>-212.3256166908765</c:v>
                </c:pt>
                <c:pt idx="181">
                  <c:v>-205.22737584343392</c:v>
                </c:pt>
                <c:pt idx="182">
                  <c:v>-198.17238428950517</c:v>
                </c:pt>
                <c:pt idx="183">
                  <c:v>-191.1494904988761</c:v>
                </c:pt>
                <c:pt idx="184">
                  <c:v>-184.14638695239407</c:v>
                </c:pt>
                <c:pt idx="185">
                  <c:v>-177.14924813000826</c:v>
                </c:pt>
                <c:pt idx="186">
                  <c:v>-170.14224268453086</c:v>
                </c:pt>
                <c:pt idx="187">
                  <c:v>-163.10685991938988</c:v>
                </c:pt>
                <c:pt idx="188">
                  <c:v>-156.02095434456155</c:v>
                </c:pt>
                <c:pt idx="189">
                  <c:v>-148.85734777831561</c:v>
                </c:pt>
                <c:pt idx="190">
                  <c:v>-141.58170903554637</c:v>
                </c:pt>
                <c:pt idx="191">
                  <c:v>-134.14919645078237</c:v>
                </c:pt>
                <c:pt idx="192">
                  <c:v>-126.49885352573408</c:v>
                </c:pt>
                <c:pt idx="193">
                  <c:v>-118.54360978393778</c:v>
                </c:pt>
                <c:pt idx="194">
                  <c:v>-110.15080987188055</c:v>
                </c:pt>
                <c:pt idx="195">
                  <c:v>-101.09941247039674</c:v>
                </c:pt>
                <c:pt idx="196">
                  <c:v>-90.967046504612441</c:v>
                </c:pt>
                <c:pt idx="197">
                  <c:v>-78.718387374915238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84-4B4A-AB6D-D68AD54E8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791024"/>
        <c:axId val="681734240"/>
      </c:scatterChart>
      <c:valAx>
        <c:axId val="6827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34240"/>
        <c:crosses val="autoZero"/>
        <c:crossBetween val="midCat"/>
      </c:valAx>
      <c:valAx>
        <c:axId val="681734240"/>
        <c:scaling>
          <c:orientation val="minMax"/>
          <c:max val="5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9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151447</xdr:rowOff>
    </xdr:from>
    <xdr:to>
      <xdr:col>15</xdr:col>
      <xdr:colOff>548640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576E0-3C30-7FD6-5167-E0271E2AF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320041</xdr:colOff>
      <xdr:row>6</xdr:row>
      <xdr:rowOff>0</xdr:rowOff>
    </xdr:from>
    <xdr:to>
      <xdr:col>8</xdr:col>
      <xdr:colOff>182881</xdr:colOff>
      <xdr:row>24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F09495-9286-4A03-B2F8-894DC85D2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571500</xdr:colOff>
      <xdr:row>5</xdr:row>
      <xdr:rowOff>164782</xdr:rowOff>
    </xdr:from>
    <xdr:to>
      <xdr:col>22</xdr:col>
      <xdr:colOff>662940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CD7442-5F10-0229-ED3E-E5A7E0788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B7AC0-6726-4052-B6E0-F832CDF73417}">
  <dimension ref="A1:W202"/>
  <sheetViews>
    <sheetView tabSelected="1" topLeftCell="G6" zoomScale="126" zoomScaleNormal="126" workbookViewId="0">
      <selection activeCell="W11" sqref="W11"/>
    </sheetView>
  </sheetViews>
  <sheetFormatPr defaultRowHeight="14.4"/>
  <cols>
    <col min="1" max="1" width="13.44140625" style="4" customWidth="1"/>
    <col min="22" max="22" width="11.6640625" bestFit="1" customWidth="1"/>
    <col min="23" max="23" width="11.5546875" customWidth="1"/>
  </cols>
  <sheetData>
    <row r="1" spans="1:23" s="1" customFormat="1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24</v>
      </c>
      <c r="H1" s="1" t="s">
        <v>25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26</v>
      </c>
      <c r="P1" s="1" t="s">
        <v>27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28</v>
      </c>
      <c r="W1" s="1" t="s">
        <v>29</v>
      </c>
    </row>
    <row r="2" spans="1:23">
      <c r="A2" s="4">
        <v>200</v>
      </c>
      <c r="B2">
        <f>0</f>
        <v>0</v>
      </c>
      <c r="C2" s="2" t="e">
        <f>$A$8*($A$4+B2)*LN($A$4+B2)-B2*LN(B2)-$A$4*LN($A$4)</f>
        <v>#NUM!</v>
      </c>
      <c r="D2" s="2">
        <f>(B2+0.5)*$A$10*SQRT(4*$A$20/($A$16/$A$18))</f>
        <v>2.0795039376520104E-21</v>
      </c>
      <c r="J2">
        <f>$A$2-B2</f>
        <v>200</v>
      </c>
      <c r="K2" s="2">
        <f>$A$8*(($A$4+J2)*LN($A$4+J2)-J2*LN(J2)-$A$4*LN($A$4))</f>
        <v>2.6370781992454086E-21</v>
      </c>
      <c r="L2" s="2">
        <f>(J2+0.5)*$A$10*SQRT(4*$A$20/($A$16/$A$18))</f>
        <v>8.3388107899845619E-19</v>
      </c>
      <c r="R2" s="2" t="e">
        <f>C2+K2</f>
        <v>#NUM!</v>
      </c>
      <c r="S2" s="2">
        <f>D2+L2</f>
        <v>8.3596058293610823E-19</v>
      </c>
    </row>
    <row r="3" spans="1:23" ht="15.6">
      <c r="A3" s="1" t="s">
        <v>15</v>
      </c>
      <c r="B3">
        <v>1</v>
      </c>
      <c r="C3" s="2">
        <f>$A$8*(($A$4+B3)*LN($A$4+B3)-B3*LN(B3)-$A$4*LN($A$4))</f>
        <v>7.7476221245802669E-23</v>
      </c>
      <c r="D3" s="2">
        <f t="shared" ref="D3:D66" si="0">(B3+0.5)*$A$10*SQRT(4*$A$20/($A$16/$A$18))</f>
        <v>6.238511812956031E-21</v>
      </c>
      <c r="E3" s="2" t="e">
        <f>C3-C2</f>
        <v>#NUM!</v>
      </c>
      <c r="F3" s="2">
        <f>D3-D2</f>
        <v>4.1590078753040201E-21</v>
      </c>
      <c r="G3" s="2" t="e">
        <f>E3/F3</f>
        <v>#NUM!</v>
      </c>
      <c r="H3" s="2" t="e">
        <f>F3/E3</f>
        <v>#NUM!</v>
      </c>
      <c r="J3">
        <f t="shared" ref="J3:J66" si="1">$A$2-B3</f>
        <v>199</v>
      </c>
      <c r="K3" s="2">
        <f t="shared" ref="K3:K66" si="2">$A$8*(($A$4+J3)*LN($A$4+J3)-J3*LN(J3)-$A$4*LN($A$4))</f>
        <v>2.6314671856999353E-21</v>
      </c>
      <c r="L3" s="2">
        <f t="shared" ref="L3:L66" si="3">(J3+0.5)*$A$10*SQRT(4*$A$20/($A$16/$A$18))</f>
        <v>8.297220711231522E-19</v>
      </c>
      <c r="M3" s="2">
        <f>K3-K2</f>
        <v>-5.6110135454733079E-24</v>
      </c>
      <c r="N3" s="2">
        <f>L3-L2</f>
        <v>-4.159007875303987E-21</v>
      </c>
      <c r="O3" s="2">
        <f>M3/N3</f>
        <v>1.3491230874534451E-3</v>
      </c>
      <c r="P3" s="2">
        <f>N3/M3</f>
        <v>741.22221263558913</v>
      </c>
      <c r="R3" s="2">
        <f t="shared" ref="R3:R66" si="4">C3+K3</f>
        <v>2.7089434069457379E-21</v>
      </c>
      <c r="S3" s="2">
        <f t="shared" ref="S3:S66" si="5">D3+L3</f>
        <v>8.3596058293610823E-19</v>
      </c>
      <c r="T3" s="2" t="e">
        <f>R3-R2</f>
        <v>#NUM!</v>
      </c>
      <c r="U3" s="2">
        <v>4.1590078753040201E-21</v>
      </c>
      <c r="V3" s="2" t="e">
        <f>T3/U3</f>
        <v>#NUM!</v>
      </c>
      <c r="W3" s="2" t="e">
        <f>U3/T3</f>
        <v>#NUM!</v>
      </c>
    </row>
    <row r="4" spans="1:23">
      <c r="A4" s="4">
        <v>100</v>
      </c>
      <c r="B4">
        <v>2</v>
      </c>
      <c r="C4" s="2">
        <f t="shared" ref="C4:C67" si="6">$A$8*(($A$4+B4)*LN($A$4+B4)-B4*LN(B4)-$A$4*LN($A$4))</f>
        <v>1.3594445227186896E-22</v>
      </c>
      <c r="D4" s="2">
        <f t="shared" si="0"/>
        <v>1.039751968826005E-20</v>
      </c>
      <c r="E4" s="2">
        <f>C4-C3</f>
        <v>5.8468231026066291E-23</v>
      </c>
      <c r="F4" s="2">
        <f t="shared" ref="F4:F67" si="7">D4-D3</f>
        <v>4.1590078753040194E-21</v>
      </c>
      <c r="G4" s="2">
        <f t="shared" ref="G4:G67" si="8">E4/F4</f>
        <v>1.4058215992628367E-2</v>
      </c>
      <c r="H4" s="2">
        <f t="shared" ref="H4:H67" si="9">F4/E4</f>
        <v>71.13278103881494</v>
      </c>
      <c r="J4">
        <f t="shared" si="1"/>
        <v>198</v>
      </c>
      <c r="K4" s="2">
        <f t="shared" si="2"/>
        <v>2.6258329622545363E-21</v>
      </c>
      <c r="L4" s="2">
        <f t="shared" si="3"/>
        <v>8.2556306324784802E-19</v>
      </c>
      <c r="M4" s="2">
        <f t="shared" ref="M4:M67" si="10">K4-K3</f>
        <v>-5.6342234453989277E-24</v>
      </c>
      <c r="N4" s="2">
        <f t="shared" ref="N4:N67" si="11">L4-L3</f>
        <v>-4.1590078753041796E-21</v>
      </c>
      <c r="O4" s="2">
        <f t="shared" ref="O4:O67" si="12">M4/N4</f>
        <v>1.3547037212539191E-3</v>
      </c>
      <c r="P4" s="2">
        <f t="shared" ref="P4:P67" si="13">N4/M4</f>
        <v>738.16878503470559</v>
      </c>
      <c r="R4" s="2">
        <f t="shared" si="4"/>
        <v>2.7617774145264053E-21</v>
      </c>
      <c r="S4" s="2">
        <f t="shared" si="5"/>
        <v>8.3596058293610804E-19</v>
      </c>
      <c r="T4" s="2">
        <f t="shared" ref="T4:T67" si="14">R4-R3</f>
        <v>5.283400758066734E-23</v>
      </c>
      <c r="U4" s="2">
        <v>4.1590078753040194E-21</v>
      </c>
      <c r="V4" s="2">
        <f t="shared" ref="V4:V67" si="15">T4/U4</f>
        <v>1.270351227137439E-2</v>
      </c>
      <c r="W4" s="2">
        <f t="shared" ref="W4:W67" si="16">U4/T4</f>
        <v>78.718387374912197</v>
      </c>
    </row>
    <row r="5" spans="1:23" ht="15.6">
      <c r="A5" s="1" t="s">
        <v>16</v>
      </c>
      <c r="B5">
        <v>3</v>
      </c>
      <c r="C5" s="2">
        <f t="shared" si="6"/>
        <v>1.8732202075840691E-22</v>
      </c>
      <c r="D5" s="2">
        <f t="shared" si="0"/>
        <v>1.4556527563564072E-20</v>
      </c>
      <c r="E5" s="2">
        <f t="shared" ref="E5:E67" si="17">C5-C4</f>
        <v>5.1377568486537951E-23</v>
      </c>
      <c r="F5" s="2">
        <f t="shared" si="7"/>
        <v>4.1590078753040216E-21</v>
      </c>
      <c r="G5" s="2">
        <f t="shared" si="8"/>
        <v>1.2353323202780007E-2</v>
      </c>
      <c r="H5" s="2">
        <f t="shared" si="9"/>
        <v>80.949877501380257</v>
      </c>
      <c r="J5">
        <f t="shared" si="1"/>
        <v>197</v>
      </c>
      <c r="K5" s="2">
        <f t="shared" si="2"/>
        <v>2.6201753334067236E-21</v>
      </c>
      <c r="L5" s="2">
        <f t="shared" si="3"/>
        <v>8.2140405537254404E-19</v>
      </c>
      <c r="M5" s="2">
        <f t="shared" si="10"/>
        <v>-5.6576288478127015E-24</v>
      </c>
      <c r="N5" s="2">
        <f t="shared" si="11"/>
        <v>-4.159007875303987E-21</v>
      </c>
      <c r="O5" s="2">
        <f t="shared" si="12"/>
        <v>1.3603313620557109E-3</v>
      </c>
      <c r="P5" s="2">
        <f t="shared" si="13"/>
        <v>735.1150079263158</v>
      </c>
      <c r="R5" s="2">
        <f t="shared" si="4"/>
        <v>2.8074973541651305E-21</v>
      </c>
      <c r="S5" s="2">
        <f t="shared" si="5"/>
        <v>8.3596058293610813E-19</v>
      </c>
      <c r="T5" s="2">
        <f t="shared" si="14"/>
        <v>4.5719939638725179E-23</v>
      </c>
      <c r="U5" s="2">
        <v>4.1590078753040216E-21</v>
      </c>
      <c r="V5" s="2">
        <f t="shared" si="15"/>
        <v>1.0992991840724291E-2</v>
      </c>
      <c r="W5" s="2">
        <f t="shared" si="16"/>
        <v>90.967046504613194</v>
      </c>
    </row>
    <row r="6" spans="1:23">
      <c r="A6" s="4">
        <v>100</v>
      </c>
      <c r="B6">
        <v>4</v>
      </c>
      <c r="C6" s="2">
        <f t="shared" si="6"/>
        <v>2.3414105762498717E-22</v>
      </c>
      <c r="D6" s="2">
        <f t="shared" si="0"/>
        <v>1.8715535438868092E-20</v>
      </c>
      <c r="E6" s="2">
        <f t="shared" si="17"/>
        <v>4.6819036866580257E-23</v>
      </c>
      <c r="F6" s="2">
        <f t="shared" si="7"/>
        <v>4.1590078753040201E-21</v>
      </c>
      <c r="G6" s="2">
        <f t="shared" si="8"/>
        <v>1.1257260931047846E-2</v>
      </c>
      <c r="H6" s="2">
        <f t="shared" si="9"/>
        <v>88.831555573343024</v>
      </c>
      <c r="J6">
        <f t="shared" si="1"/>
        <v>196</v>
      </c>
      <c r="K6" s="2">
        <f t="shared" si="2"/>
        <v>2.6144941011393719E-21</v>
      </c>
      <c r="L6" s="2">
        <f t="shared" si="3"/>
        <v>8.1724504749724005E-19</v>
      </c>
      <c r="M6" s="2">
        <f t="shared" si="10"/>
        <v>-5.6812322673517049E-24</v>
      </c>
      <c r="N6" s="2">
        <f t="shared" si="11"/>
        <v>-4.159007875303987E-21</v>
      </c>
      <c r="O6" s="2">
        <f t="shared" si="12"/>
        <v>1.3660066144828968E-3</v>
      </c>
      <c r="P6" s="2">
        <f t="shared" si="13"/>
        <v>732.06087686372666</v>
      </c>
      <c r="R6" s="2">
        <f t="shared" si="4"/>
        <v>2.848635158764359E-21</v>
      </c>
      <c r="S6" s="2">
        <f t="shared" si="5"/>
        <v>8.3596058293610813E-19</v>
      </c>
      <c r="T6" s="2">
        <f t="shared" si="14"/>
        <v>4.1137804599228505E-23</v>
      </c>
      <c r="U6" s="2">
        <v>4.1590078753040201E-21</v>
      </c>
      <c r="V6" s="2">
        <f t="shared" si="15"/>
        <v>9.8912543165649482E-3</v>
      </c>
      <c r="W6" s="2">
        <f t="shared" si="16"/>
        <v>101.09941247039755</v>
      </c>
    </row>
    <row r="7" spans="1:23">
      <c r="A7" s="1" t="s">
        <v>17</v>
      </c>
      <c r="B7">
        <v>5</v>
      </c>
      <c r="C7" s="2">
        <f t="shared" si="6"/>
        <v>2.7760349104278743E-22</v>
      </c>
      <c r="D7" s="2">
        <f t="shared" si="0"/>
        <v>2.2874543314172115E-20</v>
      </c>
      <c r="E7" s="2">
        <f t="shared" si="17"/>
        <v>4.3462433417800267E-23</v>
      </c>
      <c r="F7" s="2">
        <f t="shared" si="7"/>
        <v>4.1590078753040231E-21</v>
      </c>
      <c r="G7" s="2">
        <f t="shared" si="8"/>
        <v>1.0450192623071954E-2</v>
      </c>
      <c r="H7" s="2">
        <f t="shared" si="9"/>
        <v>95.692016029656543</v>
      </c>
      <c r="J7">
        <f t="shared" si="1"/>
        <v>195</v>
      </c>
      <c r="K7" s="2">
        <f t="shared" si="2"/>
        <v>2.6087890648768122E-21</v>
      </c>
      <c r="L7" s="2">
        <f t="shared" si="3"/>
        <v>8.1308603962193606E-19</v>
      </c>
      <c r="M7" s="2">
        <f t="shared" si="10"/>
        <v>-5.7050362625597022E-24</v>
      </c>
      <c r="N7" s="2">
        <f t="shared" si="11"/>
        <v>-4.159007875303987E-21</v>
      </c>
      <c r="O7" s="2">
        <f t="shared" si="12"/>
        <v>1.3717300937168132E-3</v>
      </c>
      <c r="P7" s="2">
        <f t="shared" si="13"/>
        <v>729.00638732100674</v>
      </c>
      <c r="R7" s="2">
        <f t="shared" si="4"/>
        <v>2.8863925559195995E-21</v>
      </c>
      <c r="S7" s="2">
        <f t="shared" si="5"/>
        <v>8.3596058293610813E-19</v>
      </c>
      <c r="T7" s="2">
        <f t="shared" si="14"/>
        <v>3.7757397155240565E-23</v>
      </c>
      <c r="U7" s="2">
        <v>4.1590078753040231E-21</v>
      </c>
      <c r="V7" s="2">
        <f t="shared" si="15"/>
        <v>9.0784625293551541E-3</v>
      </c>
      <c r="W7" s="2">
        <f t="shared" si="16"/>
        <v>110.15080987188151</v>
      </c>
    </row>
    <row r="8" spans="1:23">
      <c r="A8" s="5">
        <v>1.3809999999999999E-23</v>
      </c>
      <c r="B8">
        <v>6</v>
      </c>
      <c r="C8" s="2">
        <f t="shared" si="6"/>
        <v>3.1841673583709883E-22</v>
      </c>
      <c r="D8" s="2">
        <f t="shared" si="0"/>
        <v>2.7033551189476132E-20</v>
      </c>
      <c r="E8" s="2">
        <f t="shared" si="17"/>
        <v>4.0813244794311396E-23</v>
      </c>
      <c r="F8" s="2">
        <f t="shared" si="7"/>
        <v>4.1590078753040171E-21</v>
      </c>
      <c r="G8" s="2">
        <f t="shared" si="8"/>
        <v>9.81321652133876E-3</v>
      </c>
      <c r="H8" s="2">
        <f t="shared" si="9"/>
        <v>101.90338690943057</v>
      </c>
      <c r="J8">
        <f t="shared" si="1"/>
        <v>194</v>
      </c>
      <c r="K8" s="2">
        <f t="shared" si="2"/>
        <v>2.6030600214399956E-21</v>
      </c>
      <c r="L8" s="2">
        <f t="shared" si="3"/>
        <v>8.0892703174663207E-19</v>
      </c>
      <c r="M8" s="2">
        <f t="shared" si="10"/>
        <v>-5.7290434368166335E-24</v>
      </c>
      <c r="N8" s="2">
        <f t="shared" si="11"/>
        <v>-4.159007875303987E-21</v>
      </c>
      <c r="O8" s="2">
        <f t="shared" si="12"/>
        <v>1.3775024257192325E-3</v>
      </c>
      <c r="P8" s="2">
        <f t="shared" si="13"/>
        <v>725.95153469720537</v>
      </c>
      <c r="R8" s="2">
        <f t="shared" si="4"/>
        <v>2.9214767572770945E-21</v>
      </c>
      <c r="S8" s="2">
        <f t="shared" si="5"/>
        <v>8.3596058293610823E-19</v>
      </c>
      <c r="T8" s="2">
        <f t="shared" si="14"/>
        <v>3.5084201357494997E-23</v>
      </c>
      <c r="U8" s="2">
        <v>4.1590078753040171E-21</v>
      </c>
      <c r="V8" s="2">
        <f t="shared" si="15"/>
        <v>8.4357140956195942E-3</v>
      </c>
      <c r="W8" s="2">
        <f t="shared" si="16"/>
        <v>118.54360978393863</v>
      </c>
    </row>
    <row r="9" spans="1:23">
      <c r="A9" s="1" t="s">
        <v>23</v>
      </c>
      <c r="B9">
        <v>7</v>
      </c>
      <c r="C9" s="2">
        <f t="shared" si="6"/>
        <v>3.5704782286059285E-22</v>
      </c>
      <c r="D9" s="2">
        <f t="shared" si="0"/>
        <v>3.119255906478015E-20</v>
      </c>
      <c r="E9" s="2">
        <f t="shared" si="17"/>
        <v>3.8631087023494018E-23</v>
      </c>
      <c r="F9" s="2">
        <f t="shared" si="7"/>
        <v>4.1590078753040171E-21</v>
      </c>
      <c r="G9" s="2">
        <f t="shared" si="8"/>
        <v>9.2885342326191542E-3</v>
      </c>
      <c r="H9" s="2">
        <f t="shared" si="9"/>
        <v>107.65961291160822</v>
      </c>
      <c r="J9">
        <f t="shared" si="1"/>
        <v>193</v>
      </c>
      <c r="K9" s="2">
        <f t="shared" si="2"/>
        <v>2.5973067650006184E-21</v>
      </c>
      <c r="L9" s="2">
        <f t="shared" si="3"/>
        <v>8.0476802387132799E-19</v>
      </c>
      <c r="M9" s="2">
        <f t="shared" si="10"/>
        <v>-5.7532564393771873E-24</v>
      </c>
      <c r="N9" s="2">
        <f t="shared" si="11"/>
        <v>-4.1590078753040833E-21</v>
      </c>
      <c r="O9" s="2">
        <f t="shared" si="12"/>
        <v>1.3833242474821093E-3</v>
      </c>
      <c r="P9" s="2">
        <f t="shared" si="13"/>
        <v>722.89631430965949</v>
      </c>
      <c r="R9" s="2">
        <f t="shared" si="4"/>
        <v>2.9543545878612113E-21</v>
      </c>
      <c r="S9" s="2">
        <f t="shared" si="5"/>
        <v>8.3596058293610813E-19</v>
      </c>
      <c r="T9" s="2">
        <f t="shared" si="14"/>
        <v>3.2877830584116737E-23</v>
      </c>
      <c r="U9" s="2">
        <v>4.1590078753040171E-21</v>
      </c>
      <c r="V9" s="2">
        <f t="shared" si="15"/>
        <v>7.9052099851369996E-3</v>
      </c>
      <c r="W9" s="2">
        <f t="shared" si="16"/>
        <v>126.49885352573207</v>
      </c>
    </row>
    <row r="10" spans="1:23">
      <c r="A10" s="5">
        <v>1.05E-34</v>
      </c>
      <c r="B10">
        <v>8</v>
      </c>
      <c r="C10" s="2">
        <f t="shared" si="6"/>
        <v>3.9382835425688912E-22</v>
      </c>
      <c r="D10" s="2">
        <f t="shared" si="0"/>
        <v>3.5351566940084179E-20</v>
      </c>
      <c r="E10" s="2">
        <f t="shared" si="17"/>
        <v>3.6780531396296269E-23</v>
      </c>
      <c r="F10" s="2">
        <f t="shared" si="7"/>
        <v>4.1590078753040292E-21</v>
      </c>
      <c r="G10" s="2">
        <f t="shared" si="8"/>
        <v>8.8435830128375421E-3</v>
      </c>
      <c r="H10" s="2">
        <f t="shared" si="9"/>
        <v>113.07634004773605</v>
      </c>
      <c r="J10">
        <f t="shared" si="1"/>
        <v>192</v>
      </c>
      <c r="K10" s="2">
        <f t="shared" si="2"/>
        <v>2.5915290870342342E-21</v>
      </c>
      <c r="L10" s="2">
        <f t="shared" si="3"/>
        <v>8.0060901599602391E-19</v>
      </c>
      <c r="M10" s="2">
        <f t="shared" si="10"/>
        <v>-5.7776779663841709E-24</v>
      </c>
      <c r="N10" s="2">
        <f t="shared" si="11"/>
        <v>-4.1590078753040833E-21</v>
      </c>
      <c r="O10" s="2">
        <f t="shared" si="12"/>
        <v>1.3891962072713651E-3</v>
      </c>
      <c r="P10" s="2">
        <f t="shared" si="13"/>
        <v>719.84072139397972</v>
      </c>
      <c r="R10" s="2">
        <f t="shared" si="4"/>
        <v>2.9853574412911233E-21</v>
      </c>
      <c r="S10" s="2">
        <f t="shared" si="5"/>
        <v>8.3596058293610804E-19</v>
      </c>
      <c r="T10" s="2">
        <f t="shared" si="14"/>
        <v>3.1002853429912051E-23</v>
      </c>
      <c r="U10" s="2">
        <v>4.1590078753040292E-21</v>
      </c>
      <c r="V10" s="2">
        <f t="shared" si="15"/>
        <v>7.4543868055661471E-3</v>
      </c>
      <c r="W10" s="2">
        <f t="shared" si="16"/>
        <v>134.14919645078061</v>
      </c>
    </row>
    <row r="11" spans="1:23">
      <c r="A11" s="1" t="s">
        <v>18</v>
      </c>
      <c r="B11">
        <v>9</v>
      </c>
      <c r="C11" s="2">
        <f t="shared" si="6"/>
        <v>4.2900598407403381E-22</v>
      </c>
      <c r="D11" s="2">
        <f t="shared" si="0"/>
        <v>3.9510574815388196E-20</v>
      </c>
      <c r="E11" s="2">
        <f t="shared" si="17"/>
        <v>3.5177629817144693E-23</v>
      </c>
      <c r="F11" s="2">
        <f t="shared" si="7"/>
        <v>4.1590078753040171E-21</v>
      </c>
      <c r="G11" s="2">
        <f t="shared" si="8"/>
        <v>8.4581782174608794E-3</v>
      </c>
      <c r="H11" s="2">
        <f t="shared" si="9"/>
        <v>118.22876916161705</v>
      </c>
      <c r="J11">
        <f t="shared" si="1"/>
        <v>191</v>
      </c>
      <c r="K11" s="2">
        <f t="shared" si="2"/>
        <v>2.58572677627232E-21</v>
      </c>
      <c r="L11" s="2">
        <f t="shared" si="3"/>
        <v>7.9645000812071992E-19</v>
      </c>
      <c r="M11" s="2">
        <f t="shared" si="10"/>
        <v>-5.8023107619142299E-24</v>
      </c>
      <c r="N11" s="2">
        <f t="shared" si="11"/>
        <v>-4.159007875303987E-21</v>
      </c>
      <c r="O11" s="2">
        <f t="shared" si="12"/>
        <v>1.3951189648781638E-3</v>
      </c>
      <c r="P11" s="2">
        <f t="shared" si="13"/>
        <v>716.78475110352349</v>
      </c>
      <c r="R11" s="2">
        <f t="shared" si="4"/>
        <v>3.0147327603463538E-21</v>
      </c>
      <c r="S11" s="2">
        <f t="shared" si="5"/>
        <v>8.3596058293610813E-19</v>
      </c>
      <c r="T11" s="2">
        <f t="shared" si="14"/>
        <v>2.9375319055230511E-23</v>
      </c>
      <c r="U11" s="2">
        <v>4.1590078753040171E-21</v>
      </c>
      <c r="V11" s="2">
        <f t="shared" si="15"/>
        <v>7.0630592525827377E-3</v>
      </c>
      <c r="W11" s="2">
        <f t="shared" si="16"/>
        <v>141.58170903554739</v>
      </c>
    </row>
    <row r="12" spans="1:23">
      <c r="A12" s="5">
        <v>69000000000</v>
      </c>
      <c r="B12">
        <v>10</v>
      </c>
      <c r="C12" s="2">
        <f t="shared" si="6"/>
        <v>4.6277269548322736E-22</v>
      </c>
      <c r="D12" s="2">
        <f t="shared" si="0"/>
        <v>4.3669582690692213E-20</v>
      </c>
      <c r="E12" s="2">
        <f t="shared" si="17"/>
        <v>3.3766711409193554E-23</v>
      </c>
      <c r="F12" s="2">
        <f t="shared" si="7"/>
        <v>4.1590078753040171E-21</v>
      </c>
      <c r="G12" s="2">
        <f t="shared" si="8"/>
        <v>8.1189342318149036E-3</v>
      </c>
      <c r="H12" s="2">
        <f t="shared" si="9"/>
        <v>123.16887555036401</v>
      </c>
      <c r="J12">
        <f t="shared" si="1"/>
        <v>190</v>
      </c>
      <c r="K12" s="2">
        <f t="shared" si="2"/>
        <v>2.5798996186532272E-21</v>
      </c>
      <c r="L12" s="2">
        <f t="shared" si="3"/>
        <v>7.9229100024541593E-19</v>
      </c>
      <c r="M12" s="2">
        <f t="shared" si="10"/>
        <v>-5.8271576190927814E-24</v>
      </c>
      <c r="N12" s="2">
        <f t="shared" si="11"/>
        <v>-4.159007875303987E-21</v>
      </c>
      <c r="O12" s="2">
        <f t="shared" si="12"/>
        <v>1.4010931918869876E-3</v>
      </c>
      <c r="P12" s="2">
        <f t="shared" si="13"/>
        <v>713.7283985037451</v>
      </c>
      <c r="R12" s="2">
        <f t="shared" si="4"/>
        <v>3.0426723141364546E-21</v>
      </c>
      <c r="S12" s="2">
        <f t="shared" si="5"/>
        <v>8.3596058293610813E-19</v>
      </c>
      <c r="T12" s="2">
        <f t="shared" si="14"/>
        <v>2.7939553790100773E-23</v>
      </c>
      <c r="U12" s="2">
        <v>4.1590078753040171E-21</v>
      </c>
      <c r="V12" s="2">
        <f t="shared" si="15"/>
        <v>6.717841039927926E-3</v>
      </c>
      <c r="W12" s="2">
        <f t="shared" si="16"/>
        <v>148.85734777831669</v>
      </c>
    </row>
    <row r="13" spans="1:23" ht="16.2">
      <c r="A13" s="3" t="s">
        <v>19</v>
      </c>
      <c r="B13">
        <v>11</v>
      </c>
      <c r="C13" s="2">
        <f t="shared" si="6"/>
        <v>4.9528164315333584E-22</v>
      </c>
      <c r="D13" s="2">
        <f t="shared" si="0"/>
        <v>4.7828590565996236E-20</v>
      </c>
      <c r="E13" s="2">
        <f t="shared" si="17"/>
        <v>3.2508947670108476E-23</v>
      </c>
      <c r="F13" s="2">
        <f t="shared" si="7"/>
        <v>4.1590078753040231E-21</v>
      </c>
      <c r="G13" s="2">
        <f t="shared" si="8"/>
        <v>7.8165150547429719E-3</v>
      </c>
      <c r="H13" s="2">
        <f t="shared" si="9"/>
        <v>127.93425113320949</v>
      </c>
      <c r="J13">
        <f t="shared" si="1"/>
        <v>189</v>
      </c>
      <c r="K13" s="2">
        <f t="shared" si="2"/>
        <v>2.574047397272071E-21</v>
      </c>
      <c r="L13" s="2">
        <f t="shared" si="3"/>
        <v>7.8813199237011185E-19</v>
      </c>
      <c r="M13" s="2">
        <f t="shared" si="10"/>
        <v>-5.8522213811562843E-24</v>
      </c>
      <c r="N13" s="2">
        <f t="shared" si="11"/>
        <v>-4.1590078753040833E-21</v>
      </c>
      <c r="O13" s="2">
        <f t="shared" si="12"/>
        <v>1.4071195719311791E-3</v>
      </c>
      <c r="P13" s="2">
        <f t="shared" si="13"/>
        <v>710.67165857665225</v>
      </c>
      <c r="R13" s="2">
        <f t="shared" si="4"/>
        <v>3.0693290404254068E-21</v>
      </c>
      <c r="S13" s="2">
        <f t="shared" si="5"/>
        <v>8.3596058293610804E-19</v>
      </c>
      <c r="T13" s="2">
        <f t="shared" si="14"/>
        <v>2.6656726288952192E-23</v>
      </c>
      <c r="U13" s="2">
        <v>4.1590078753040231E-21</v>
      </c>
      <c r="V13" s="2">
        <f t="shared" si="15"/>
        <v>6.4093954828117724E-3</v>
      </c>
      <c r="W13" s="2">
        <f t="shared" si="16"/>
        <v>156.02095434455927</v>
      </c>
    </row>
    <row r="14" spans="1:23">
      <c r="A14" s="4">
        <v>2710</v>
      </c>
      <c r="B14">
        <v>12</v>
      </c>
      <c r="C14" s="2">
        <f t="shared" si="6"/>
        <v>5.2665781735712534E-22</v>
      </c>
      <c r="D14" s="2">
        <f t="shared" si="0"/>
        <v>5.1987598441300259E-20</v>
      </c>
      <c r="E14" s="2">
        <f t="shared" si="17"/>
        <v>3.1376174203789503E-23</v>
      </c>
      <c r="F14" s="2">
        <f t="shared" si="7"/>
        <v>4.1590078753040231E-21</v>
      </c>
      <c r="G14" s="2">
        <f t="shared" si="8"/>
        <v>7.5441487836797874E-3</v>
      </c>
      <c r="H14" s="2">
        <f t="shared" si="9"/>
        <v>132.55305915536741</v>
      </c>
      <c r="J14">
        <f t="shared" si="1"/>
        <v>188</v>
      </c>
      <c r="K14" s="2">
        <f t="shared" si="2"/>
        <v>2.5681698923293992E-21</v>
      </c>
      <c r="L14" s="2">
        <f t="shared" si="3"/>
        <v>7.8397298449480786E-19</v>
      </c>
      <c r="M14" s="2">
        <f t="shared" si="10"/>
        <v>-5.8775049426717446E-24</v>
      </c>
      <c r="N14" s="2">
        <f t="shared" si="11"/>
        <v>-4.159007875303987E-21</v>
      </c>
      <c r="O14" s="2">
        <f t="shared" si="12"/>
        <v>1.4131988009861969E-3</v>
      </c>
      <c r="P14" s="2">
        <f t="shared" si="13"/>
        <v>707.61452620972557</v>
      </c>
      <c r="R14" s="2">
        <f t="shared" si="4"/>
        <v>3.0948277096865246E-21</v>
      </c>
      <c r="S14" s="2">
        <f t="shared" si="5"/>
        <v>8.3596058293610813E-19</v>
      </c>
      <c r="T14" s="2">
        <f t="shared" si="14"/>
        <v>2.5498669261117759E-23</v>
      </c>
      <c r="U14" s="2">
        <v>4.1590078753040231E-21</v>
      </c>
      <c r="V14" s="2">
        <f t="shared" si="15"/>
        <v>6.1309499826936028E-3</v>
      </c>
      <c r="W14" s="2">
        <f t="shared" si="16"/>
        <v>163.1068599193913</v>
      </c>
    </row>
    <row r="15" spans="1:23">
      <c r="A15" s="1" t="s">
        <v>20</v>
      </c>
      <c r="B15">
        <v>13</v>
      </c>
      <c r="C15" s="2">
        <f t="shared" si="6"/>
        <v>5.5700512774054487E-22</v>
      </c>
      <c r="D15" s="2">
        <f t="shared" si="0"/>
        <v>5.6146606316604282E-20</v>
      </c>
      <c r="E15" s="2">
        <f t="shared" si="17"/>
        <v>3.0347310383419523E-23</v>
      </c>
      <c r="F15" s="2">
        <f t="shared" si="7"/>
        <v>4.1590078753040231E-21</v>
      </c>
      <c r="G15" s="2">
        <f t="shared" si="8"/>
        <v>7.2967667514217292E-3</v>
      </c>
      <c r="H15" s="2">
        <f t="shared" si="9"/>
        <v>137.04700096178303</v>
      </c>
      <c r="J15">
        <f t="shared" si="1"/>
        <v>187</v>
      </c>
      <c r="K15" s="2">
        <f t="shared" si="2"/>
        <v>2.5622668810787671E-21</v>
      </c>
      <c r="L15" s="2">
        <f t="shared" si="3"/>
        <v>7.7981397661950388E-19</v>
      </c>
      <c r="M15" s="2">
        <f t="shared" si="10"/>
        <v>-5.903011250632088E-24</v>
      </c>
      <c r="N15" s="2">
        <f t="shared" si="11"/>
        <v>-4.159007875303987E-21</v>
      </c>
      <c r="O15" s="2">
        <f t="shared" si="12"/>
        <v>1.4193315876326947E-3</v>
      </c>
      <c r="P15" s="2">
        <f t="shared" si="13"/>
        <v>704.55699620403823</v>
      </c>
      <c r="R15" s="2">
        <f t="shared" si="4"/>
        <v>3.119272008819312E-21</v>
      </c>
      <c r="S15" s="2">
        <f t="shared" si="5"/>
        <v>8.3596058293610813E-19</v>
      </c>
      <c r="T15" s="2">
        <f t="shared" si="14"/>
        <v>2.4444299132787435E-23</v>
      </c>
      <c r="U15" s="2">
        <v>4.1590078753040231E-21</v>
      </c>
      <c r="V15" s="2">
        <f t="shared" si="15"/>
        <v>5.8774351637890469E-3</v>
      </c>
      <c r="W15" s="2">
        <f t="shared" si="16"/>
        <v>170.14224268453233</v>
      </c>
    </row>
    <row r="16" spans="1:23">
      <c r="A16" s="4">
        <v>2.6981999999999999E-2</v>
      </c>
      <c r="B16">
        <v>14</v>
      </c>
      <c r="C16" s="2">
        <f t="shared" si="6"/>
        <v>5.8641129428802118E-22</v>
      </c>
      <c r="D16" s="2">
        <f t="shared" si="0"/>
        <v>6.0305614191908294E-20</v>
      </c>
      <c r="E16" s="2">
        <f t="shared" si="17"/>
        <v>2.940616654747631E-23</v>
      </c>
      <c r="F16" s="2">
        <f t="shared" si="7"/>
        <v>4.1590078753040111E-21</v>
      </c>
      <c r="G16" s="2">
        <f t="shared" si="8"/>
        <v>7.0704762840408924E-3</v>
      </c>
      <c r="H16" s="2">
        <f t="shared" si="9"/>
        <v>141.43318778356524</v>
      </c>
      <c r="J16">
        <f t="shared" si="1"/>
        <v>186</v>
      </c>
      <c r="K16" s="2">
        <f t="shared" si="2"/>
        <v>2.5563381377730294E-21</v>
      </c>
      <c r="L16" s="2">
        <f t="shared" si="3"/>
        <v>7.7565496874419989E-19</v>
      </c>
      <c r="M16" s="2">
        <f t="shared" si="10"/>
        <v>-5.9287433057377303E-24</v>
      </c>
      <c r="N16" s="2">
        <f t="shared" si="11"/>
        <v>-4.159007875303987E-21</v>
      </c>
      <c r="O16" s="2">
        <f t="shared" si="12"/>
        <v>1.4255186533649906E-3</v>
      </c>
      <c r="P16" s="2">
        <f t="shared" si="13"/>
        <v>701.49906326336895</v>
      </c>
      <c r="R16" s="2">
        <f t="shared" si="4"/>
        <v>3.1427494320610507E-21</v>
      </c>
      <c r="S16" s="2">
        <f t="shared" si="5"/>
        <v>8.3596058293610823E-19</v>
      </c>
      <c r="T16" s="2">
        <f t="shared" si="14"/>
        <v>2.3477423241738674E-23</v>
      </c>
      <c r="U16" s="2">
        <v>4.1590078753040111E-21</v>
      </c>
      <c r="V16" s="2">
        <f t="shared" si="15"/>
        <v>5.6449576306759324E-3</v>
      </c>
      <c r="W16" s="2">
        <f t="shared" si="16"/>
        <v>177.14924813000928</v>
      </c>
    </row>
    <row r="17" spans="1:23">
      <c r="A17" s="1" t="s">
        <v>21</v>
      </c>
      <c r="B17">
        <v>15</v>
      </c>
      <c r="C17" s="2">
        <f t="shared" si="6"/>
        <v>6.1495133365221813E-22</v>
      </c>
      <c r="D17" s="2">
        <f t="shared" si="0"/>
        <v>6.4464622067212317E-20</v>
      </c>
      <c r="E17" s="2">
        <f t="shared" si="17"/>
        <v>2.8540039364196956E-23</v>
      </c>
      <c r="F17" s="2">
        <f t="shared" si="7"/>
        <v>4.1590078753040231E-21</v>
      </c>
      <c r="G17" s="2">
        <f t="shared" si="8"/>
        <v>6.8622229675654751E-3</v>
      </c>
      <c r="H17" s="2">
        <f t="shared" si="9"/>
        <v>145.72537277301149</v>
      </c>
      <c r="J17">
        <f t="shared" si="1"/>
        <v>185</v>
      </c>
      <c r="K17" s="2">
        <f t="shared" si="2"/>
        <v>2.5503834336094584E-21</v>
      </c>
      <c r="L17" s="2">
        <f t="shared" si="3"/>
        <v>7.714959608688959E-19</v>
      </c>
      <c r="M17" s="2">
        <f t="shared" si="10"/>
        <v>-5.9547041635709442E-24</v>
      </c>
      <c r="N17" s="2">
        <f t="shared" si="11"/>
        <v>-4.159007875303987E-21</v>
      </c>
      <c r="O17" s="2">
        <f t="shared" si="12"/>
        <v>1.4317607328732714E-3</v>
      </c>
      <c r="P17" s="2">
        <f t="shared" si="13"/>
        <v>698.44072200051903</v>
      </c>
      <c r="R17" s="2">
        <f t="shared" si="4"/>
        <v>3.1653347672616766E-21</v>
      </c>
      <c r="S17" s="2">
        <f t="shared" si="5"/>
        <v>8.3596058293610823E-19</v>
      </c>
      <c r="T17" s="2">
        <f t="shared" si="14"/>
        <v>2.2585335200625918E-23</v>
      </c>
      <c r="U17" s="2">
        <v>4.1590078753040231E-21</v>
      </c>
      <c r="V17" s="2">
        <f t="shared" si="15"/>
        <v>5.4304622346921941E-3</v>
      </c>
      <c r="W17" s="2">
        <f t="shared" si="16"/>
        <v>184.14638695239566</v>
      </c>
    </row>
    <row r="18" spans="1:23">
      <c r="A18" s="5">
        <v>6.02E+23</v>
      </c>
      <c r="B18">
        <v>16</v>
      </c>
      <c r="C18" s="2">
        <f t="shared" si="6"/>
        <v>6.4269011162909506E-22</v>
      </c>
      <c r="D18" s="2">
        <f t="shared" si="0"/>
        <v>6.862362994251634E-20</v>
      </c>
      <c r="E18" s="2">
        <f t="shared" si="17"/>
        <v>2.7738777976876922E-23</v>
      </c>
      <c r="F18" s="2">
        <f t="shared" si="7"/>
        <v>4.1590078753040231E-21</v>
      </c>
      <c r="G18" s="2">
        <f t="shared" si="8"/>
        <v>6.6695661101264974E-3</v>
      </c>
      <c r="H18" s="2">
        <f t="shared" si="9"/>
        <v>149.93479088267611</v>
      </c>
      <c r="J18">
        <f t="shared" si="1"/>
        <v>184</v>
      </c>
      <c r="K18" s="2">
        <f t="shared" si="2"/>
        <v>2.5444025366734866E-21</v>
      </c>
      <c r="L18" s="2">
        <f t="shared" si="3"/>
        <v>7.6733695299359172E-19</v>
      </c>
      <c r="M18" s="2">
        <f t="shared" si="10"/>
        <v>-5.9808969359718451E-24</v>
      </c>
      <c r="N18" s="2">
        <f t="shared" si="11"/>
        <v>-4.1590078753041796E-21</v>
      </c>
      <c r="O18" s="2">
        <f t="shared" si="12"/>
        <v>1.4380585743744034E-3</v>
      </c>
      <c r="P18" s="2">
        <f t="shared" si="13"/>
        <v>695.38196692372469</v>
      </c>
      <c r="R18" s="2">
        <f t="shared" si="4"/>
        <v>3.1870926483025817E-21</v>
      </c>
      <c r="S18" s="2">
        <f t="shared" si="5"/>
        <v>8.3596058293610804E-19</v>
      </c>
      <c r="T18" s="2">
        <f t="shared" si="14"/>
        <v>2.1757881040905171E-23</v>
      </c>
      <c r="U18" s="2">
        <v>4.1590078753040231E-21</v>
      </c>
      <c r="V18" s="2">
        <f t="shared" si="15"/>
        <v>5.2315075357520623E-3</v>
      </c>
      <c r="W18" s="2">
        <f t="shared" si="16"/>
        <v>191.14949049886891</v>
      </c>
    </row>
    <row r="19" spans="1:23" ht="15.6">
      <c r="A19" s="1" t="s">
        <v>22</v>
      </c>
      <c r="B19">
        <v>17</v>
      </c>
      <c r="C19" s="2">
        <f t="shared" si="6"/>
        <v>6.6968425499453845E-22</v>
      </c>
      <c r="D19" s="2">
        <f t="shared" si="0"/>
        <v>7.2782637817820351E-20</v>
      </c>
      <c r="E19" s="2">
        <f t="shared" si="17"/>
        <v>2.6994143365443389E-23</v>
      </c>
      <c r="F19" s="2">
        <f t="shared" si="7"/>
        <v>4.1590078753040111E-21</v>
      </c>
      <c r="G19" s="2">
        <f t="shared" si="8"/>
        <v>6.4905247055994566E-3</v>
      </c>
      <c r="H19" s="2">
        <f t="shared" si="9"/>
        <v>154.07074856941651</v>
      </c>
      <c r="J19">
        <f t="shared" si="1"/>
        <v>183</v>
      </c>
      <c r="K19" s="2">
        <f t="shared" si="2"/>
        <v>2.5383952118812516E-21</v>
      </c>
      <c r="L19" s="2">
        <f t="shared" si="3"/>
        <v>7.6317794511828774E-19</v>
      </c>
      <c r="M19" s="2">
        <f t="shared" si="10"/>
        <v>-6.0073247922349509E-24</v>
      </c>
      <c r="N19" s="2">
        <f t="shared" si="11"/>
        <v>-4.159007875303987E-21</v>
      </c>
      <c r="O19" s="2">
        <f t="shared" si="12"/>
        <v>1.4444129398999679E-3</v>
      </c>
      <c r="P19" s="2">
        <f t="shared" si="13"/>
        <v>692.32279244829704</v>
      </c>
      <c r="R19" s="2">
        <f t="shared" si="4"/>
        <v>3.2080794668757902E-21</v>
      </c>
      <c r="S19" s="2">
        <f t="shared" si="5"/>
        <v>8.3596058293610804E-19</v>
      </c>
      <c r="T19" s="2">
        <f t="shared" si="14"/>
        <v>2.0986818573208438E-23</v>
      </c>
      <c r="U19" s="2">
        <v>4.1590078753040111E-21</v>
      </c>
      <c r="V19" s="2">
        <f t="shared" si="15"/>
        <v>5.0461117656994976E-3</v>
      </c>
      <c r="W19" s="2">
        <f t="shared" si="16"/>
        <v>198.17238428950631</v>
      </c>
    </row>
    <row r="20" spans="1:23">
      <c r="A20" s="6">
        <f>A12*(A16/A18/A14)^(1/3)</f>
        <v>17.579986720289138</v>
      </c>
      <c r="B20">
        <v>18</v>
      </c>
      <c r="C20" s="2">
        <f t="shared" si="6"/>
        <v>6.9598361190937576E-22</v>
      </c>
      <c r="D20" s="2">
        <f t="shared" si="0"/>
        <v>7.6941645693124386E-20</v>
      </c>
      <c r="E20" s="2">
        <f t="shared" si="17"/>
        <v>2.6299356914837317E-23</v>
      </c>
      <c r="F20" s="2">
        <f t="shared" si="7"/>
        <v>4.1590078753040352E-21</v>
      </c>
      <c r="G20" s="2">
        <f t="shared" si="8"/>
        <v>6.3234688905018628E-3</v>
      </c>
      <c r="H20" s="2">
        <f t="shared" si="9"/>
        <v>158.14104842075611</v>
      </c>
      <c r="J20">
        <f t="shared" si="1"/>
        <v>182</v>
      </c>
      <c r="K20" s="2">
        <f t="shared" si="2"/>
        <v>2.5323612209206958E-21</v>
      </c>
      <c r="L20" s="2">
        <f t="shared" si="3"/>
        <v>7.5901893724298375E-19</v>
      </c>
      <c r="M20" s="2">
        <f t="shared" si="10"/>
        <v>-6.0339909605558862E-24</v>
      </c>
      <c r="N20" s="2">
        <f t="shared" si="11"/>
        <v>-4.159007875303987E-21</v>
      </c>
      <c r="O20" s="2">
        <f t="shared" si="12"/>
        <v>1.4508246056434443E-3</v>
      </c>
      <c r="P20" s="2">
        <f t="shared" si="13"/>
        <v>689.26319288367563</v>
      </c>
      <c r="R20" s="2">
        <f t="shared" si="4"/>
        <v>3.2283448328300713E-21</v>
      </c>
      <c r="S20" s="2">
        <f t="shared" si="5"/>
        <v>8.3596058293610813E-19</v>
      </c>
      <c r="T20" s="2">
        <f t="shared" si="14"/>
        <v>2.0265365954281148E-23</v>
      </c>
      <c r="U20" s="2">
        <v>4.1590078753040352E-21</v>
      </c>
      <c r="V20" s="2">
        <f t="shared" si="15"/>
        <v>4.8726442848583676E-3</v>
      </c>
      <c r="W20" s="2">
        <f t="shared" si="16"/>
        <v>205.22737584343628</v>
      </c>
    </row>
    <row r="21" spans="1:23">
      <c r="B21">
        <v>19</v>
      </c>
      <c r="C21" s="2">
        <f t="shared" si="6"/>
        <v>7.2163238675152003E-22</v>
      </c>
      <c r="D21" s="2">
        <f t="shared" si="0"/>
        <v>8.1100653568428409E-20</v>
      </c>
      <c r="E21" s="2">
        <f t="shared" si="17"/>
        <v>2.564877484214427E-23</v>
      </c>
      <c r="F21" s="2">
        <f t="shared" si="7"/>
        <v>4.1590078753040231E-21</v>
      </c>
      <c r="G21" s="2">
        <f t="shared" si="8"/>
        <v>6.1670416626151128E-3</v>
      </c>
      <c r="H21" s="2">
        <f t="shared" si="9"/>
        <v>162.15230165575912</v>
      </c>
      <c r="J21">
        <f t="shared" si="1"/>
        <v>181</v>
      </c>
      <c r="K21" s="2">
        <f t="shared" si="2"/>
        <v>2.5263003221913004E-21</v>
      </c>
      <c r="L21" s="2">
        <f t="shared" si="3"/>
        <v>7.5485992936767976E-19</v>
      </c>
      <c r="M21" s="2">
        <f t="shared" si="10"/>
        <v>-6.0608987293953317E-24</v>
      </c>
      <c r="N21" s="2">
        <f t="shared" si="11"/>
        <v>-4.159007875303987E-21</v>
      </c>
      <c r="O21" s="2">
        <f t="shared" si="12"/>
        <v>1.4572943622888266E-3</v>
      </c>
      <c r="P21" s="2">
        <f t="shared" si="13"/>
        <v>686.20316243411514</v>
      </c>
      <c r="R21" s="2">
        <f t="shared" si="4"/>
        <v>3.2479327089428207E-21</v>
      </c>
      <c r="S21" s="2">
        <f t="shared" si="5"/>
        <v>8.3596058293610813E-19</v>
      </c>
      <c r="T21" s="2">
        <f t="shared" si="14"/>
        <v>1.9587876112749314E-23</v>
      </c>
      <c r="U21" s="2">
        <v>4.1590078753040231E-21</v>
      </c>
      <c r="V21" s="2">
        <f t="shared" si="15"/>
        <v>4.709747300326389E-3</v>
      </c>
      <c r="W21" s="2">
        <f t="shared" si="16"/>
        <v>212.32561669087835</v>
      </c>
    </row>
    <row r="22" spans="1:23">
      <c r="B22">
        <v>20</v>
      </c>
      <c r="C22" s="2">
        <f t="shared" si="6"/>
        <v>7.466700353332394E-22</v>
      </c>
      <c r="D22" s="2">
        <f t="shared" si="0"/>
        <v>8.525966144373242E-20</v>
      </c>
      <c r="E22" s="2">
        <f t="shared" si="17"/>
        <v>2.5037648581719367E-23</v>
      </c>
      <c r="F22" s="2">
        <f t="shared" si="7"/>
        <v>4.1590078753040111E-21</v>
      </c>
      <c r="G22" s="2">
        <f t="shared" si="8"/>
        <v>6.0201012675142355E-3</v>
      </c>
      <c r="H22" s="2">
        <f t="shared" si="9"/>
        <v>166.11016253102179</v>
      </c>
      <c r="J22">
        <f t="shared" si="1"/>
        <v>180</v>
      </c>
      <c r="K22" s="2">
        <f t="shared" si="2"/>
        <v>2.5202122707424142E-21</v>
      </c>
      <c r="L22" s="2">
        <f t="shared" si="3"/>
        <v>7.5070092149237577E-19</v>
      </c>
      <c r="M22" s="2">
        <f t="shared" si="10"/>
        <v>-6.0880514488862325E-24</v>
      </c>
      <c r="N22" s="2">
        <f t="shared" si="11"/>
        <v>-4.159007875303987E-21</v>
      </c>
      <c r="O22" s="2">
        <f t="shared" si="12"/>
        <v>1.4638230153486422E-3</v>
      </c>
      <c r="P22" s="2">
        <f t="shared" si="13"/>
        <v>683.14269519927416</v>
      </c>
      <c r="R22" s="2">
        <f t="shared" si="4"/>
        <v>3.2668823060756535E-21</v>
      </c>
      <c r="S22" s="2">
        <f t="shared" si="5"/>
        <v>8.3596058293610823E-19</v>
      </c>
      <c r="T22" s="2">
        <f t="shared" si="14"/>
        <v>1.8949597132832852E-23</v>
      </c>
      <c r="U22" s="2">
        <v>4.1590078753040111E-21</v>
      </c>
      <c r="V22" s="2">
        <f t="shared" si="15"/>
        <v>4.5562782521655345E-3</v>
      </c>
      <c r="W22" s="2">
        <f t="shared" si="16"/>
        <v>219.47737707299027</v>
      </c>
    </row>
    <row r="23" spans="1:23">
      <c r="B23">
        <v>21</v>
      </c>
      <c r="C23" s="2">
        <f t="shared" si="6"/>
        <v>7.7113198058388736E-22</v>
      </c>
      <c r="D23" s="2">
        <f t="shared" si="0"/>
        <v>8.9418669319036443E-20</v>
      </c>
      <c r="E23" s="2">
        <f t="shared" si="17"/>
        <v>2.4461945250647957E-23</v>
      </c>
      <c r="F23" s="2">
        <f t="shared" si="7"/>
        <v>4.1590078753040231E-21</v>
      </c>
      <c r="G23" s="2">
        <f t="shared" si="8"/>
        <v>5.8816780309317853E-3</v>
      </c>
      <c r="H23" s="2">
        <f t="shared" si="9"/>
        <v>170.01950714421855</v>
      </c>
      <c r="J23">
        <f t="shared" si="1"/>
        <v>179</v>
      </c>
      <c r="K23" s="2">
        <f t="shared" si="2"/>
        <v>2.5140968182100588E-21</v>
      </c>
      <c r="L23" s="2">
        <f t="shared" si="3"/>
        <v>7.4654191361707169E-19</v>
      </c>
      <c r="M23" s="2">
        <f t="shared" si="10"/>
        <v>-6.1154525323553573E-24</v>
      </c>
      <c r="N23" s="2">
        <f t="shared" si="11"/>
        <v>-4.1590078753040833E-21</v>
      </c>
      <c r="O23" s="2">
        <f t="shared" si="12"/>
        <v>1.4704113855298314E-3</v>
      </c>
      <c r="P23" s="2">
        <f t="shared" si="13"/>
        <v>680.08178516631335</v>
      </c>
      <c r="R23" s="2">
        <f t="shared" si="4"/>
        <v>3.2852287987939464E-21</v>
      </c>
      <c r="S23" s="2">
        <f t="shared" si="5"/>
        <v>8.3596058293610813E-19</v>
      </c>
      <c r="T23" s="2">
        <f t="shared" si="14"/>
        <v>1.8346492718292881E-23</v>
      </c>
      <c r="U23" s="2">
        <v>4.1590078753040231E-21</v>
      </c>
      <c r="V23" s="2">
        <f t="shared" si="15"/>
        <v>4.4112666454020006E-3</v>
      </c>
      <c r="W23" s="2">
        <f t="shared" si="16"/>
        <v>226.69225879653655</v>
      </c>
    </row>
    <row r="24" spans="1:23">
      <c r="B24">
        <v>22</v>
      </c>
      <c r="C24" s="2">
        <f t="shared" si="6"/>
        <v>7.950501915586071E-22</v>
      </c>
      <c r="D24" s="2">
        <f t="shared" si="0"/>
        <v>9.3577677194340467E-20</v>
      </c>
      <c r="E24" s="2">
        <f t="shared" si="17"/>
        <v>2.3918210974719741E-23</v>
      </c>
      <c r="F24" s="2">
        <f t="shared" si="7"/>
        <v>4.1590078753040231E-21</v>
      </c>
      <c r="G24" s="2">
        <f t="shared" si="8"/>
        <v>5.7509414965874091E-3</v>
      </c>
      <c r="H24" s="2">
        <f t="shared" si="9"/>
        <v>173.88457187286585</v>
      </c>
      <c r="J24">
        <f t="shared" si="1"/>
        <v>178</v>
      </c>
      <c r="K24" s="2">
        <f t="shared" si="2"/>
        <v>2.5079537127522681E-21</v>
      </c>
      <c r="L24" s="2">
        <f t="shared" si="3"/>
        <v>7.4238290574176761E-19</v>
      </c>
      <c r="M24" s="2">
        <f t="shared" si="10"/>
        <v>-6.1431054577906923E-24</v>
      </c>
      <c r="N24" s="2">
        <f t="shared" si="11"/>
        <v>-4.1590078753040833E-21</v>
      </c>
      <c r="O24" s="2">
        <f t="shared" si="12"/>
        <v>1.4770603090867055E-3</v>
      </c>
      <c r="P24" s="2">
        <f t="shared" si="13"/>
        <v>677.02042621287342</v>
      </c>
      <c r="R24" s="2">
        <f t="shared" si="4"/>
        <v>3.3030039043108754E-21</v>
      </c>
      <c r="S24" s="2">
        <f t="shared" si="5"/>
        <v>8.3596058293610804E-19</v>
      </c>
      <c r="T24" s="2">
        <f t="shared" si="14"/>
        <v>1.7775105516929048E-23</v>
      </c>
      <c r="U24" s="2">
        <v>4.1590078753040231E-21</v>
      </c>
      <c r="V24" s="2">
        <f t="shared" si="15"/>
        <v>4.2738811875006827E-3</v>
      </c>
      <c r="W24" s="2">
        <f t="shared" si="16"/>
        <v>233.97936351730655</v>
      </c>
    </row>
    <row r="25" spans="1:23">
      <c r="B25">
        <v>23</v>
      </c>
      <c r="C25" s="2">
        <f t="shared" si="6"/>
        <v>8.1845365691111948E-22</v>
      </c>
      <c r="D25" s="2">
        <f t="shared" si="0"/>
        <v>9.7736685069644478E-20</v>
      </c>
      <c r="E25" s="2">
        <f t="shared" si="17"/>
        <v>2.340346535251238E-23</v>
      </c>
      <c r="F25" s="2">
        <f t="shared" si="7"/>
        <v>4.1590078753040111E-21</v>
      </c>
      <c r="G25" s="2">
        <f t="shared" si="8"/>
        <v>5.6271750509252535E-3</v>
      </c>
      <c r="H25" s="2">
        <f t="shared" si="9"/>
        <v>177.70906199827107</v>
      </c>
      <c r="J25">
        <f t="shared" si="1"/>
        <v>177</v>
      </c>
      <c r="K25" s="2">
        <f t="shared" si="2"/>
        <v>2.5017826989828145E-21</v>
      </c>
      <c r="L25" s="2">
        <f t="shared" si="3"/>
        <v>7.3822389786646362E-19</v>
      </c>
      <c r="M25" s="2">
        <f t="shared" si="10"/>
        <v>-6.1710137694536544E-24</v>
      </c>
      <c r="N25" s="2">
        <f t="shared" si="11"/>
        <v>-4.159007875303987E-21</v>
      </c>
      <c r="O25" s="2">
        <f t="shared" si="12"/>
        <v>1.4837706382084231E-3</v>
      </c>
      <c r="P25" s="2">
        <f t="shared" si="13"/>
        <v>673.95861209886777</v>
      </c>
      <c r="R25" s="2">
        <f t="shared" si="4"/>
        <v>3.320236355893934E-21</v>
      </c>
      <c r="S25" s="2">
        <f t="shared" si="5"/>
        <v>8.3596058293610813E-19</v>
      </c>
      <c r="T25" s="2">
        <f t="shared" si="14"/>
        <v>1.7232451583058537E-23</v>
      </c>
      <c r="U25" s="2">
        <v>4.1590078753040111E-21</v>
      </c>
      <c r="V25" s="2">
        <f t="shared" si="15"/>
        <v>4.1434044127167937E-3</v>
      </c>
      <c r="W25" s="2">
        <f t="shared" si="16"/>
        <v>241.34742844093</v>
      </c>
    </row>
    <row r="26" spans="1:23">
      <c r="B26">
        <v>24</v>
      </c>
      <c r="C26" s="2">
        <f t="shared" si="6"/>
        <v>8.4136877582461299E-22</v>
      </c>
      <c r="D26" s="2">
        <f t="shared" si="0"/>
        <v>1.0189569294494851E-19</v>
      </c>
      <c r="E26" s="2">
        <f t="shared" si="17"/>
        <v>2.2915118913493512E-23</v>
      </c>
      <c r="F26" s="2">
        <f t="shared" si="7"/>
        <v>4.1590078753040352E-21</v>
      </c>
      <c r="G26" s="2">
        <f t="shared" si="8"/>
        <v>5.5097560765783237E-3</v>
      </c>
      <c r="H26" s="2">
        <f t="shared" si="9"/>
        <v>181.4962379643168</v>
      </c>
      <c r="J26">
        <f t="shared" si="1"/>
        <v>176</v>
      </c>
      <c r="K26" s="2">
        <f t="shared" si="2"/>
        <v>2.495583517903374E-21</v>
      </c>
      <c r="L26" s="2">
        <f t="shared" si="3"/>
        <v>7.3406488999115963E-19</v>
      </c>
      <c r="M26" s="2">
        <f t="shared" si="10"/>
        <v>-6.1991810794405247E-24</v>
      </c>
      <c r="N26" s="2">
        <f t="shared" si="11"/>
        <v>-4.159007875303987E-21</v>
      </c>
      <c r="O26" s="2">
        <f t="shared" si="12"/>
        <v>1.4905432413944201E-3</v>
      </c>
      <c r="P26" s="2">
        <f t="shared" si="13"/>
        <v>670.89633646890286</v>
      </c>
      <c r="R26" s="2">
        <f t="shared" si="4"/>
        <v>3.336952293727987E-21</v>
      </c>
      <c r="S26" s="2">
        <f t="shared" si="5"/>
        <v>8.3596058293610813E-19</v>
      </c>
      <c r="T26" s="2">
        <f t="shared" si="14"/>
        <v>1.6715937834052987E-23</v>
      </c>
      <c r="U26" s="2">
        <v>4.1590078753040352E-21</v>
      </c>
      <c r="V26" s="2">
        <f t="shared" si="15"/>
        <v>4.0192128351839215E-3</v>
      </c>
      <c r="W26" s="2">
        <f t="shared" si="16"/>
        <v>248.80493793363385</v>
      </c>
    </row>
    <row r="27" spans="1:23">
      <c r="B27">
        <v>25</v>
      </c>
      <c r="C27" s="2">
        <f t="shared" si="6"/>
        <v>8.6381968363279786E-22</v>
      </c>
      <c r="D27" s="2">
        <f t="shared" si="0"/>
        <v>1.0605470082025252E-19</v>
      </c>
      <c r="E27" s="2">
        <f t="shared" si="17"/>
        <v>2.2450907808184875E-23</v>
      </c>
      <c r="F27" s="2">
        <f t="shared" si="7"/>
        <v>4.1590078753040111E-21</v>
      </c>
      <c r="G27" s="2">
        <f t="shared" si="8"/>
        <v>5.398140249143861E-3</v>
      </c>
      <c r="H27" s="2">
        <f t="shared" si="9"/>
        <v>185.24898462180542</v>
      </c>
      <c r="J27">
        <f t="shared" si="1"/>
        <v>175</v>
      </c>
      <c r="K27" s="2">
        <f t="shared" si="2"/>
        <v>2.4893559068340146E-21</v>
      </c>
      <c r="L27" s="2">
        <f t="shared" si="3"/>
        <v>7.2990588211585565E-19</v>
      </c>
      <c r="M27" s="2">
        <f t="shared" si="10"/>
        <v>-6.2276110693593609E-24</v>
      </c>
      <c r="N27" s="2">
        <f t="shared" si="11"/>
        <v>-4.159007875303987E-21</v>
      </c>
      <c r="O27" s="2">
        <f t="shared" si="12"/>
        <v>1.4973790038577835E-3</v>
      </c>
      <c r="P27" s="2">
        <f t="shared" si="13"/>
        <v>667.83359284699634</v>
      </c>
      <c r="R27" s="2">
        <f t="shared" si="4"/>
        <v>3.3531755904668125E-21</v>
      </c>
      <c r="S27" s="2">
        <f t="shared" si="5"/>
        <v>8.3596058293610813E-19</v>
      </c>
      <c r="T27" s="2">
        <f t="shared" si="14"/>
        <v>1.6223296738825514E-23</v>
      </c>
      <c r="U27" s="2">
        <v>4.1590078753040111E-21</v>
      </c>
      <c r="V27" s="2">
        <f t="shared" si="15"/>
        <v>3.9007612452860861E-3</v>
      </c>
      <c r="W27" s="2">
        <f t="shared" si="16"/>
        <v>256.3602171777265</v>
      </c>
    </row>
    <row r="28" spans="1:23">
      <c r="B28">
        <v>26</v>
      </c>
      <c r="C28" s="2">
        <f t="shared" si="6"/>
        <v>8.8582852521844127E-22</v>
      </c>
      <c r="D28" s="2">
        <f t="shared" si="0"/>
        <v>1.1021370869555655E-19</v>
      </c>
      <c r="E28" s="2">
        <f t="shared" si="17"/>
        <v>2.200884158564341E-23</v>
      </c>
      <c r="F28" s="2">
        <f t="shared" si="7"/>
        <v>4.1590078753040231E-21</v>
      </c>
      <c r="G28" s="2">
        <f t="shared" si="8"/>
        <v>5.2918489806982067E-3</v>
      </c>
      <c r="H28" s="2">
        <f t="shared" si="9"/>
        <v>188.96986736534947</v>
      </c>
      <c r="J28">
        <f t="shared" si="1"/>
        <v>174</v>
      </c>
      <c r="K28" s="2">
        <f t="shared" si="2"/>
        <v>2.4830995993419584E-21</v>
      </c>
      <c r="L28" s="2">
        <f t="shared" si="3"/>
        <v>7.2574687424055156E-19</v>
      </c>
      <c r="M28" s="2">
        <f t="shared" si="10"/>
        <v>-6.2563074920561878E-24</v>
      </c>
      <c r="N28" s="2">
        <f t="shared" si="11"/>
        <v>-4.1590078753040833E-21</v>
      </c>
      <c r="O28" s="2">
        <f t="shared" si="12"/>
        <v>1.5042788279401279E-3</v>
      </c>
      <c r="P28" s="2">
        <f t="shared" si="13"/>
        <v>664.77037463150498</v>
      </c>
      <c r="R28" s="2">
        <f t="shared" si="4"/>
        <v>3.3689281245603997E-21</v>
      </c>
      <c r="S28" s="2">
        <f t="shared" si="5"/>
        <v>8.3596058293610813E-19</v>
      </c>
      <c r="T28" s="2">
        <f t="shared" si="14"/>
        <v>1.5752534093587222E-23</v>
      </c>
      <c r="U28" s="2">
        <v>4.1590078753040231E-21</v>
      </c>
      <c r="V28" s="2">
        <f t="shared" si="15"/>
        <v>3.7875701527580572E-3</v>
      </c>
      <c r="W28" s="2">
        <f t="shared" si="16"/>
        <v>264.0215123861966</v>
      </c>
    </row>
    <row r="29" spans="1:23">
      <c r="B29">
        <v>27</v>
      </c>
      <c r="C29" s="2">
        <f t="shared" si="6"/>
        <v>9.0741568625054013E-22</v>
      </c>
      <c r="D29" s="2">
        <f t="shared" si="0"/>
        <v>1.1437271657086058E-19</v>
      </c>
      <c r="E29" s="2">
        <f t="shared" si="17"/>
        <v>2.1587161032098857E-23</v>
      </c>
      <c r="F29" s="2">
        <f t="shared" si="7"/>
        <v>4.1590078753040352E-21</v>
      </c>
      <c r="G29" s="2">
        <f t="shared" si="8"/>
        <v>5.1904592824366259E-3</v>
      </c>
      <c r="H29" s="2">
        <f t="shared" si="9"/>
        <v>192.66117805485544</v>
      </c>
      <c r="J29">
        <f t="shared" si="1"/>
        <v>173</v>
      </c>
      <c r="K29" s="2">
        <f t="shared" si="2"/>
        <v>2.4768143251686406E-21</v>
      </c>
      <c r="L29" s="2">
        <f t="shared" si="3"/>
        <v>7.2158786636524758E-19</v>
      </c>
      <c r="M29" s="2">
        <f t="shared" si="10"/>
        <v>-6.2852741733178653E-24</v>
      </c>
      <c r="N29" s="2">
        <f t="shared" si="11"/>
        <v>-4.159007875303987E-21</v>
      </c>
      <c r="O29" s="2">
        <f t="shared" si="12"/>
        <v>1.5112436335212437E-3</v>
      </c>
      <c r="P29" s="2">
        <f t="shared" si="13"/>
        <v>661.70667509776001</v>
      </c>
      <c r="R29" s="2">
        <f t="shared" si="4"/>
        <v>3.3842300114191807E-21</v>
      </c>
      <c r="S29" s="2">
        <f t="shared" si="5"/>
        <v>8.3596058293610813E-19</v>
      </c>
      <c r="T29" s="2">
        <f t="shared" si="14"/>
        <v>1.5301886858780992E-23</v>
      </c>
      <c r="U29" s="2">
        <v>4.1590078753040352E-21</v>
      </c>
      <c r="V29" s="2">
        <f t="shared" si="15"/>
        <v>3.6792156489153993E-3</v>
      </c>
      <c r="W29" s="2">
        <f t="shared" si="16"/>
        <v>271.79706095640012</v>
      </c>
    </row>
    <row r="30" spans="1:23">
      <c r="B30">
        <v>28</v>
      </c>
      <c r="C30" s="2">
        <f t="shared" si="6"/>
        <v>9.2859999008132584E-22</v>
      </c>
      <c r="D30" s="2">
        <f t="shared" si="0"/>
        <v>1.1853172444616459E-19</v>
      </c>
      <c r="E30" s="2">
        <f t="shared" si="17"/>
        <v>2.1184303830785706E-23</v>
      </c>
      <c r="F30" s="2">
        <f t="shared" si="7"/>
        <v>4.1590078753040111E-21</v>
      </c>
      <c r="G30" s="2">
        <f t="shared" si="8"/>
        <v>5.0935955078558722E-3</v>
      </c>
      <c r="H30" s="2">
        <f t="shared" si="9"/>
        <v>196.3249728914862</v>
      </c>
      <c r="J30">
        <f t="shared" si="1"/>
        <v>172</v>
      </c>
      <c r="K30" s="2">
        <f t="shared" si="2"/>
        <v>2.4704998101548967E-21</v>
      </c>
      <c r="L30" s="2">
        <f t="shared" si="3"/>
        <v>7.1742885848994359E-19</v>
      </c>
      <c r="M30" s="2">
        <f t="shared" si="10"/>
        <v>-6.3145150137438513E-24</v>
      </c>
      <c r="N30" s="2">
        <f t="shared" si="11"/>
        <v>-4.159007875303987E-21</v>
      </c>
      <c r="O30" s="2">
        <f t="shared" si="12"/>
        <v>1.5182743584688009E-3</v>
      </c>
      <c r="P30" s="2">
        <f t="shared" si="13"/>
        <v>658.64248738845379</v>
      </c>
      <c r="R30" s="2">
        <f t="shared" si="4"/>
        <v>3.3990998002362225E-21</v>
      </c>
      <c r="S30" s="2">
        <f t="shared" si="5"/>
        <v>8.3596058293610823E-19</v>
      </c>
      <c r="T30" s="2">
        <f t="shared" si="14"/>
        <v>1.4869788817041855E-23</v>
      </c>
      <c r="U30" s="2">
        <v>4.1590078753040111E-21</v>
      </c>
      <c r="V30" s="2">
        <f t="shared" si="15"/>
        <v>3.5753211493870802E-3</v>
      </c>
      <c r="W30" s="2">
        <f t="shared" si="16"/>
        <v>279.69515414620327</v>
      </c>
    </row>
    <row r="31" spans="1:23">
      <c r="B31">
        <v>29</v>
      </c>
      <c r="C31" s="2">
        <f t="shared" si="6"/>
        <v>9.4939886644543889E-22</v>
      </c>
      <c r="D31" s="2">
        <f t="shared" si="0"/>
        <v>1.226907323214686E-19</v>
      </c>
      <c r="E31" s="2">
        <f t="shared" si="17"/>
        <v>2.0798876364113052E-23</v>
      </c>
      <c r="F31" s="2">
        <f t="shared" si="7"/>
        <v>4.1590078753040111E-21</v>
      </c>
      <c r="G31" s="2">
        <f t="shared" si="8"/>
        <v>5.0009225728125644E-3</v>
      </c>
      <c r="H31" s="2">
        <f t="shared" si="9"/>
        <v>199.96310389536603</v>
      </c>
      <c r="J31">
        <f t="shared" si="1"/>
        <v>171</v>
      </c>
      <c r="K31" s="2">
        <f t="shared" si="2"/>
        <v>2.4641557761643378E-21</v>
      </c>
      <c r="L31" s="2">
        <f t="shared" si="3"/>
        <v>7.1326985061463951E-19</v>
      </c>
      <c r="M31" s="2">
        <f t="shared" si="10"/>
        <v>-6.3440339905589086E-24</v>
      </c>
      <c r="N31" s="2">
        <f t="shared" si="11"/>
        <v>-4.1590078753040833E-21</v>
      </c>
      <c r="O31" s="2">
        <f t="shared" si="12"/>
        <v>1.525371959074511E-3</v>
      </c>
      <c r="P31" s="2">
        <f t="shared" si="13"/>
        <v>655.57780451577867</v>
      </c>
      <c r="R31" s="2">
        <f t="shared" si="4"/>
        <v>3.4135546426097765E-21</v>
      </c>
      <c r="S31" s="2">
        <f t="shared" si="5"/>
        <v>8.3596058293610813E-19</v>
      </c>
      <c r="T31" s="2">
        <f t="shared" si="14"/>
        <v>1.4454842373553955E-23</v>
      </c>
      <c r="U31" s="2">
        <v>4.1590078753040111E-21</v>
      </c>
      <c r="V31" s="2">
        <f t="shared" si="15"/>
        <v>3.4755506137379819E-3</v>
      </c>
      <c r="W31" s="2">
        <f t="shared" si="16"/>
        <v>287.72419427507407</v>
      </c>
    </row>
    <row r="32" spans="1:23">
      <c r="B32">
        <v>30</v>
      </c>
      <c r="C32" s="2">
        <f t="shared" si="6"/>
        <v>9.6982849683072182E-22</v>
      </c>
      <c r="D32" s="2">
        <f t="shared" si="0"/>
        <v>1.2684974019677264E-19</v>
      </c>
      <c r="E32" s="2">
        <f t="shared" si="17"/>
        <v>2.0429630385282932E-23</v>
      </c>
      <c r="F32" s="2">
        <f t="shared" si="7"/>
        <v>4.1590078753040352E-21</v>
      </c>
      <c r="G32" s="2">
        <f t="shared" si="8"/>
        <v>4.9121403464015964E-3</v>
      </c>
      <c r="H32" s="2">
        <f t="shared" si="9"/>
        <v>203.57724524962995</v>
      </c>
      <c r="J32">
        <f t="shared" si="1"/>
        <v>170</v>
      </c>
      <c r="K32" s="2">
        <f t="shared" si="2"/>
        <v>2.4577819410047871E-21</v>
      </c>
      <c r="L32" s="2">
        <f t="shared" si="3"/>
        <v>7.0911084273933552E-19</v>
      </c>
      <c r="M32" s="2">
        <f t="shared" si="10"/>
        <v>-6.3738351595506951E-24</v>
      </c>
      <c r="N32" s="2">
        <f t="shared" si="11"/>
        <v>-4.159007875303987E-21</v>
      </c>
      <c r="O32" s="2">
        <f t="shared" si="12"/>
        <v>1.5325374105200087E-3</v>
      </c>
      <c r="P32" s="2">
        <f t="shared" si="13"/>
        <v>652.51261935634432</v>
      </c>
      <c r="R32" s="2">
        <f t="shared" si="4"/>
        <v>3.4276104378355093E-21</v>
      </c>
      <c r="S32" s="2">
        <f t="shared" si="5"/>
        <v>8.3596058293610813E-19</v>
      </c>
      <c r="T32" s="2">
        <f t="shared" si="14"/>
        <v>1.4055795225732801E-23</v>
      </c>
      <c r="U32" s="2">
        <v>4.1590078753040352E-21</v>
      </c>
      <c r="V32" s="2">
        <f t="shared" si="15"/>
        <v>3.3796029358817412E-3</v>
      </c>
      <c r="W32" s="2">
        <f t="shared" si="16"/>
        <v>295.89274804529634</v>
      </c>
    </row>
    <row r="33" spans="2:23">
      <c r="B33">
        <v>31</v>
      </c>
      <c r="C33" s="2">
        <f t="shared" si="6"/>
        <v>9.8990394041474347E-22</v>
      </c>
      <c r="D33" s="2">
        <f t="shared" si="0"/>
        <v>1.3100874807207665E-19</v>
      </c>
      <c r="E33" s="2">
        <f t="shared" si="17"/>
        <v>2.0075443584021653E-23</v>
      </c>
      <c r="F33" s="2">
        <f t="shared" si="7"/>
        <v>4.1590078753040111E-21</v>
      </c>
      <c r="G33" s="2">
        <f t="shared" si="8"/>
        <v>4.826978978142521E-3</v>
      </c>
      <c r="H33" s="2">
        <f t="shared" si="9"/>
        <v>207.16891549107427</v>
      </c>
      <c r="J33">
        <f t="shared" si="1"/>
        <v>169</v>
      </c>
      <c r="K33" s="2">
        <f t="shared" si="2"/>
        <v>2.4513780183477083E-21</v>
      </c>
      <c r="L33" s="2">
        <f t="shared" si="3"/>
        <v>7.0495183486403144E-19</v>
      </c>
      <c r="M33" s="2">
        <f t="shared" si="10"/>
        <v>-6.4039226570788253E-24</v>
      </c>
      <c r="N33" s="2">
        <f t="shared" si="11"/>
        <v>-4.1590078753040833E-21</v>
      </c>
      <c r="O33" s="2">
        <f t="shared" si="12"/>
        <v>1.5397717073595601E-3</v>
      </c>
      <c r="P33" s="2">
        <f t="shared" si="13"/>
        <v>649.44692464496927</v>
      </c>
      <c r="R33" s="2">
        <f t="shared" si="4"/>
        <v>3.4412819587624516E-21</v>
      </c>
      <c r="S33" s="2">
        <f t="shared" si="5"/>
        <v>8.3596058293610804E-19</v>
      </c>
      <c r="T33" s="2">
        <f t="shared" si="14"/>
        <v>1.3671520926942263E-23</v>
      </c>
      <c r="U33" s="2">
        <v>4.1590078753040111E-21</v>
      </c>
      <c r="V33" s="2">
        <f t="shared" si="15"/>
        <v>3.2872072707827984E-3</v>
      </c>
      <c r="W33" s="2">
        <f t="shared" si="16"/>
        <v>304.20959727369586</v>
      </c>
    </row>
    <row r="34" spans="2:23">
      <c r="B34">
        <v>32</v>
      </c>
      <c r="C34" s="2">
        <f t="shared" si="6"/>
        <v>1.0096392437063373E-21</v>
      </c>
      <c r="D34" s="2">
        <f t="shared" si="0"/>
        <v>1.3516775594738066E-19</v>
      </c>
      <c r="E34" s="2">
        <f t="shared" si="17"/>
        <v>1.9735303291593853E-23</v>
      </c>
      <c r="F34" s="2">
        <f t="shared" si="7"/>
        <v>4.1590078753040111E-21</v>
      </c>
      <c r="G34" s="2">
        <f t="shared" si="8"/>
        <v>4.7451949799809552E-3</v>
      </c>
      <c r="H34" s="2">
        <f t="shared" si="9"/>
        <v>210.73949631549459</v>
      </c>
      <c r="J34">
        <f t="shared" si="1"/>
        <v>168</v>
      </c>
      <c r="K34" s="2">
        <f t="shared" si="2"/>
        <v>2.4449437176456533E-21</v>
      </c>
      <c r="L34" s="2">
        <f t="shared" si="3"/>
        <v>7.0079282698872745E-19</v>
      </c>
      <c r="M34" s="2">
        <f t="shared" si="10"/>
        <v>-6.4343007020549663E-24</v>
      </c>
      <c r="N34" s="2">
        <f t="shared" si="11"/>
        <v>-4.159007875303987E-21</v>
      </c>
      <c r="O34" s="2">
        <f t="shared" si="12"/>
        <v>1.547075863996693E-3</v>
      </c>
      <c r="P34" s="2">
        <f t="shared" si="13"/>
        <v>646.38071297719989</v>
      </c>
      <c r="R34" s="2">
        <f t="shared" si="4"/>
        <v>3.4545829613519906E-21</v>
      </c>
      <c r="S34" s="2">
        <f t="shared" si="5"/>
        <v>8.3596058293610813E-19</v>
      </c>
      <c r="T34" s="2">
        <f t="shared" si="14"/>
        <v>1.3301002589539074E-23</v>
      </c>
      <c r="U34" s="2">
        <v>4.1590078753040111E-21</v>
      </c>
      <c r="V34" s="2">
        <f t="shared" si="15"/>
        <v>3.1981191159843165E-3</v>
      </c>
      <c r="W34" s="2">
        <f t="shared" si="16"/>
        <v>312.68378810594118</v>
      </c>
    </row>
    <row r="35" spans="2:23">
      <c r="B35">
        <v>33</v>
      </c>
      <c r="C35" s="2">
        <f t="shared" si="6"/>
        <v>1.0290475364420686E-21</v>
      </c>
      <c r="D35" s="2">
        <f t="shared" si="0"/>
        <v>1.3932676382268467E-19</v>
      </c>
      <c r="E35" s="2">
        <f t="shared" si="17"/>
        <v>1.9408292735731257E-23</v>
      </c>
      <c r="F35" s="2">
        <f t="shared" si="7"/>
        <v>4.1590078753040111E-21</v>
      </c>
      <c r="G35" s="2">
        <f t="shared" si="8"/>
        <v>4.666567921397015E-3</v>
      </c>
      <c r="H35" s="2">
        <f t="shared" si="9"/>
        <v>214.29024860322471</v>
      </c>
      <c r="J35">
        <f t="shared" si="1"/>
        <v>167</v>
      </c>
      <c r="K35" s="2">
        <f t="shared" si="2"/>
        <v>2.4384787440475434E-21</v>
      </c>
      <c r="L35" s="2">
        <f t="shared" si="3"/>
        <v>6.9663381911342346E-19</v>
      </c>
      <c r="M35" s="2">
        <f t="shared" si="10"/>
        <v>-6.464973598109886E-24</v>
      </c>
      <c r="N35" s="2">
        <f t="shared" si="11"/>
        <v>-4.159007875303987E-21</v>
      </c>
      <c r="O35" s="2">
        <f t="shared" si="12"/>
        <v>1.5544509152047117E-3</v>
      </c>
      <c r="P35" s="2">
        <f t="shared" si="13"/>
        <v>643.31397679952227</v>
      </c>
      <c r="R35" s="2">
        <f t="shared" si="4"/>
        <v>3.467526280489612E-21</v>
      </c>
      <c r="S35" s="2">
        <f t="shared" si="5"/>
        <v>8.3596058293610813E-19</v>
      </c>
      <c r="T35" s="2">
        <f t="shared" si="14"/>
        <v>1.294331913762137E-23</v>
      </c>
      <c r="U35" s="2">
        <v>4.1590078753040111E-21</v>
      </c>
      <c r="V35" s="2">
        <f t="shared" si="15"/>
        <v>3.1121170061923129E-3</v>
      </c>
      <c r="W35" s="2">
        <f t="shared" si="16"/>
        <v>321.3246796345565</v>
      </c>
    </row>
    <row r="36" spans="2:23">
      <c r="B36">
        <v>34</v>
      </c>
      <c r="C36" s="2">
        <f t="shared" si="6"/>
        <v>1.0481411158233315E-21</v>
      </c>
      <c r="D36" s="2">
        <f t="shared" si="0"/>
        <v>1.4348577169798871E-19</v>
      </c>
      <c r="E36" s="2">
        <f t="shared" si="17"/>
        <v>1.9093579381262878E-23</v>
      </c>
      <c r="F36" s="2">
        <f t="shared" si="7"/>
        <v>4.1590078753040352E-21</v>
      </c>
      <c r="G36" s="2">
        <f t="shared" si="8"/>
        <v>4.5908976260034332E-3</v>
      </c>
      <c r="H36" s="2">
        <f t="shared" si="9"/>
        <v>217.82232614725967</v>
      </c>
      <c r="J36">
        <f t="shared" si="1"/>
        <v>166</v>
      </c>
      <c r="K36" s="2">
        <f t="shared" si="2"/>
        <v>2.4319827983118232E-21</v>
      </c>
      <c r="L36" s="2">
        <f t="shared" si="3"/>
        <v>6.9247481123811947E-19</v>
      </c>
      <c r="M36" s="2">
        <f t="shared" si="10"/>
        <v>-6.495945735720251E-24</v>
      </c>
      <c r="N36" s="2">
        <f t="shared" si="11"/>
        <v>-4.159007875303987E-21</v>
      </c>
      <c r="O36" s="2">
        <f t="shared" si="12"/>
        <v>1.5618979166384613E-3</v>
      </c>
      <c r="P36" s="2">
        <f t="shared" si="13"/>
        <v>640.2467084098646</v>
      </c>
      <c r="R36" s="2">
        <f t="shared" si="4"/>
        <v>3.4801239141351544E-21</v>
      </c>
      <c r="S36" s="2">
        <f t="shared" si="5"/>
        <v>8.3596058293610823E-19</v>
      </c>
      <c r="T36" s="2">
        <f t="shared" si="14"/>
        <v>1.2597633645542439E-23</v>
      </c>
      <c r="U36" s="2">
        <v>4.1590078753040352E-21</v>
      </c>
      <c r="V36" s="2">
        <f t="shared" si="15"/>
        <v>3.0289997093649449E-3</v>
      </c>
      <c r="W36" s="2">
        <f t="shared" si="16"/>
        <v>330.14199272064582</v>
      </c>
    </row>
    <row r="37" spans="2:23">
      <c r="B37">
        <v>35</v>
      </c>
      <c r="C37" s="2">
        <f t="shared" si="6"/>
        <v>1.0669315208112234E-21</v>
      </c>
      <c r="D37" s="2">
        <f t="shared" si="0"/>
        <v>1.4764477957329274E-19</v>
      </c>
      <c r="E37" s="2">
        <f t="shared" si="17"/>
        <v>1.8790404987891948E-23</v>
      </c>
      <c r="F37" s="2">
        <f t="shared" si="7"/>
        <v>4.1590078753040352E-21</v>
      </c>
      <c r="G37" s="2">
        <f t="shared" si="8"/>
        <v>4.5180017810181033E-3</v>
      </c>
      <c r="H37" s="2">
        <f t="shared" si="9"/>
        <v>221.33678747126487</v>
      </c>
      <c r="J37">
        <f t="shared" si="1"/>
        <v>165</v>
      </c>
      <c r="K37" s="2">
        <f t="shared" si="2"/>
        <v>2.425455576717367E-21</v>
      </c>
      <c r="L37" s="2">
        <f t="shared" si="3"/>
        <v>6.8831580336281549E-19</v>
      </c>
      <c r="M37" s="2">
        <f t="shared" si="10"/>
        <v>-6.5272215944561717E-24</v>
      </c>
      <c r="N37" s="2">
        <f t="shared" si="11"/>
        <v>-4.159007875303987E-21</v>
      </c>
      <c r="O37" s="2">
        <f t="shared" si="12"/>
        <v>1.5694179453745538E-3</v>
      </c>
      <c r="P37" s="2">
        <f t="shared" si="13"/>
        <v>637.17889995283713</v>
      </c>
      <c r="R37" s="2">
        <f t="shared" si="4"/>
        <v>3.4923870975285906E-21</v>
      </c>
      <c r="S37" s="2">
        <f t="shared" si="5"/>
        <v>8.3596058293610823E-19</v>
      </c>
      <c r="T37" s="2">
        <f t="shared" si="14"/>
        <v>1.2263183393436152E-23</v>
      </c>
      <c r="U37" s="2">
        <v>4.1590078753040352E-21</v>
      </c>
      <c r="V37" s="2">
        <f t="shared" si="15"/>
        <v>2.9485838356436578E-3</v>
      </c>
      <c r="W37" s="2">
        <f t="shared" si="16"/>
        <v>339.14585975531747</v>
      </c>
    </row>
    <row r="38" spans="2:23">
      <c r="B38">
        <v>36</v>
      </c>
      <c r="C38" s="2">
        <f t="shared" si="6"/>
        <v>1.0854295979016298E-21</v>
      </c>
      <c r="D38" s="2">
        <f t="shared" si="0"/>
        <v>1.5180378744859675E-19</v>
      </c>
      <c r="E38" s="2">
        <f t="shared" si="17"/>
        <v>1.8498077090406387E-23</v>
      </c>
      <c r="F38" s="2">
        <f t="shared" si="7"/>
        <v>4.1590078753040111E-21</v>
      </c>
      <c r="G38" s="2">
        <f t="shared" si="8"/>
        <v>4.4477138887490646E-3</v>
      </c>
      <c r="H38" s="2">
        <f t="shared" si="9"/>
        <v>224.83460604999789</v>
      </c>
      <c r="J38">
        <f t="shared" si="1"/>
        <v>164</v>
      </c>
      <c r="K38" s="2">
        <f t="shared" si="2"/>
        <v>2.4188967709720514E-21</v>
      </c>
      <c r="L38" s="2">
        <f t="shared" si="3"/>
        <v>6.8415679548751131E-19</v>
      </c>
      <c r="M38" s="2">
        <f t="shared" si="10"/>
        <v>-6.5588057453156403E-24</v>
      </c>
      <c r="N38" s="2">
        <f t="shared" si="11"/>
        <v>-4.1590078753041796E-21</v>
      </c>
      <c r="O38" s="2">
        <f t="shared" si="12"/>
        <v>1.5770121004726266E-3</v>
      </c>
      <c r="P38" s="2">
        <f t="shared" si="13"/>
        <v>634.11054341327019</v>
      </c>
      <c r="R38" s="2">
        <f t="shared" si="4"/>
        <v>3.5043263688736812E-21</v>
      </c>
      <c r="S38" s="2">
        <f t="shared" si="5"/>
        <v>8.3596058293610804E-19</v>
      </c>
      <c r="T38" s="2">
        <f t="shared" si="14"/>
        <v>1.1939271345090559E-23</v>
      </c>
      <c r="U38" s="2">
        <v>4.1590078753040111E-21</v>
      </c>
      <c r="V38" s="2">
        <f t="shared" si="15"/>
        <v>2.8707017882763286E-3</v>
      </c>
      <c r="W38" s="2">
        <f t="shared" si="16"/>
        <v>348.3468760440058</v>
      </c>
    </row>
    <row r="39" spans="2:23">
      <c r="B39">
        <v>37</v>
      </c>
      <c r="C39" s="2">
        <f t="shared" si="6"/>
        <v>1.1036455595656643E-21</v>
      </c>
      <c r="D39" s="2">
        <f t="shared" si="0"/>
        <v>1.5596279532390077E-19</v>
      </c>
      <c r="E39" s="2">
        <f t="shared" si="17"/>
        <v>1.8215961664034546E-23</v>
      </c>
      <c r="F39" s="2">
        <f t="shared" si="7"/>
        <v>4.1590078753040111E-21</v>
      </c>
      <c r="G39" s="2">
        <f t="shared" si="8"/>
        <v>4.3798815030382729E-3</v>
      </c>
      <c r="H39" s="2">
        <f t="shared" si="9"/>
        <v>228.31667918556965</v>
      </c>
      <c r="J39">
        <f t="shared" si="1"/>
        <v>163</v>
      </c>
      <c r="K39" s="2">
        <f t="shared" si="2"/>
        <v>2.4123060681190071E-21</v>
      </c>
      <c r="L39" s="2">
        <f t="shared" si="3"/>
        <v>6.7999778761220732E-19</v>
      </c>
      <c r="M39" s="2">
        <f t="shared" si="10"/>
        <v>-6.5907028530442986E-24</v>
      </c>
      <c r="N39" s="2">
        <f t="shared" si="11"/>
        <v>-4.159007875303987E-21</v>
      </c>
      <c r="O39" s="2">
        <f t="shared" si="12"/>
        <v>1.5846815035334783E-3</v>
      </c>
      <c r="P39" s="2">
        <f t="shared" si="13"/>
        <v>631.0416306180316</v>
      </c>
      <c r="R39" s="2">
        <f t="shared" si="4"/>
        <v>3.515951627684671E-21</v>
      </c>
      <c r="S39" s="2">
        <f t="shared" si="5"/>
        <v>8.3596058293610804E-19</v>
      </c>
      <c r="T39" s="2">
        <f t="shared" si="14"/>
        <v>1.1625258810989871E-23</v>
      </c>
      <c r="U39" s="2">
        <v>4.1590078753040111E-21</v>
      </c>
      <c r="V39" s="2">
        <f t="shared" si="15"/>
        <v>2.7951999995047133E-3</v>
      </c>
      <c r="W39" s="2">
        <f t="shared" si="16"/>
        <v>357.75615346923007</v>
      </c>
    </row>
    <row r="40" spans="2:23">
      <c r="B40">
        <v>38</v>
      </c>
      <c r="C40" s="2">
        <f t="shared" si="6"/>
        <v>1.1215890363481304E-21</v>
      </c>
      <c r="D40" s="2">
        <f t="shared" si="0"/>
        <v>1.6012180319920478E-19</v>
      </c>
      <c r="E40" s="2">
        <f t="shared" si="17"/>
        <v>1.7943476782466036E-23</v>
      </c>
      <c r="F40" s="2">
        <f t="shared" si="7"/>
        <v>4.1590078753040111E-21</v>
      </c>
      <c r="G40" s="2">
        <f t="shared" si="8"/>
        <v>4.3143647043838362E-3</v>
      </c>
      <c r="H40" s="2">
        <f t="shared" si="9"/>
        <v>231.78383574849332</v>
      </c>
      <c r="J40">
        <f t="shared" si="1"/>
        <v>162</v>
      </c>
      <c r="K40" s="2">
        <f t="shared" si="2"/>
        <v>2.405683150440328E-21</v>
      </c>
      <c r="L40" s="2">
        <f t="shared" si="3"/>
        <v>6.7583877973690333E-19</v>
      </c>
      <c r="M40" s="2">
        <f t="shared" si="10"/>
        <v>-6.6229176786790191E-24</v>
      </c>
      <c r="N40" s="2">
        <f t="shared" si="11"/>
        <v>-4.159007875303987E-21</v>
      </c>
      <c r="O40" s="2">
        <f t="shared" si="12"/>
        <v>1.5924272993099206E-3</v>
      </c>
      <c r="P40" s="2">
        <f t="shared" si="13"/>
        <v>627.97215322379282</v>
      </c>
      <c r="R40" s="2">
        <f t="shared" si="4"/>
        <v>3.5272721867884584E-21</v>
      </c>
      <c r="S40" s="2">
        <f t="shared" si="5"/>
        <v>8.3596058293610813E-19</v>
      </c>
      <c r="T40" s="2">
        <f t="shared" si="14"/>
        <v>1.1320559103787393E-23</v>
      </c>
      <c r="U40" s="2">
        <v>4.1590078753040111E-21</v>
      </c>
      <c r="V40" s="2">
        <f t="shared" si="15"/>
        <v>2.7219374050740149E-3</v>
      </c>
      <c r="W40" s="2">
        <f t="shared" si="16"/>
        <v>367.38537709790131</v>
      </c>
    </row>
    <row r="41" spans="2:23">
      <c r="B41">
        <v>39</v>
      </c>
      <c r="C41" s="2">
        <f t="shared" si="6"/>
        <v>1.1392691234598234E-21</v>
      </c>
      <c r="D41" s="2">
        <f t="shared" si="0"/>
        <v>1.6428081107450881E-19</v>
      </c>
      <c r="E41" s="2">
        <f t="shared" si="17"/>
        <v>1.7680087111693069E-23</v>
      </c>
      <c r="F41" s="2">
        <f t="shared" si="7"/>
        <v>4.1590078753040352E-21</v>
      </c>
      <c r="G41" s="2">
        <f t="shared" si="8"/>
        <v>4.2510347760283109E-3</v>
      </c>
      <c r="H41" s="2">
        <f t="shared" si="9"/>
        <v>235.23684295386727</v>
      </c>
      <c r="J41">
        <f t="shared" si="1"/>
        <v>161</v>
      </c>
      <c r="K41" s="2">
        <f t="shared" si="2"/>
        <v>2.3990276953583302E-21</v>
      </c>
      <c r="L41" s="2">
        <f t="shared" si="3"/>
        <v>6.7167977186159935E-19</v>
      </c>
      <c r="M41" s="2">
        <f t="shared" si="10"/>
        <v>-6.6554550819978236E-24</v>
      </c>
      <c r="N41" s="2">
        <f t="shared" si="11"/>
        <v>-4.159007875303987E-21</v>
      </c>
      <c r="O41" s="2">
        <f t="shared" si="12"/>
        <v>1.6002506562965736E-3</v>
      </c>
      <c r="P41" s="2">
        <f t="shared" si="13"/>
        <v>624.90210272075683</v>
      </c>
      <c r="R41" s="2">
        <f t="shared" si="4"/>
        <v>3.5382968188181537E-21</v>
      </c>
      <c r="S41" s="2">
        <f t="shared" si="5"/>
        <v>8.3596058293610813E-19</v>
      </c>
      <c r="T41" s="2">
        <f t="shared" si="14"/>
        <v>1.1024632029695245E-23</v>
      </c>
      <c r="U41" s="2">
        <v>4.1590078753040352E-21</v>
      </c>
      <c r="V41" s="2">
        <f t="shared" si="15"/>
        <v>2.6507841197317555E-3</v>
      </c>
      <c r="W41" s="2">
        <f t="shared" si="16"/>
        <v>377.24686539211439</v>
      </c>
    </row>
    <row r="42" spans="2:23">
      <c r="B42">
        <v>40</v>
      </c>
      <c r="C42" s="2">
        <f t="shared" si="6"/>
        <v>1.1566944225707355E-21</v>
      </c>
      <c r="D42" s="2">
        <f t="shared" si="0"/>
        <v>1.6843981894981285E-19</v>
      </c>
      <c r="E42" s="2">
        <f t="shared" si="17"/>
        <v>1.7425299110912012E-23</v>
      </c>
      <c r="F42" s="2">
        <f t="shared" si="7"/>
        <v>4.1590078753040352E-21</v>
      </c>
      <c r="G42" s="2">
        <f t="shared" si="8"/>
        <v>4.1897730500541968E-3</v>
      </c>
      <c r="H42" s="2">
        <f t="shared" si="9"/>
        <v>238.67641231475881</v>
      </c>
      <c r="J42">
        <f t="shared" si="1"/>
        <v>160</v>
      </c>
      <c r="K42" s="2">
        <f t="shared" si="2"/>
        <v>2.392339375334137E-21</v>
      </c>
      <c r="L42" s="2">
        <f t="shared" si="3"/>
        <v>6.6752076398629536E-19</v>
      </c>
      <c r="M42" s="2">
        <f t="shared" si="10"/>
        <v>-6.6883200241932397E-24</v>
      </c>
      <c r="N42" s="2">
        <f t="shared" si="11"/>
        <v>-4.159007875303987E-21</v>
      </c>
      <c r="O42" s="2">
        <f t="shared" si="12"/>
        <v>1.6081527673722864E-3</v>
      </c>
      <c r="P42" s="2">
        <f t="shared" si="13"/>
        <v>621.83147042304631</v>
      </c>
      <c r="R42" s="2">
        <f t="shared" si="4"/>
        <v>3.5490337979048726E-21</v>
      </c>
      <c r="S42" s="2">
        <f t="shared" si="5"/>
        <v>8.3596058293610823E-19</v>
      </c>
      <c r="T42" s="2">
        <f t="shared" si="14"/>
        <v>1.073697908671896E-23</v>
      </c>
      <c r="U42" s="2">
        <v>4.1590078753040352E-21</v>
      </c>
      <c r="V42" s="2">
        <f t="shared" si="15"/>
        <v>2.5816202826819744E-3</v>
      </c>
      <c r="W42" s="2">
        <f t="shared" si="16"/>
        <v>387.35363473404675</v>
      </c>
    </row>
    <row r="43" spans="2:23">
      <c r="B43">
        <v>41</v>
      </c>
      <c r="C43" s="2">
        <f t="shared" si="6"/>
        <v>1.1738730794050718E-21</v>
      </c>
      <c r="D43" s="2">
        <f t="shared" si="0"/>
        <v>1.7259882682511686E-19</v>
      </c>
      <c r="E43" s="2">
        <f t="shared" si="17"/>
        <v>1.7178656834336347E-23</v>
      </c>
      <c r="F43" s="2">
        <f t="shared" si="7"/>
        <v>4.1590078753040111E-21</v>
      </c>
      <c r="G43" s="2">
        <f t="shared" si="8"/>
        <v>4.130469897963499E-3</v>
      </c>
      <c r="H43" s="2">
        <f t="shared" si="9"/>
        <v>242.10320489033063</v>
      </c>
      <c r="J43">
        <f t="shared" si="1"/>
        <v>159</v>
      </c>
      <c r="K43" s="2">
        <f t="shared" si="2"/>
        <v>2.3856178577635699E-21</v>
      </c>
      <c r="L43" s="2">
        <f t="shared" si="3"/>
        <v>6.6336175611099128E-19</v>
      </c>
      <c r="M43" s="2">
        <f t="shared" si="10"/>
        <v>-6.7215175705670976E-24</v>
      </c>
      <c r="N43" s="2">
        <f t="shared" si="11"/>
        <v>-4.1590078753040833E-21</v>
      </c>
      <c r="O43" s="2">
        <f t="shared" si="12"/>
        <v>1.6161348504481151E-3</v>
      </c>
      <c r="P43" s="2">
        <f t="shared" si="13"/>
        <v>618.76024746494647</v>
      </c>
      <c r="R43" s="2">
        <f t="shared" si="4"/>
        <v>3.5594909371686421E-21</v>
      </c>
      <c r="S43" s="2">
        <f t="shared" si="5"/>
        <v>8.3596058293610813E-19</v>
      </c>
      <c r="T43" s="2">
        <f t="shared" si="14"/>
        <v>1.0457139263769437E-23</v>
      </c>
      <c r="U43" s="2">
        <v>4.1590078753040111E-21</v>
      </c>
      <c r="V43" s="2">
        <f t="shared" si="15"/>
        <v>2.5143350475154008E-3</v>
      </c>
      <c r="W43" s="2">
        <f t="shared" si="16"/>
        <v>397.71946900560187</v>
      </c>
    </row>
    <row r="44" spans="2:23">
      <c r="B44">
        <v>42</v>
      </c>
      <c r="C44" s="2">
        <f t="shared" si="6"/>
        <v>1.19081281765095E-21</v>
      </c>
      <c r="D44" s="2">
        <f t="shared" si="0"/>
        <v>1.7675783470042089E-19</v>
      </c>
      <c r="E44" s="2">
        <f t="shared" si="17"/>
        <v>1.6939738245878188E-23</v>
      </c>
      <c r="F44" s="2">
        <f t="shared" si="7"/>
        <v>4.1590078753040352E-21</v>
      </c>
      <c r="G44" s="2">
        <f t="shared" si="8"/>
        <v>4.0730238445725103E-3</v>
      </c>
      <c r="H44" s="2">
        <f t="shared" si="9"/>
        <v>245.51783592736527</v>
      </c>
      <c r="J44">
        <f t="shared" si="1"/>
        <v>158</v>
      </c>
      <c r="K44" s="2">
        <f t="shared" si="2"/>
        <v>2.3788628048702889E-21</v>
      </c>
      <c r="L44" s="2">
        <f t="shared" si="3"/>
        <v>6.5920274823568729E-19</v>
      </c>
      <c r="M44" s="2">
        <f t="shared" si="10"/>
        <v>-6.7550528932809994E-24</v>
      </c>
      <c r="N44" s="2">
        <f t="shared" si="11"/>
        <v>-4.159007875303987E-21</v>
      </c>
      <c r="O44" s="2">
        <f t="shared" si="12"/>
        <v>1.6241981491288387E-3</v>
      </c>
      <c r="P44" s="2">
        <f t="shared" si="13"/>
        <v>615.68842479987063</v>
      </c>
      <c r="R44" s="2">
        <f t="shared" si="4"/>
        <v>3.5696756225212387E-21</v>
      </c>
      <c r="S44" s="2">
        <f t="shared" si="5"/>
        <v>8.3596058293610823E-19</v>
      </c>
      <c r="T44" s="2">
        <f t="shared" si="14"/>
        <v>1.0184685352596624E-23</v>
      </c>
      <c r="U44" s="2">
        <v>4.1590078753040352E-21</v>
      </c>
      <c r="V44" s="2">
        <f t="shared" si="15"/>
        <v>2.4488256954435547E-3</v>
      </c>
      <c r="W44" s="2">
        <f t="shared" si="16"/>
        <v>408.35899503205371</v>
      </c>
    </row>
    <row r="45" spans="2:23">
      <c r="B45">
        <v>43</v>
      </c>
      <c r="C45" s="2">
        <f t="shared" si="6"/>
        <v>1.207520969624309E-21</v>
      </c>
      <c r="D45" s="2">
        <f t="shared" si="0"/>
        <v>1.8091684257572488E-19</v>
      </c>
      <c r="E45" s="2">
        <f t="shared" si="17"/>
        <v>1.6708151973358984E-23</v>
      </c>
      <c r="F45" s="2">
        <f t="shared" si="7"/>
        <v>4.159007875303987E-21</v>
      </c>
      <c r="G45" s="2">
        <f t="shared" si="8"/>
        <v>4.0173407875881374E-3</v>
      </c>
      <c r="H45" s="2">
        <f t="shared" si="9"/>
        <v>248.92087897784819</v>
      </c>
      <c r="J45">
        <f t="shared" si="1"/>
        <v>157</v>
      </c>
      <c r="K45" s="2">
        <f t="shared" si="2"/>
        <v>2.372073873595973E-21</v>
      </c>
      <c r="L45" s="2">
        <f t="shared" si="3"/>
        <v>6.5504374036038321E-19</v>
      </c>
      <c r="M45" s="2">
        <f t="shared" si="10"/>
        <v>-6.7889312743159311E-24</v>
      </c>
      <c r="N45" s="2">
        <f t="shared" si="11"/>
        <v>-4.1590078753040833E-21</v>
      </c>
      <c r="O45" s="2">
        <f t="shared" si="12"/>
        <v>1.6323439334241614E-3</v>
      </c>
      <c r="P45" s="2">
        <f t="shared" si="13"/>
        <v>612.61599318858248</v>
      </c>
      <c r="R45" s="2">
        <f t="shared" si="4"/>
        <v>3.5795948432202823E-21</v>
      </c>
      <c r="S45" s="2">
        <f t="shared" si="5"/>
        <v>8.3596058293610804E-19</v>
      </c>
      <c r="T45" s="2">
        <f t="shared" si="14"/>
        <v>9.9192206990436176E-24</v>
      </c>
      <c r="U45" s="2">
        <v>4.159007875303987E-21</v>
      </c>
      <c r="V45" s="2">
        <f t="shared" si="15"/>
        <v>2.384996854164074E-3</v>
      </c>
      <c r="W45" s="2">
        <f t="shared" si="16"/>
        <v>419.28776478428256</v>
      </c>
    </row>
    <row r="46" spans="2:23">
      <c r="B46">
        <v>44</v>
      </c>
      <c r="C46" s="2">
        <f t="shared" si="6"/>
        <v>1.2240045040651728E-21</v>
      </c>
      <c r="D46" s="2">
        <f t="shared" si="0"/>
        <v>1.8507585045102892E-19</v>
      </c>
      <c r="E46" s="2">
        <f t="shared" si="17"/>
        <v>1.6483534440863783E-23</v>
      </c>
      <c r="F46" s="2">
        <f t="shared" si="7"/>
        <v>4.1590078753040352E-21</v>
      </c>
      <c r="G46" s="2">
        <f t="shared" si="8"/>
        <v>3.9633333081050704E-3</v>
      </c>
      <c r="H46" s="2">
        <f t="shared" si="9"/>
        <v>252.31286956234197</v>
      </c>
      <c r="J46">
        <f t="shared" si="1"/>
        <v>156</v>
      </c>
      <c r="K46" s="2">
        <f t="shared" si="2"/>
        <v>2.3652507154875971E-21</v>
      </c>
      <c r="L46" s="2">
        <f t="shared" si="3"/>
        <v>6.5088473248507922E-19</v>
      </c>
      <c r="M46" s="2">
        <f t="shared" si="10"/>
        <v>-6.8231581083758283E-24</v>
      </c>
      <c r="N46" s="2">
        <f t="shared" si="11"/>
        <v>-4.159007875303987E-21</v>
      </c>
      <c r="O46" s="2">
        <f t="shared" si="12"/>
        <v>1.640573500447415E-3</v>
      </c>
      <c r="P46" s="2">
        <f t="shared" si="13"/>
        <v>609.54294320082658</v>
      </c>
      <c r="R46" s="2">
        <f t="shared" si="4"/>
        <v>3.5892552195527695E-21</v>
      </c>
      <c r="S46" s="2">
        <f t="shared" si="5"/>
        <v>8.3596058293610813E-19</v>
      </c>
      <c r="T46" s="2">
        <f t="shared" si="14"/>
        <v>9.6603763324872023E-24</v>
      </c>
      <c r="U46" s="2">
        <v>4.1590078753040352E-21</v>
      </c>
      <c r="V46" s="2">
        <f t="shared" si="15"/>
        <v>2.3227598076574936E-3</v>
      </c>
      <c r="W46" s="2">
        <f t="shared" si="16"/>
        <v>430.52234531666937</v>
      </c>
    </row>
    <row r="47" spans="2:23">
      <c r="B47">
        <v>45</v>
      </c>
      <c r="C47" s="2">
        <f t="shared" si="6"/>
        <v>1.2402700513927585E-21</v>
      </c>
      <c r="D47" s="2">
        <f t="shared" si="0"/>
        <v>1.8923485832633293E-19</v>
      </c>
      <c r="E47" s="2">
        <f t="shared" si="17"/>
        <v>1.6265547327585749E-23</v>
      </c>
      <c r="F47" s="2">
        <f t="shared" si="7"/>
        <v>4.1590078753040111E-21</v>
      </c>
      <c r="G47" s="2">
        <f t="shared" si="8"/>
        <v>3.9109200596059912E-3</v>
      </c>
      <c r="H47" s="2">
        <f t="shared" si="9"/>
        <v>255.69430843870171</v>
      </c>
      <c r="J47">
        <f t="shared" si="1"/>
        <v>155</v>
      </c>
      <c r="K47" s="2">
        <f t="shared" si="2"/>
        <v>2.3583929765816051E-21</v>
      </c>
      <c r="L47" s="2">
        <f t="shared" si="3"/>
        <v>6.4672572460977523E-19</v>
      </c>
      <c r="M47" s="2">
        <f t="shared" si="10"/>
        <v>-6.8577389059920092E-24</v>
      </c>
      <c r="N47" s="2">
        <f t="shared" si="11"/>
        <v>-4.159007875303987E-21</v>
      </c>
      <c r="O47" s="2">
        <f t="shared" si="12"/>
        <v>1.6488881751614303E-3</v>
      </c>
      <c r="P47" s="2">
        <f t="shared" si="13"/>
        <v>606.46926520781039</v>
      </c>
      <c r="R47" s="2">
        <f t="shared" si="4"/>
        <v>3.5986630279743636E-21</v>
      </c>
      <c r="S47" s="2">
        <f t="shared" si="5"/>
        <v>8.3596058293610813E-19</v>
      </c>
      <c r="T47" s="2">
        <f t="shared" si="14"/>
        <v>9.4078084215941162E-24</v>
      </c>
      <c r="U47" s="2">
        <v>4.1590078753040111E-21</v>
      </c>
      <c r="V47" s="2">
        <f t="shared" si="15"/>
        <v>2.2620318844446606E-3</v>
      </c>
      <c r="W47" s="2">
        <f t="shared" si="16"/>
        <v>442.08041755587573</v>
      </c>
    </row>
    <row r="48" spans="2:23">
      <c r="B48">
        <v>46</v>
      </c>
      <c r="C48" s="2">
        <f t="shared" si="6"/>
        <v>1.2563239267024337E-21</v>
      </c>
      <c r="D48" s="2">
        <f t="shared" si="0"/>
        <v>1.9339386620163696E-19</v>
      </c>
      <c r="E48" s="2">
        <f t="shared" si="17"/>
        <v>1.6053875309675191E-23</v>
      </c>
      <c r="F48" s="2">
        <f t="shared" si="7"/>
        <v>4.1590078753040352E-21</v>
      </c>
      <c r="G48" s="2">
        <f t="shared" si="8"/>
        <v>3.8600252250067229E-3</v>
      </c>
      <c r="H48" s="2">
        <f t="shared" si="9"/>
        <v>259.06566452509605</v>
      </c>
      <c r="J48">
        <f t="shared" si="1"/>
        <v>154</v>
      </c>
      <c r="K48" s="2">
        <f t="shared" si="2"/>
        <v>2.3515002972848842E-21</v>
      </c>
      <c r="L48" s="2">
        <f t="shared" si="3"/>
        <v>6.4256671673447115E-19</v>
      </c>
      <c r="M48" s="2">
        <f t="shared" si="10"/>
        <v>-6.892679296720896E-24</v>
      </c>
      <c r="N48" s="2">
        <f t="shared" si="11"/>
        <v>-4.1590078753040833E-21</v>
      </c>
      <c r="O48" s="2">
        <f t="shared" si="12"/>
        <v>1.65728931114778E-3</v>
      </c>
      <c r="P48" s="2">
        <f t="shared" si="13"/>
        <v>603.39494937515485</v>
      </c>
      <c r="R48" s="2">
        <f t="shared" si="4"/>
        <v>3.6078242239873179E-21</v>
      </c>
      <c r="S48" s="2">
        <f t="shared" si="5"/>
        <v>8.3596058293610813E-19</v>
      </c>
      <c r="T48" s="2">
        <f t="shared" si="14"/>
        <v>9.1611960129542952E-24</v>
      </c>
      <c r="U48" s="2">
        <v>4.1590078753040352E-21</v>
      </c>
      <c r="V48" s="2">
        <f t="shared" si="15"/>
        <v>2.2027359138589238E-3</v>
      </c>
      <c r="W48" s="2">
        <f t="shared" si="16"/>
        <v>453.9808851838813</v>
      </c>
    </row>
    <row r="49" spans="2:23">
      <c r="B49">
        <v>47</v>
      </c>
      <c r="C49" s="2">
        <f t="shared" si="6"/>
        <v>1.2721721507504065E-21</v>
      </c>
      <c r="D49" s="2">
        <f t="shared" si="0"/>
        <v>1.97552874076941E-19</v>
      </c>
      <c r="E49" s="2">
        <f t="shared" si="17"/>
        <v>1.5848224047972844E-23</v>
      </c>
      <c r="F49" s="2">
        <f t="shared" si="7"/>
        <v>4.1590078753040352E-21</v>
      </c>
      <c r="G49" s="2">
        <f t="shared" si="8"/>
        <v>3.8105780328233437E-3</v>
      </c>
      <c r="H49" s="2">
        <f t="shared" si="9"/>
        <v>262.42737752284722</v>
      </c>
      <c r="J49">
        <f t="shared" si="1"/>
        <v>153</v>
      </c>
      <c r="K49" s="2">
        <f t="shared" si="2"/>
        <v>2.3445723122524718E-21</v>
      </c>
      <c r="L49" s="2">
        <f t="shared" si="3"/>
        <v>6.3840770885916716E-19</v>
      </c>
      <c r="M49" s="2">
        <f t="shared" si="10"/>
        <v>-6.9279850324124527E-24</v>
      </c>
      <c r="N49" s="2">
        <f t="shared" si="11"/>
        <v>-4.159007875303987E-21</v>
      </c>
      <c r="O49" s="2">
        <f t="shared" si="12"/>
        <v>1.6657782913926504E-3</v>
      </c>
      <c r="P49" s="2">
        <f t="shared" si="13"/>
        <v>600.3199856590544</v>
      </c>
      <c r="R49" s="2">
        <f t="shared" si="4"/>
        <v>3.6167444630028785E-21</v>
      </c>
      <c r="S49" s="2">
        <f t="shared" si="5"/>
        <v>8.3596058293610813E-19</v>
      </c>
      <c r="T49" s="2">
        <f t="shared" si="14"/>
        <v>8.9202390155605794E-24</v>
      </c>
      <c r="U49" s="2">
        <v>4.1590078753040352E-21</v>
      </c>
      <c r="V49" s="2">
        <f t="shared" si="15"/>
        <v>2.1447997414307577E-3</v>
      </c>
      <c r="W49" s="2">
        <f t="shared" si="16"/>
        <v>466.24399503746577</v>
      </c>
    </row>
    <row r="50" spans="2:23">
      <c r="B50">
        <v>48</v>
      </c>
      <c r="C50" s="2">
        <f t="shared" si="6"/>
        <v>1.2878204691408211E-21</v>
      </c>
      <c r="D50" s="2">
        <f t="shared" si="0"/>
        <v>2.0171188195224498E-19</v>
      </c>
      <c r="E50" s="2">
        <f t="shared" si="17"/>
        <v>1.564831839041457E-23</v>
      </c>
      <c r="F50" s="2">
        <f t="shared" si="7"/>
        <v>4.159007875303987E-21</v>
      </c>
      <c r="G50" s="2">
        <f t="shared" si="8"/>
        <v>3.7625123249546179E-3</v>
      </c>
      <c r="H50" s="2">
        <f t="shared" si="9"/>
        <v>265.77986027250068</v>
      </c>
      <c r="J50">
        <f t="shared" si="1"/>
        <v>152</v>
      </c>
      <c r="K50" s="2">
        <f t="shared" si="2"/>
        <v>2.3376086502618652E-21</v>
      </c>
      <c r="L50" s="2">
        <f t="shared" si="3"/>
        <v>6.3424870098386317E-19</v>
      </c>
      <c r="M50" s="2">
        <f t="shared" si="10"/>
        <v>-6.9636619906065183E-24</v>
      </c>
      <c r="N50" s="2">
        <f t="shared" si="11"/>
        <v>-4.159007875303987E-21</v>
      </c>
      <c r="O50" s="2">
        <f t="shared" si="12"/>
        <v>1.6743565291031182E-3</v>
      </c>
      <c r="P50" s="2">
        <f t="shared" si="13"/>
        <v>597.24436380085524</v>
      </c>
      <c r="R50" s="2">
        <f t="shared" si="4"/>
        <v>3.6254291194026862E-21</v>
      </c>
      <c r="S50" s="2">
        <f t="shared" si="5"/>
        <v>8.3596058293610813E-19</v>
      </c>
      <c r="T50" s="2">
        <f t="shared" si="14"/>
        <v>8.6846563998076758E-24</v>
      </c>
      <c r="U50" s="2">
        <v>4.159007875303987E-21</v>
      </c>
      <c r="V50" s="2">
        <f t="shared" si="15"/>
        <v>2.0881557958514095E-3</v>
      </c>
      <c r="W50" s="2">
        <f t="shared" si="16"/>
        <v>478.8914706396547</v>
      </c>
    </row>
    <row r="51" spans="2:23">
      <c r="B51">
        <v>49</v>
      </c>
      <c r="C51" s="2">
        <f t="shared" si="6"/>
        <v>1.3032743699028764E-21</v>
      </c>
      <c r="D51" s="2">
        <f t="shared" si="0"/>
        <v>2.0587088982754902E-19</v>
      </c>
      <c r="E51" s="2">
        <f t="shared" si="17"/>
        <v>1.54539007620553E-23</v>
      </c>
      <c r="F51" s="2">
        <f t="shared" si="7"/>
        <v>4.1590078753040352E-21</v>
      </c>
      <c r="G51" s="2">
        <f t="shared" si="8"/>
        <v>3.7157661695760976E-3</v>
      </c>
      <c r="H51" s="2">
        <f t="shared" si="9"/>
        <v>269.12350087790429</v>
      </c>
      <c r="J51">
        <f t="shared" si="1"/>
        <v>151</v>
      </c>
      <c r="K51" s="2">
        <f t="shared" si="2"/>
        <v>2.3306089340838093E-21</v>
      </c>
      <c r="L51" s="2">
        <f t="shared" si="3"/>
        <v>6.3008969310855919E-19</v>
      </c>
      <c r="M51" s="2">
        <f t="shared" si="10"/>
        <v>-6.9997161780559035E-24</v>
      </c>
      <c r="N51" s="2">
        <f t="shared" si="11"/>
        <v>-4.159007875303987E-21</v>
      </c>
      <c r="O51" s="2">
        <f t="shared" si="12"/>
        <v>1.6830254685546336E-3</v>
      </c>
      <c r="P51" s="2">
        <f t="shared" si="13"/>
        <v>594.1680733202395</v>
      </c>
      <c r="R51" s="2">
        <f t="shared" si="4"/>
        <v>3.6338833039866854E-21</v>
      </c>
      <c r="S51" s="2">
        <f t="shared" si="5"/>
        <v>8.3596058293610823E-19</v>
      </c>
      <c r="T51" s="2">
        <f t="shared" si="14"/>
        <v>8.454184583999208E-24</v>
      </c>
      <c r="U51" s="2">
        <v>4.1590078753040352E-21</v>
      </c>
      <c r="V51" s="2">
        <f t="shared" si="15"/>
        <v>2.0327407010214387E-3</v>
      </c>
      <c r="W51" s="2">
        <f t="shared" si="16"/>
        <v>491.94666073125154</v>
      </c>
    </row>
    <row r="52" spans="2:23">
      <c r="B52">
        <v>50</v>
      </c>
      <c r="C52" s="2">
        <f t="shared" si="6"/>
        <v>1.3185390996227035E-21</v>
      </c>
      <c r="D52" s="2">
        <f t="shared" si="0"/>
        <v>2.1002989770285303E-19</v>
      </c>
      <c r="E52" s="2">
        <f t="shared" si="17"/>
        <v>1.5264729719827125E-23</v>
      </c>
      <c r="F52" s="2">
        <f t="shared" si="7"/>
        <v>4.1590078753040111E-21</v>
      </c>
      <c r="G52" s="2">
        <f t="shared" si="8"/>
        <v>3.6702815136437604E-3</v>
      </c>
      <c r="H52" s="2">
        <f t="shared" si="9"/>
        <v>272.45866462358248</v>
      </c>
      <c r="J52">
        <f t="shared" si="1"/>
        <v>150</v>
      </c>
      <c r="K52" s="2">
        <f t="shared" si="2"/>
        <v>2.3235727803494568E-21</v>
      </c>
      <c r="L52" s="2">
        <f t="shared" si="3"/>
        <v>6.259306852332551E-19</v>
      </c>
      <c r="M52" s="2">
        <f t="shared" si="10"/>
        <v>-7.0361537343525565E-24</v>
      </c>
      <c r="N52" s="2">
        <f t="shared" si="11"/>
        <v>-4.1590078753040833E-21</v>
      </c>
      <c r="O52" s="2">
        <f t="shared" si="12"/>
        <v>1.6917865859626708E-3</v>
      </c>
      <c r="P52" s="2">
        <f t="shared" si="13"/>
        <v>591.09110350994649</v>
      </c>
      <c r="R52" s="2">
        <f t="shared" si="4"/>
        <v>3.6421118799721605E-21</v>
      </c>
      <c r="S52" s="2">
        <f t="shared" si="5"/>
        <v>8.3596058293610813E-19</v>
      </c>
      <c r="T52" s="2">
        <f t="shared" si="14"/>
        <v>8.228575985475133E-24</v>
      </c>
      <c r="U52" s="2">
        <v>4.1590078753040111E-21</v>
      </c>
      <c r="V52" s="2">
        <f t="shared" si="15"/>
        <v>1.9784949276811957E-3</v>
      </c>
      <c r="W52" s="2">
        <f t="shared" si="16"/>
        <v>505.4347049410959</v>
      </c>
    </row>
    <row r="53" spans="2:23">
      <c r="B53">
        <v>51</v>
      </c>
      <c r="C53" s="2">
        <f t="shared" si="6"/>
        <v>1.3336196782749052E-21</v>
      </c>
      <c r="D53" s="2">
        <f t="shared" si="0"/>
        <v>2.1418890557815707E-19</v>
      </c>
      <c r="E53" s="2">
        <f t="shared" si="17"/>
        <v>1.5080578652201622E-23</v>
      </c>
      <c r="F53" s="2">
        <f t="shared" si="7"/>
        <v>4.1590078753040352E-21</v>
      </c>
      <c r="G53" s="2">
        <f t="shared" si="8"/>
        <v>3.6260038702377283E-3</v>
      </c>
      <c r="H53" s="2">
        <f t="shared" si="9"/>
        <v>275.78569570981676</v>
      </c>
      <c r="J53">
        <f t="shared" si="1"/>
        <v>149</v>
      </c>
      <c r="K53" s="2">
        <f t="shared" si="2"/>
        <v>2.3164997994137582E-21</v>
      </c>
      <c r="L53" s="2">
        <f t="shared" si="3"/>
        <v>6.2177167735795102E-19</v>
      </c>
      <c r="M53" s="2">
        <f t="shared" si="10"/>
        <v>-7.0729809356985481E-24</v>
      </c>
      <c r="N53" s="2">
        <f t="shared" si="11"/>
        <v>-4.1590078753040833E-21</v>
      </c>
      <c r="O53" s="2">
        <f t="shared" si="12"/>
        <v>1.7006413903896279E-3</v>
      </c>
      <c r="P53" s="2">
        <f t="shared" si="13"/>
        <v>588.01344342847824</v>
      </c>
      <c r="R53" s="2">
        <f t="shared" si="4"/>
        <v>3.6501194776886634E-21</v>
      </c>
      <c r="S53" s="2">
        <f t="shared" si="5"/>
        <v>8.3596058293610804E-19</v>
      </c>
      <c r="T53" s="2">
        <f t="shared" si="14"/>
        <v>8.0075977165028859E-24</v>
      </c>
      <c r="U53" s="2">
        <v>4.1590078753040352E-21</v>
      </c>
      <c r="V53" s="2">
        <f t="shared" si="15"/>
        <v>1.9253624798480353E-3</v>
      </c>
      <c r="W53" s="2">
        <f t="shared" si="16"/>
        <v>519.382719080995</v>
      </c>
    </row>
    <row r="54" spans="2:23">
      <c r="B54">
        <v>52</v>
      </c>
      <c r="C54" s="2">
        <f t="shared" si="6"/>
        <v>1.3485209128815862E-21</v>
      </c>
      <c r="D54" s="2">
        <f t="shared" si="0"/>
        <v>2.183479134534611E-19</v>
      </c>
      <c r="E54" s="2">
        <f t="shared" si="17"/>
        <v>1.4901234606681064E-23</v>
      </c>
      <c r="F54" s="2">
        <f t="shared" si="7"/>
        <v>4.1590078753040352E-21</v>
      </c>
      <c r="G54" s="2">
        <f t="shared" si="8"/>
        <v>3.5828820366423909E-3</v>
      </c>
      <c r="H54" s="2">
        <f t="shared" si="9"/>
        <v>279.10491882594192</v>
      </c>
      <c r="J54">
        <f t="shared" si="1"/>
        <v>148</v>
      </c>
      <c r="K54" s="2">
        <f t="shared" si="2"/>
        <v>2.3093895952149725E-21</v>
      </c>
      <c r="L54" s="2">
        <f t="shared" si="3"/>
        <v>6.1761266948264703E-19</v>
      </c>
      <c r="M54" s="2">
        <f t="shared" si="10"/>
        <v>-7.110204198785768E-24</v>
      </c>
      <c r="N54" s="2">
        <f t="shared" si="11"/>
        <v>-4.159007875303987E-21</v>
      </c>
      <c r="O54" s="2">
        <f t="shared" si="12"/>
        <v>1.7095914246774717E-3</v>
      </c>
      <c r="P54" s="2">
        <f t="shared" si="13"/>
        <v>584.93508189458669</v>
      </c>
      <c r="R54" s="2">
        <f t="shared" si="4"/>
        <v>3.6579105080965587E-21</v>
      </c>
      <c r="S54" s="2">
        <f t="shared" si="5"/>
        <v>8.3596058293610813E-19</v>
      </c>
      <c r="T54" s="2">
        <f t="shared" si="14"/>
        <v>7.7910304078952961E-24</v>
      </c>
      <c r="U54" s="2">
        <v>4.1590078753040352E-21</v>
      </c>
      <c r="V54" s="2">
        <f t="shared" si="15"/>
        <v>1.8732906119649389E-3</v>
      </c>
      <c r="W54" s="2">
        <f t="shared" si="16"/>
        <v>533.82000294715419</v>
      </c>
    </row>
    <row r="55" spans="2:23">
      <c r="B55">
        <v>53</v>
      </c>
      <c r="C55" s="2">
        <f t="shared" si="6"/>
        <v>1.3632474101119599E-21</v>
      </c>
      <c r="D55" s="2">
        <f t="shared" si="0"/>
        <v>2.2250692132876509E-19</v>
      </c>
      <c r="E55" s="2">
        <f t="shared" si="17"/>
        <v>1.4726497230373702E-23</v>
      </c>
      <c r="F55" s="2">
        <f t="shared" si="7"/>
        <v>4.159007875303987E-21</v>
      </c>
      <c r="G55" s="2">
        <f t="shared" si="8"/>
        <v>3.5408678396160343E-3</v>
      </c>
      <c r="H55" s="2">
        <f t="shared" si="9"/>
        <v>282.41664057940051</v>
      </c>
      <c r="J55">
        <f t="shared" si="1"/>
        <v>147</v>
      </c>
      <c r="K55" s="2">
        <f t="shared" si="2"/>
        <v>2.3022417651301313E-21</v>
      </c>
      <c r="L55" s="2">
        <f t="shared" si="3"/>
        <v>6.1345366160734305E-19</v>
      </c>
      <c r="M55" s="2">
        <f t="shared" si="10"/>
        <v>-7.1478300848411297E-24</v>
      </c>
      <c r="N55" s="2">
        <f t="shared" si="11"/>
        <v>-4.159007875303987E-21</v>
      </c>
      <c r="O55" s="2">
        <f t="shared" si="12"/>
        <v>1.7186382664203747E-3</v>
      </c>
      <c r="P55" s="2">
        <f t="shared" si="13"/>
        <v>581.85600747900639</v>
      </c>
      <c r="R55" s="2">
        <f t="shared" si="4"/>
        <v>3.6654891752420911E-21</v>
      </c>
      <c r="S55" s="2">
        <f t="shared" si="5"/>
        <v>8.3596058293610813E-19</v>
      </c>
      <c r="T55" s="2">
        <f t="shared" si="14"/>
        <v>7.5786671455323839E-24</v>
      </c>
      <c r="U55" s="2">
        <v>4.159007875303987E-21</v>
      </c>
      <c r="V55" s="2">
        <f t="shared" si="15"/>
        <v>1.8222295731956145E-3</v>
      </c>
      <c r="W55" s="2">
        <f t="shared" si="16"/>
        <v>548.77827399448699</v>
      </c>
    </row>
    <row r="56" spans="2:23">
      <c r="B56">
        <v>54</v>
      </c>
      <c r="C56" s="2">
        <f t="shared" si="6"/>
        <v>1.3778035879227653E-21</v>
      </c>
      <c r="D56" s="2">
        <f t="shared" si="0"/>
        <v>2.2666592920406912E-19</v>
      </c>
      <c r="E56" s="2">
        <f t="shared" si="17"/>
        <v>1.4556177810805418E-23</v>
      </c>
      <c r="F56" s="2">
        <f t="shared" si="7"/>
        <v>4.1590078753040352E-21</v>
      </c>
      <c r="G56" s="2">
        <f t="shared" si="8"/>
        <v>3.4999159047616182E-3</v>
      </c>
      <c r="H56" s="2">
        <f t="shared" si="9"/>
        <v>285.72115079665343</v>
      </c>
      <c r="J56">
        <f t="shared" si="1"/>
        <v>146</v>
      </c>
      <c r="K56" s="2">
        <f t="shared" si="2"/>
        <v>2.2950558998263715E-21</v>
      </c>
      <c r="L56" s="2">
        <f t="shared" si="3"/>
        <v>6.0929465373203906E-19</v>
      </c>
      <c r="M56" s="2">
        <f t="shared" si="10"/>
        <v>-7.1858653037597965E-24</v>
      </c>
      <c r="N56" s="2">
        <f t="shared" si="11"/>
        <v>-4.159007875303987E-21</v>
      </c>
      <c r="O56" s="2">
        <f t="shared" si="12"/>
        <v>1.7277835289587118E-3</v>
      </c>
      <c r="P56" s="2">
        <f t="shared" si="13"/>
        <v>578.77620850030496</v>
      </c>
      <c r="R56" s="2">
        <f t="shared" si="4"/>
        <v>3.6728594877491369E-21</v>
      </c>
      <c r="S56" s="2">
        <f t="shared" si="5"/>
        <v>8.3596058293610823E-19</v>
      </c>
      <c r="T56" s="2">
        <f t="shared" si="14"/>
        <v>7.3703125070458095E-24</v>
      </c>
      <c r="U56" s="2">
        <v>4.1590078753040352E-21</v>
      </c>
      <c r="V56" s="2">
        <f t="shared" si="15"/>
        <v>1.7721323758029717E-3</v>
      </c>
      <c r="W56" s="2">
        <f t="shared" si="16"/>
        <v>564.29193081407902</v>
      </c>
    </row>
    <row r="57" spans="2:23">
      <c r="B57">
        <v>55</v>
      </c>
      <c r="C57" s="2">
        <f t="shared" si="6"/>
        <v>1.3921936863286152E-21</v>
      </c>
      <c r="D57" s="2">
        <f t="shared" si="0"/>
        <v>2.3082493707937316E-19</v>
      </c>
      <c r="E57" s="2">
        <f t="shared" si="17"/>
        <v>1.4390098405849843E-23</v>
      </c>
      <c r="F57" s="2">
        <f t="shared" si="7"/>
        <v>4.1590078753040352E-21</v>
      </c>
      <c r="G57" s="2">
        <f t="shared" si="8"/>
        <v>3.4599834473258567E-3</v>
      </c>
      <c r="H57" s="2">
        <f t="shared" si="9"/>
        <v>289.01872370888867</v>
      </c>
      <c r="J57">
        <f t="shared" si="1"/>
        <v>145</v>
      </c>
      <c r="K57" s="2">
        <f t="shared" si="2"/>
        <v>2.2878315831079255E-21</v>
      </c>
      <c r="L57" s="2">
        <f t="shared" si="3"/>
        <v>6.0513564585673507E-19</v>
      </c>
      <c r="M57" s="2">
        <f t="shared" si="10"/>
        <v>-7.2243167184460474E-24</v>
      </c>
      <c r="N57" s="2">
        <f t="shared" si="11"/>
        <v>-4.159007875303987E-21</v>
      </c>
      <c r="O57" s="2">
        <f t="shared" si="12"/>
        <v>1.7370288624226308E-3</v>
      </c>
      <c r="P57" s="2">
        <f t="shared" si="13"/>
        <v>575.69567301564689</v>
      </c>
      <c r="R57" s="2">
        <f t="shared" si="4"/>
        <v>3.6800252694365407E-21</v>
      </c>
      <c r="S57" s="2">
        <f t="shared" si="5"/>
        <v>8.3596058293610823E-19</v>
      </c>
      <c r="T57" s="2">
        <f t="shared" si="14"/>
        <v>7.1657816874037958E-24</v>
      </c>
      <c r="U57" s="2">
        <v>4.1590078753040352E-21</v>
      </c>
      <c r="V57" s="2">
        <f t="shared" si="15"/>
        <v>1.7229545849032461E-3</v>
      </c>
      <c r="W57" s="2">
        <f t="shared" si="16"/>
        <v>580.39835104310407</v>
      </c>
    </row>
    <row r="58" spans="2:23">
      <c r="B58">
        <v>56</v>
      </c>
      <c r="C58" s="2">
        <f t="shared" si="6"/>
        <v>1.4064217773816237E-21</v>
      </c>
      <c r="D58" s="2">
        <f t="shared" si="0"/>
        <v>2.3498394495467715E-19</v>
      </c>
      <c r="E58" s="2">
        <f t="shared" si="17"/>
        <v>1.4228091053008476E-23</v>
      </c>
      <c r="F58" s="2">
        <f t="shared" si="7"/>
        <v>4.159007875303987E-21</v>
      </c>
      <c r="G58" s="2">
        <f t="shared" si="8"/>
        <v>3.4210300820766123E-3</v>
      </c>
      <c r="H58" s="2">
        <f t="shared" si="9"/>
        <v>292.30961903526617</v>
      </c>
      <c r="J58">
        <f t="shared" si="1"/>
        <v>144</v>
      </c>
      <c r="K58" s="2">
        <f t="shared" si="2"/>
        <v>2.2805683917586137E-21</v>
      </c>
      <c r="L58" s="2">
        <f t="shared" si="3"/>
        <v>6.0097663798143089E-19</v>
      </c>
      <c r="M58" s="2">
        <f t="shared" si="10"/>
        <v>-7.2631913493117528E-24</v>
      </c>
      <c r="N58" s="2">
        <f t="shared" si="11"/>
        <v>-4.1590078753041796E-21</v>
      </c>
      <c r="O58" s="2">
        <f t="shared" si="12"/>
        <v>1.7463759548136323E-3</v>
      </c>
      <c r="P58" s="2">
        <f t="shared" si="13"/>
        <v>572.61438881109473</v>
      </c>
      <c r="R58" s="2">
        <f t="shared" si="4"/>
        <v>3.6869901691402376E-21</v>
      </c>
      <c r="S58" s="2">
        <f t="shared" si="5"/>
        <v>8.3596058293610804E-19</v>
      </c>
      <c r="T58" s="2">
        <f t="shared" si="14"/>
        <v>6.9648997036969114E-24</v>
      </c>
      <c r="U58" s="2">
        <v>4.159007875303987E-21</v>
      </c>
      <c r="V58" s="2">
        <f t="shared" si="15"/>
        <v>1.6746541272629446E-3</v>
      </c>
      <c r="W58" s="2">
        <f t="shared" si="16"/>
        <v>597.1382291544586</v>
      </c>
    </row>
    <row r="59" spans="2:23">
      <c r="B59">
        <v>57</v>
      </c>
      <c r="C59" s="2">
        <f t="shared" si="6"/>
        <v>1.4204917744311625E-21</v>
      </c>
      <c r="D59" s="2">
        <f t="shared" si="0"/>
        <v>2.3914295282998118E-19</v>
      </c>
      <c r="E59" s="2">
        <f t="shared" si="17"/>
        <v>1.4069997049538884E-23</v>
      </c>
      <c r="F59" s="2">
        <f t="shared" si="7"/>
        <v>4.1590078753040352E-21</v>
      </c>
      <c r="G59" s="2">
        <f t="shared" si="8"/>
        <v>3.3830176502155163E-3</v>
      </c>
      <c r="H59" s="2">
        <f t="shared" si="9"/>
        <v>295.59408297390786</v>
      </c>
      <c r="J59">
        <f t="shared" si="1"/>
        <v>143</v>
      </c>
      <c r="K59" s="2">
        <f t="shared" si="2"/>
        <v>2.273265895379787E-21</v>
      </c>
      <c r="L59" s="2">
        <f t="shared" si="3"/>
        <v>5.9681763010612691E-19</v>
      </c>
      <c r="M59" s="2">
        <f t="shared" si="10"/>
        <v>-7.30249637882676E-24</v>
      </c>
      <c r="N59" s="2">
        <f t="shared" si="11"/>
        <v>-4.159007875303987E-21</v>
      </c>
      <c r="O59" s="2">
        <f t="shared" si="12"/>
        <v>1.7558265330990775E-3</v>
      </c>
      <c r="P59" s="2">
        <f t="shared" si="13"/>
        <v>569.53234340010522</v>
      </c>
      <c r="R59" s="2">
        <f t="shared" si="4"/>
        <v>3.6937576698109499E-21</v>
      </c>
      <c r="S59" s="2">
        <f t="shared" si="5"/>
        <v>8.3596058293610804E-19</v>
      </c>
      <c r="T59" s="2">
        <f t="shared" si="14"/>
        <v>6.7675006707123117E-24</v>
      </c>
      <c r="U59" s="2">
        <v>4.1590078753040352E-21</v>
      </c>
      <c r="V59" s="2">
        <f t="shared" si="15"/>
        <v>1.6271911171165043E-3</v>
      </c>
      <c r="W59" s="2">
        <f t="shared" si="16"/>
        <v>614.55596056354432</v>
      </c>
    </row>
    <row r="60" spans="2:23">
      <c r="B60">
        <v>58</v>
      </c>
      <c r="C60" s="2">
        <f t="shared" si="6"/>
        <v>1.434407440727155E-21</v>
      </c>
      <c r="D60" s="2">
        <f t="shared" si="0"/>
        <v>2.4330196070528522E-19</v>
      </c>
      <c r="E60" s="2">
        <f t="shared" si="17"/>
        <v>1.3915666295992451E-23</v>
      </c>
      <c r="F60" s="2">
        <f t="shared" si="7"/>
        <v>4.1590078753040352E-21</v>
      </c>
      <c r="G60" s="2">
        <f t="shared" si="8"/>
        <v>3.3459100615372546E-3</v>
      </c>
      <c r="H60" s="2">
        <f t="shared" si="9"/>
        <v>298.87234910927555</v>
      </c>
      <c r="J60">
        <f t="shared" si="1"/>
        <v>142</v>
      </c>
      <c r="K60" s="2">
        <f t="shared" si="2"/>
        <v>2.2659236562233893E-21</v>
      </c>
      <c r="L60" s="2">
        <f t="shared" si="3"/>
        <v>5.9265862223082292E-19</v>
      </c>
      <c r="M60" s="2">
        <f t="shared" si="10"/>
        <v>-7.3422391563976652E-24</v>
      </c>
      <c r="N60" s="2">
        <f t="shared" si="11"/>
        <v>-4.159007875303987E-21</v>
      </c>
      <c r="O60" s="2">
        <f t="shared" si="12"/>
        <v>1.7653823643844415E-3</v>
      </c>
      <c r="P60" s="2">
        <f t="shared" si="13"/>
        <v>566.44952400931163</v>
      </c>
      <c r="R60" s="2">
        <f t="shared" si="4"/>
        <v>3.7003310969505441E-21</v>
      </c>
      <c r="S60" s="2">
        <f t="shared" si="5"/>
        <v>8.3596058293610813E-19</v>
      </c>
      <c r="T60" s="2">
        <f t="shared" si="14"/>
        <v>6.5734271395942219E-24</v>
      </c>
      <c r="U60" s="2">
        <v>4.1590078753040352E-21</v>
      </c>
      <c r="V60" s="2">
        <f t="shared" si="15"/>
        <v>1.580527697152698E-3</v>
      </c>
      <c r="W60" s="2">
        <f t="shared" si="16"/>
        <v>632.70007972747851</v>
      </c>
    </row>
    <row r="61" spans="2:23">
      <c r="B61">
        <v>59</v>
      </c>
      <c r="C61" s="2">
        <f t="shared" si="6"/>
        <v>1.4481723974236662E-21</v>
      </c>
      <c r="D61" s="2">
        <f t="shared" si="0"/>
        <v>2.474609685805892E-19</v>
      </c>
      <c r="E61" s="2">
        <f t="shared" si="17"/>
        <v>1.3764956696511208E-23</v>
      </c>
      <c r="F61" s="2">
        <f t="shared" si="7"/>
        <v>4.159007875303987E-21</v>
      </c>
      <c r="G61" s="2">
        <f t="shared" si="8"/>
        <v>3.3096731502354057E-3</v>
      </c>
      <c r="H61" s="2">
        <f t="shared" si="9"/>
        <v>302.14463924598516</v>
      </c>
      <c r="J61">
        <f t="shared" si="1"/>
        <v>141</v>
      </c>
      <c r="K61" s="2">
        <f t="shared" si="2"/>
        <v>2.2585412290201055E-21</v>
      </c>
      <c r="L61" s="2">
        <f t="shared" si="3"/>
        <v>5.8849961435551893E-19</v>
      </c>
      <c r="M61" s="2">
        <f t="shared" si="10"/>
        <v>-7.3824272032838247E-24</v>
      </c>
      <c r="N61" s="2">
        <f t="shared" si="11"/>
        <v>-4.159007875303987E-21</v>
      </c>
      <c r="O61" s="2">
        <f t="shared" si="12"/>
        <v>1.7750452570961372E-3</v>
      </c>
      <c r="P61" s="2">
        <f t="shared" si="13"/>
        <v>563.36591757437066</v>
      </c>
      <c r="R61" s="2">
        <f t="shared" si="4"/>
        <v>3.7067136264437717E-21</v>
      </c>
      <c r="S61" s="2">
        <f t="shared" si="5"/>
        <v>8.3596058293610813E-19</v>
      </c>
      <c r="T61" s="2">
        <f t="shared" si="14"/>
        <v>6.3825294932275718E-24</v>
      </c>
      <c r="U61" s="2">
        <v>4.159007875303987E-21</v>
      </c>
      <c r="V61" s="2">
        <f t="shared" si="15"/>
        <v>1.5346278931393138E-3</v>
      </c>
      <c r="W61" s="2">
        <f t="shared" si="16"/>
        <v>651.62376134995725</v>
      </c>
    </row>
    <row r="62" spans="2:23">
      <c r="B62">
        <v>60</v>
      </c>
      <c r="C62" s="2">
        <f t="shared" si="6"/>
        <v>1.4617901310338758E-21</v>
      </c>
      <c r="D62" s="2">
        <f t="shared" si="0"/>
        <v>2.5161997645589329E-19</v>
      </c>
      <c r="E62" s="2">
        <f t="shared" si="17"/>
        <v>1.3617733610209567E-23</v>
      </c>
      <c r="F62" s="2">
        <f t="shared" si="7"/>
        <v>4.1590078753040833E-21</v>
      </c>
      <c r="G62" s="2">
        <f t="shared" si="8"/>
        <v>3.2742745429915577E-3</v>
      </c>
      <c r="H62" s="2">
        <f t="shared" si="9"/>
        <v>305.41116417389509</v>
      </c>
      <c r="J62">
        <f t="shared" si="1"/>
        <v>140</v>
      </c>
      <c r="K62" s="2">
        <f t="shared" si="2"/>
        <v>2.2511181608023141E-21</v>
      </c>
      <c r="L62" s="2">
        <f t="shared" si="3"/>
        <v>5.8434060648021495E-19</v>
      </c>
      <c r="M62" s="2">
        <f t="shared" si="10"/>
        <v>-7.4230682177913473E-24</v>
      </c>
      <c r="N62" s="2">
        <f t="shared" si="11"/>
        <v>-4.159007875303987E-21</v>
      </c>
      <c r="O62" s="2">
        <f t="shared" si="12"/>
        <v>1.7848170622299642E-3</v>
      </c>
      <c r="P62" s="2">
        <f t="shared" si="13"/>
        <v>560.28151072838375</v>
      </c>
      <c r="R62" s="2">
        <f t="shared" si="4"/>
        <v>3.7129082918361897E-21</v>
      </c>
      <c r="S62" s="2">
        <f t="shared" si="5"/>
        <v>8.3596058293610823E-19</v>
      </c>
      <c r="T62" s="2">
        <f t="shared" si="14"/>
        <v>6.1946653924180319E-24</v>
      </c>
      <c r="U62" s="2">
        <v>4.1590078753040833E-21</v>
      </c>
      <c r="V62" s="2">
        <f t="shared" si="15"/>
        <v>1.4894574807615898E-3</v>
      </c>
      <c r="W62" s="2">
        <f t="shared" si="16"/>
        <v>671.385395633234</v>
      </c>
    </row>
    <row r="63" spans="2:23">
      <c r="B63">
        <v>61</v>
      </c>
      <c r="C63" s="2">
        <f t="shared" si="6"/>
        <v>1.4752640003823124E-21</v>
      </c>
      <c r="D63" s="2">
        <f t="shared" si="0"/>
        <v>2.5577898433119727E-19</v>
      </c>
      <c r="E63" s="2">
        <f t="shared" si="17"/>
        <v>1.3473869348436644E-23</v>
      </c>
      <c r="F63" s="2">
        <f t="shared" si="7"/>
        <v>4.159007875303987E-21</v>
      </c>
      <c r="G63" s="2">
        <f t="shared" si="8"/>
        <v>3.2396835380966481E-3</v>
      </c>
      <c r="H63" s="2">
        <f t="shared" si="9"/>
        <v>308.67212437283666</v>
      </c>
      <c r="J63">
        <f t="shared" si="1"/>
        <v>139</v>
      </c>
      <c r="K63" s="2">
        <f t="shared" si="2"/>
        <v>2.2436539907217274E-21</v>
      </c>
      <c r="L63" s="2">
        <f t="shared" si="3"/>
        <v>5.8018159860491086E-19</v>
      </c>
      <c r="M63" s="2">
        <f t="shared" si="10"/>
        <v>-7.4641700805867051E-24</v>
      </c>
      <c r="N63" s="2">
        <f t="shared" si="11"/>
        <v>-4.1590078753040833E-21</v>
      </c>
      <c r="O63" s="2">
        <f t="shared" si="12"/>
        <v>1.794699674628764E-3</v>
      </c>
      <c r="P63" s="2">
        <f t="shared" si="13"/>
        <v>557.19628979531149</v>
      </c>
      <c r="R63" s="2">
        <f t="shared" si="4"/>
        <v>3.7189179911040395E-21</v>
      </c>
      <c r="S63" s="2">
        <f t="shared" si="5"/>
        <v>8.3596058293610813E-19</v>
      </c>
      <c r="T63" s="2">
        <f t="shared" si="14"/>
        <v>6.0096992678497504E-24</v>
      </c>
      <c r="U63" s="2">
        <v>4.159007875303987E-21</v>
      </c>
      <c r="V63" s="2">
        <f t="shared" si="15"/>
        <v>1.4449838634677974E-3</v>
      </c>
      <c r="W63" s="2">
        <f t="shared" si="16"/>
        <v>692.04925070935633</v>
      </c>
    </row>
    <row r="64" spans="2:23">
      <c r="B64">
        <v>62</v>
      </c>
      <c r="C64" s="2">
        <f t="shared" si="6"/>
        <v>1.4885972430957299E-21</v>
      </c>
      <c r="D64" s="2">
        <f t="shared" si="0"/>
        <v>2.5993799220650126E-19</v>
      </c>
      <c r="E64" s="2">
        <f t="shared" si="17"/>
        <v>1.333324271341748E-23</v>
      </c>
      <c r="F64" s="2">
        <f t="shared" si="7"/>
        <v>4.159007875303987E-21</v>
      </c>
      <c r="G64" s="2">
        <f t="shared" si="8"/>
        <v>3.2058709945200418E-3</v>
      </c>
      <c r="H64" s="2">
        <f t="shared" si="9"/>
        <v>311.92771066251595</v>
      </c>
      <c r="J64">
        <f t="shared" si="1"/>
        <v>138</v>
      </c>
      <c r="K64" s="2">
        <f t="shared" si="2"/>
        <v>2.236148249861479E-21</v>
      </c>
      <c r="L64" s="2">
        <f t="shared" si="3"/>
        <v>5.7602259072960687E-19</v>
      </c>
      <c r="M64" s="2">
        <f t="shared" si="10"/>
        <v>-7.5057408602484519E-24</v>
      </c>
      <c r="N64" s="2">
        <f t="shared" si="11"/>
        <v>-4.159007875303987E-21</v>
      </c>
      <c r="O64" s="2">
        <f t="shared" si="12"/>
        <v>1.8046950343174929E-3</v>
      </c>
      <c r="P64" s="2">
        <f t="shared" si="13"/>
        <v>554.11024077992442</v>
      </c>
      <c r="R64" s="2">
        <f t="shared" si="4"/>
        <v>3.7247454929572087E-21</v>
      </c>
      <c r="S64" s="2">
        <f t="shared" si="5"/>
        <v>8.3596058293610813E-19</v>
      </c>
      <c r="T64" s="2">
        <f t="shared" si="14"/>
        <v>5.8275018531692159E-24</v>
      </c>
      <c r="U64" s="2">
        <v>4.159007875303987E-21</v>
      </c>
      <c r="V64" s="2">
        <f t="shared" si="15"/>
        <v>1.4011759602025945E-3</v>
      </c>
      <c r="W64" s="2">
        <f t="shared" si="16"/>
        <v>713.68623813343982</v>
      </c>
    </row>
    <row r="65" spans="2:23">
      <c r="B65">
        <v>63</v>
      </c>
      <c r="C65" s="2">
        <f t="shared" si="6"/>
        <v>1.5017929816700675E-21</v>
      </c>
      <c r="D65" s="2">
        <f t="shared" si="0"/>
        <v>2.640970000818053E-19</v>
      </c>
      <c r="E65" s="2">
        <f t="shared" si="17"/>
        <v>1.3195738574337622E-23</v>
      </c>
      <c r="F65" s="2">
        <f t="shared" si="7"/>
        <v>4.1590078753040352E-21</v>
      </c>
      <c r="G65" s="2">
        <f t="shared" si="8"/>
        <v>3.1728092299832386E-3</v>
      </c>
      <c r="H65" s="2">
        <f t="shared" si="9"/>
        <v>315.17810480061001</v>
      </c>
      <c r="J65">
        <f t="shared" si="1"/>
        <v>137</v>
      </c>
      <c r="K65" s="2">
        <f t="shared" si="2"/>
        <v>2.2286004610424592E-21</v>
      </c>
      <c r="L65" s="2">
        <f t="shared" si="3"/>
        <v>5.7186358285430279E-19</v>
      </c>
      <c r="M65" s="2">
        <f t="shared" si="10"/>
        <v>-7.5477888190198106E-24</v>
      </c>
      <c r="N65" s="2">
        <f t="shared" si="11"/>
        <v>-4.1590078753040833E-21</v>
      </c>
      <c r="O65" s="2">
        <f t="shared" si="12"/>
        <v>1.8148051278859285E-3</v>
      </c>
      <c r="P65" s="2">
        <f t="shared" si="13"/>
        <v>551.02334935812246</v>
      </c>
      <c r="R65" s="2">
        <f t="shared" si="4"/>
        <v>3.7303934427125265E-21</v>
      </c>
      <c r="S65" s="2">
        <f t="shared" si="5"/>
        <v>8.3596058293610804E-19</v>
      </c>
      <c r="T65" s="2">
        <f t="shared" si="14"/>
        <v>5.6479497553178111E-24</v>
      </c>
      <c r="U65" s="2">
        <v>4.1590078753040352E-21</v>
      </c>
      <c r="V65" s="2">
        <f t="shared" si="15"/>
        <v>1.3580041020972893E-3</v>
      </c>
      <c r="W65" s="2">
        <f t="shared" si="16"/>
        <v>736.37480067667616</v>
      </c>
    </row>
    <row r="66" spans="2:23">
      <c r="B66">
        <v>64</v>
      </c>
      <c r="C66" s="2">
        <f t="shared" si="6"/>
        <v>1.5148542291471928E-21</v>
      </c>
      <c r="D66" s="2">
        <f t="shared" si="0"/>
        <v>2.6825600795710933E-19</v>
      </c>
      <c r="E66" s="2">
        <f t="shared" si="17"/>
        <v>1.3061247477125261E-23</v>
      </c>
      <c r="F66" s="2">
        <f t="shared" si="7"/>
        <v>4.1590078753040352E-21</v>
      </c>
      <c r="G66" s="2">
        <f t="shared" si="8"/>
        <v>3.1404719271348933E-3</v>
      </c>
      <c r="H66" s="2">
        <f t="shared" si="9"/>
        <v>318.42348003802005</v>
      </c>
      <c r="J66">
        <f t="shared" si="1"/>
        <v>136</v>
      </c>
      <c r="K66" s="2">
        <f t="shared" si="2"/>
        <v>2.221010138623691E-21</v>
      </c>
      <c r="L66" s="2">
        <f t="shared" si="3"/>
        <v>5.677045749789988E-19</v>
      </c>
      <c r="M66" s="2">
        <f t="shared" si="10"/>
        <v>-7.5903224187681478E-24</v>
      </c>
      <c r="N66" s="2">
        <f t="shared" si="11"/>
        <v>-4.159007875303987E-21</v>
      </c>
      <c r="O66" s="2">
        <f t="shared" si="12"/>
        <v>1.8250319899222028E-3</v>
      </c>
      <c r="P66" s="2">
        <f t="shared" si="13"/>
        <v>547.9356008672637</v>
      </c>
      <c r="R66" s="2">
        <f t="shared" si="4"/>
        <v>3.735864367770884E-21</v>
      </c>
      <c r="S66" s="2">
        <f t="shared" si="5"/>
        <v>8.3596058293610813E-19</v>
      </c>
      <c r="T66" s="2">
        <f t="shared" si="14"/>
        <v>5.4709250583574897E-24</v>
      </c>
      <c r="U66" s="2">
        <v>4.1590078753040352E-21</v>
      </c>
      <c r="V66" s="2">
        <f t="shared" si="15"/>
        <v>1.3154399372128022E-3</v>
      </c>
      <c r="W66" s="2">
        <f t="shared" si="16"/>
        <v>760.20194591235634</v>
      </c>
    </row>
    <row r="67" spans="2:23">
      <c r="B67">
        <v>65</v>
      </c>
      <c r="C67" s="2">
        <f t="shared" si="6"/>
        <v>1.5277838944321844E-21</v>
      </c>
      <c r="D67" s="2">
        <f t="shared" ref="D67:D130" si="18">(B67+0.5)*$A$10*SQRT(4*$A$20/($A$16/$A$18))</f>
        <v>2.7241501583241337E-19</v>
      </c>
      <c r="E67" s="2">
        <f t="shared" si="17"/>
        <v>1.2929665284991647E-23</v>
      </c>
      <c r="F67" s="2">
        <f t="shared" si="7"/>
        <v>4.1590078753040352E-21</v>
      </c>
      <c r="G67" s="2">
        <f t="shared" si="8"/>
        <v>3.1088340471215029E-3</v>
      </c>
      <c r="H67" s="2">
        <f t="shared" si="9"/>
        <v>321.66400162977783</v>
      </c>
      <c r="J67">
        <f t="shared" ref="J67:J130" si="19">$A$2-B67</f>
        <v>135</v>
      </c>
      <c r="K67" s="2">
        <f t="shared" ref="K67:K130" si="20">$A$8*(($A$4+J67)*LN($A$4+J67)-J67*LN(J67)-$A$4*LN($A$4))</f>
        <v>2.2133767882965047E-21</v>
      </c>
      <c r="L67" s="2">
        <f t="shared" ref="L67:L130" si="21">(J67+0.5)*$A$10*SQRT(4*$A$20/($A$16/$A$18))</f>
        <v>5.6354556710369482E-19</v>
      </c>
      <c r="M67" s="2">
        <f t="shared" si="10"/>
        <v>-7.633350327186317E-24</v>
      </c>
      <c r="N67" s="2">
        <f t="shared" si="11"/>
        <v>-4.159007875303987E-21</v>
      </c>
      <c r="O67" s="2">
        <f t="shared" si="12"/>
        <v>1.835377704503237E-3</v>
      </c>
      <c r="P67" s="2">
        <f t="shared" si="13"/>
        <v>544.84698029535002</v>
      </c>
      <c r="R67" s="2">
        <f t="shared" ref="R67:R130" si="22">C67+K67</f>
        <v>3.7411606827286891E-21</v>
      </c>
      <c r="S67" s="2">
        <f t="shared" ref="S67:S130" si="23">D67+L67</f>
        <v>8.3596058293610823E-19</v>
      </c>
      <c r="T67" s="2">
        <f t="shared" si="14"/>
        <v>5.2963149578051419E-24</v>
      </c>
      <c r="U67" s="2">
        <v>4.1590078753040352E-21</v>
      </c>
      <c r="V67" s="2">
        <f t="shared" si="15"/>
        <v>1.273456342618242E-3</v>
      </c>
      <c r="W67" s="2">
        <f t="shared" si="16"/>
        <v>785.26445433063509</v>
      </c>
    </row>
    <row r="68" spans="2:23">
      <c r="B68">
        <v>66</v>
      </c>
      <c r="C68" s="2">
        <f t="shared" ref="C68:C131" si="24">$A$8*(($A$4+B68)*LN($A$4+B68)-B68*LN(B68)-$A$4*LN($A$4))</f>
        <v>1.5405847872788829E-21</v>
      </c>
      <c r="D68" s="2">
        <f t="shared" si="18"/>
        <v>2.7657402370771735E-19</v>
      </c>
      <c r="E68" s="2">
        <f t="shared" ref="E68:E131" si="25">C68-C67</f>
        <v>1.280089284669849E-23</v>
      </c>
      <c r="F68" s="2">
        <f t="shared" ref="F68:F131" si="26">D68-D67</f>
        <v>4.159007875303987E-21</v>
      </c>
      <c r="G68" s="2">
        <f t="shared" ref="G68:G131" si="27">E68/F68</f>
        <v>3.0778717498251566E-3</v>
      </c>
      <c r="H68" s="2">
        <f t="shared" ref="H68:H131" si="28">F68/E68</f>
        <v>324.89982730983075</v>
      </c>
      <c r="J68">
        <f t="shared" si="19"/>
        <v>134</v>
      </c>
      <c r="K68" s="2">
        <f t="shared" si="20"/>
        <v>2.2056999068723147E-21</v>
      </c>
      <c r="L68" s="2">
        <f t="shared" si="21"/>
        <v>5.5938655922839073E-19</v>
      </c>
      <c r="M68" s="2">
        <f t="shared" ref="M68:M131" si="29">K68-K67</f>
        <v>-7.6768814241899817E-24</v>
      </c>
      <c r="N68" s="2">
        <f t="shared" ref="N68:N131" si="30">L68-L67</f>
        <v>-4.1590078753040833E-21</v>
      </c>
      <c r="O68" s="2">
        <f t="shared" ref="O68:O131" si="31">M68/N68</f>
        <v>1.8458444067333466E-3</v>
      </c>
      <c r="P68" s="2">
        <f t="shared" ref="P68:P131" si="32">N68/M68</f>
        <v>541.75747227239697</v>
      </c>
      <c r="R68" s="2">
        <f t="shared" si="22"/>
        <v>3.7462846941511976E-21</v>
      </c>
      <c r="S68" s="2">
        <f t="shared" si="23"/>
        <v>8.3596058293610804E-19</v>
      </c>
      <c r="T68" s="2">
        <f t="shared" ref="T68:T131" si="33">R68-R67</f>
        <v>5.1240114225085081E-24</v>
      </c>
      <c r="U68" s="2">
        <v>4.159007875303987E-21</v>
      </c>
      <c r="V68" s="2">
        <f t="shared" ref="V68:V131" si="34">T68/U68</f>
        <v>1.2320273430917676E-3</v>
      </c>
      <c r="W68" s="2">
        <f t="shared" ref="W68:W131" si="35">U68/T68</f>
        <v>811.67029742254272</v>
      </c>
    </row>
    <row r="69" spans="2:23">
      <c r="B69">
        <v>67</v>
      </c>
      <c r="C69" s="2">
        <f t="shared" si="24"/>
        <v>1.5532596229689566E-21</v>
      </c>
      <c r="D69" s="2">
        <f t="shared" si="18"/>
        <v>2.8073303158302139E-19</v>
      </c>
      <c r="E69" s="2">
        <f t="shared" si="25"/>
        <v>1.2674835690073673E-23</v>
      </c>
      <c r="F69" s="2">
        <f t="shared" si="26"/>
        <v>4.1590078753040352E-21</v>
      </c>
      <c r="G69" s="2">
        <f t="shared" si="27"/>
        <v>3.0475623201716364E-3</v>
      </c>
      <c r="H69" s="2">
        <f t="shared" si="28"/>
        <v>328.13110773192682</v>
      </c>
      <c r="J69">
        <f t="shared" si="19"/>
        <v>133</v>
      </c>
      <c r="K69" s="2">
        <f t="shared" si="20"/>
        <v>2.1979789820636624E-21</v>
      </c>
      <c r="L69" s="2">
        <f t="shared" si="21"/>
        <v>5.5522755135308675E-19</v>
      </c>
      <c r="M69" s="2">
        <f t="shared" si="29"/>
        <v>-7.7209248086523513E-24</v>
      </c>
      <c r="N69" s="2">
        <f t="shared" si="30"/>
        <v>-4.159007875303987E-21</v>
      </c>
      <c r="O69" s="2">
        <f t="shared" si="31"/>
        <v>1.856434284363556E-3</v>
      </c>
      <c r="P69" s="2">
        <f t="shared" si="32"/>
        <v>538.66706105507603</v>
      </c>
      <c r="R69" s="2">
        <f t="shared" si="22"/>
        <v>3.7512386050326192E-21</v>
      </c>
      <c r="S69" s="2">
        <f t="shared" si="23"/>
        <v>8.3596058293610813E-19</v>
      </c>
      <c r="T69" s="2">
        <f t="shared" si="33"/>
        <v>4.9539108814215102E-24</v>
      </c>
      <c r="U69" s="2">
        <v>4.1590078753040352E-21</v>
      </c>
      <c r="V69" s="2">
        <f t="shared" si="34"/>
        <v>1.1911280358081471E-3</v>
      </c>
      <c r="W69" s="2">
        <f t="shared" si="35"/>
        <v>839.54030963726586</v>
      </c>
    </row>
    <row r="70" spans="2:23">
      <c r="B70">
        <v>68</v>
      </c>
      <c r="C70" s="2">
        <f t="shared" si="24"/>
        <v>1.5658110267075806E-21</v>
      </c>
      <c r="D70" s="2">
        <f t="shared" si="18"/>
        <v>2.8489203945832542E-19</v>
      </c>
      <c r="E70" s="2">
        <f t="shared" si="25"/>
        <v>1.2551403738624015E-23</v>
      </c>
      <c r="F70" s="2">
        <f t="shared" si="26"/>
        <v>4.1590078753040352E-21</v>
      </c>
      <c r="G70" s="2">
        <f t="shared" si="27"/>
        <v>3.0178840999925908E-3</v>
      </c>
      <c r="H70" s="2">
        <f t="shared" si="28"/>
        <v>331.35798687645263</v>
      </c>
      <c r="J70">
        <f t="shared" si="19"/>
        <v>132</v>
      </c>
      <c r="K70" s="2">
        <f t="shared" si="20"/>
        <v>2.1902134922584219E-21</v>
      </c>
      <c r="L70" s="2">
        <f t="shared" si="21"/>
        <v>5.5106854347778276E-19</v>
      </c>
      <c r="M70" s="2">
        <f t="shared" si="29"/>
        <v>-7.7654898052404801E-24</v>
      </c>
      <c r="N70" s="2">
        <f t="shared" si="30"/>
        <v>-4.159007875303987E-21</v>
      </c>
      <c r="O70" s="2">
        <f t="shared" si="31"/>
        <v>1.867149579434949E-3</v>
      </c>
      <c r="P70" s="2">
        <f t="shared" si="32"/>
        <v>535.57573052215116</v>
      </c>
      <c r="R70" s="2">
        <f t="shared" si="22"/>
        <v>3.7560245189660023E-21</v>
      </c>
      <c r="S70" s="2">
        <f t="shared" si="23"/>
        <v>8.3596058293610823E-19</v>
      </c>
      <c r="T70" s="2">
        <f t="shared" si="33"/>
        <v>4.7859139333831591E-24</v>
      </c>
      <c r="U70" s="2">
        <v>4.1590078753040352E-21</v>
      </c>
      <c r="V70" s="2">
        <f t="shared" si="34"/>
        <v>1.150734520557573E-3</v>
      </c>
      <c r="W70" s="2">
        <f t="shared" si="35"/>
        <v>869.01016884021465</v>
      </c>
    </row>
    <row r="71" spans="2:23">
      <c r="B71">
        <v>69</v>
      </c>
      <c r="C71" s="2">
        <f t="shared" si="24"/>
        <v>1.5782415377565744E-21</v>
      </c>
      <c r="D71" s="2">
        <f t="shared" si="18"/>
        <v>2.8905104733362941E-19</v>
      </c>
      <c r="E71" s="2">
        <f t="shared" si="25"/>
        <v>1.2430511048993777E-23</v>
      </c>
      <c r="F71" s="2">
        <f t="shared" si="26"/>
        <v>4.159007875303987E-21</v>
      </c>
      <c r="G71" s="2">
        <f t="shared" si="27"/>
        <v>2.9888164248992231E-3</v>
      </c>
      <c r="H71" s="2">
        <f t="shared" si="28"/>
        <v>334.58060243151868</v>
      </c>
      <c r="J71">
        <f t="shared" si="19"/>
        <v>131</v>
      </c>
      <c r="K71" s="2">
        <f t="shared" si="20"/>
        <v>2.1824029062866885E-21</v>
      </c>
      <c r="L71" s="2">
        <f t="shared" si="21"/>
        <v>5.4690953560247877E-19</v>
      </c>
      <c r="M71" s="2">
        <f t="shared" si="29"/>
        <v>-7.8105859717334249E-24</v>
      </c>
      <c r="N71" s="2">
        <f t="shared" si="30"/>
        <v>-4.159007875303987E-21</v>
      </c>
      <c r="O71" s="2">
        <f t="shared" si="31"/>
        <v>1.8779925900386854E-3</v>
      </c>
      <c r="P71" s="2">
        <f t="shared" si="32"/>
        <v>532.48346415435037</v>
      </c>
      <c r="R71" s="2">
        <f t="shared" si="22"/>
        <v>3.7606444440432632E-21</v>
      </c>
      <c r="S71" s="2">
        <f t="shared" si="23"/>
        <v>8.3596058293610823E-19</v>
      </c>
      <c r="T71" s="2">
        <f t="shared" si="33"/>
        <v>4.619925077260916E-24</v>
      </c>
      <c r="U71" s="2">
        <v>4.159007875303987E-21</v>
      </c>
      <c r="V71" s="2">
        <f t="shared" si="34"/>
        <v>1.1108238348606734E-3</v>
      </c>
      <c r="W71" s="2">
        <f t="shared" si="35"/>
        <v>900.23275394106611</v>
      </c>
    </row>
    <row r="72" spans="2:23">
      <c r="B72">
        <v>70</v>
      </c>
      <c r="C72" s="2">
        <f t="shared" si="24"/>
        <v>1.5905536133242307E-21</v>
      </c>
      <c r="D72" s="2">
        <f t="shared" si="18"/>
        <v>2.9321005520893349E-19</v>
      </c>
      <c r="E72" s="2">
        <f t="shared" si="25"/>
        <v>1.2312075567656327E-23</v>
      </c>
      <c r="F72" s="2">
        <f t="shared" si="26"/>
        <v>4.1590078753040833E-21</v>
      </c>
      <c r="G72" s="2">
        <f t="shared" si="27"/>
        <v>2.9603395657807302E-3</v>
      </c>
      <c r="H72" s="2">
        <f t="shared" si="28"/>
        <v>337.79908614512948</v>
      </c>
      <c r="J72">
        <f t="shared" si="19"/>
        <v>130</v>
      </c>
      <c r="K72" s="2">
        <f t="shared" si="20"/>
        <v>2.1745466831802856E-21</v>
      </c>
      <c r="L72" s="2">
        <f t="shared" si="21"/>
        <v>5.4275052772717479E-19</v>
      </c>
      <c r="M72" s="2">
        <f t="shared" si="29"/>
        <v>-7.8562231064028453E-24</v>
      </c>
      <c r="N72" s="2">
        <f t="shared" si="30"/>
        <v>-4.159007875303987E-21</v>
      </c>
      <c r="O72" s="2">
        <f t="shared" si="31"/>
        <v>1.888965672090396E-3</v>
      </c>
      <c r="P72" s="2">
        <f t="shared" si="32"/>
        <v>529.39024502936832</v>
      </c>
      <c r="R72" s="2">
        <f t="shared" si="22"/>
        <v>3.7651002965045165E-21</v>
      </c>
      <c r="S72" s="2">
        <f t="shared" si="23"/>
        <v>8.3596058293610823E-19</v>
      </c>
      <c r="T72" s="2">
        <f t="shared" si="33"/>
        <v>4.4558524612532936E-24</v>
      </c>
      <c r="U72" s="2">
        <v>4.1590078753040833E-21</v>
      </c>
      <c r="V72" s="2">
        <f t="shared" si="34"/>
        <v>1.0713738936903327E-3</v>
      </c>
      <c r="W72" s="2">
        <f t="shared" si="35"/>
        <v>933.38096614946778</v>
      </c>
    </row>
    <row r="73" spans="2:23">
      <c r="B73">
        <v>71</v>
      </c>
      <c r="C73" s="2">
        <f t="shared" si="24"/>
        <v>1.6027496322292626E-21</v>
      </c>
      <c r="D73" s="2">
        <f t="shared" si="18"/>
        <v>2.9736906308423748E-19</v>
      </c>
      <c r="E73" s="2">
        <f t="shared" si="25"/>
        <v>1.2196018905031903E-23</v>
      </c>
      <c r="F73" s="2">
        <f t="shared" si="26"/>
        <v>4.159007875303987E-21</v>
      </c>
      <c r="G73" s="2">
        <f t="shared" si="27"/>
        <v>2.932434674493248E-3</v>
      </c>
      <c r="H73" s="2">
        <f t="shared" si="28"/>
        <v>341.01356415477841</v>
      </c>
      <c r="J73">
        <f t="shared" si="19"/>
        <v>129</v>
      </c>
      <c r="K73" s="2">
        <f t="shared" si="20"/>
        <v>2.1666442719244169E-21</v>
      </c>
      <c r="L73" s="2">
        <f t="shared" si="21"/>
        <v>5.3859151985187061E-19</v>
      </c>
      <c r="M73" s="2">
        <f t="shared" si="29"/>
        <v>-7.9024112558686909E-24</v>
      </c>
      <c r="N73" s="2">
        <f t="shared" si="30"/>
        <v>-4.1590078753041796E-21</v>
      </c>
      <c r="O73" s="2">
        <f t="shared" si="31"/>
        <v>1.9000712412189718E-3</v>
      </c>
      <c r="P73" s="2">
        <f t="shared" si="32"/>
        <v>526.29605580391819</v>
      </c>
      <c r="R73" s="2">
        <f t="shared" si="22"/>
        <v>3.7693939041536797E-21</v>
      </c>
      <c r="S73" s="2">
        <f t="shared" si="23"/>
        <v>8.3596058293610804E-19</v>
      </c>
      <c r="T73" s="2">
        <f t="shared" si="33"/>
        <v>4.2936076491632116E-24</v>
      </c>
      <c r="U73" s="2">
        <v>4.159007875303987E-21</v>
      </c>
      <c r="V73" s="2">
        <f t="shared" si="34"/>
        <v>1.0323634332741883E-3</v>
      </c>
      <c r="W73" s="2">
        <f t="shared" si="35"/>
        <v>968.65112398300835</v>
      </c>
    </row>
    <row r="74" spans="2:23">
      <c r="B74">
        <v>72</v>
      </c>
      <c r="C74" s="2">
        <f t="shared" si="24"/>
        <v>1.614831898354932E-21</v>
      </c>
      <c r="D74" s="2">
        <f t="shared" si="18"/>
        <v>3.0152807095954147E-19</v>
      </c>
      <c r="E74" s="2">
        <f t="shared" si="25"/>
        <v>1.2082266125669387E-23</v>
      </c>
      <c r="F74" s="2">
        <f t="shared" si="26"/>
        <v>4.159007875303987E-21</v>
      </c>
      <c r="G74" s="2">
        <f t="shared" si="27"/>
        <v>2.9050837334099254E-3</v>
      </c>
      <c r="H74" s="2">
        <f t="shared" si="28"/>
        <v>344.22415729347028</v>
      </c>
      <c r="J74">
        <f t="shared" si="19"/>
        <v>128</v>
      </c>
      <c r="K74" s="2">
        <f t="shared" si="20"/>
        <v>2.1586951112012875E-21</v>
      </c>
      <c r="L74" s="2">
        <f t="shared" si="21"/>
        <v>5.3443251197656662E-19</v>
      </c>
      <c r="M74" s="2">
        <f t="shared" si="29"/>
        <v>-7.9491607231294264E-24</v>
      </c>
      <c r="N74" s="2">
        <f t="shared" si="30"/>
        <v>-4.159007875303987E-21</v>
      </c>
      <c r="O74" s="2">
        <f t="shared" si="31"/>
        <v>1.9113117746978087E-3</v>
      </c>
      <c r="P74" s="2">
        <f t="shared" si="32"/>
        <v>523.20087870442103</v>
      </c>
      <c r="R74" s="2">
        <f t="shared" si="22"/>
        <v>3.7735270095562197E-21</v>
      </c>
      <c r="S74" s="2">
        <f t="shared" si="23"/>
        <v>8.3596058293610804E-19</v>
      </c>
      <c r="T74" s="2">
        <f t="shared" si="33"/>
        <v>4.1331054025399608E-24</v>
      </c>
      <c r="U74" s="2">
        <v>4.159007875303987E-21</v>
      </c>
      <c r="V74" s="2">
        <f t="shared" si="34"/>
        <v>9.9377195871211649E-4</v>
      </c>
      <c r="W74" s="2">
        <f t="shared" si="35"/>
        <v>1006.2670728765127</v>
      </c>
    </row>
    <row r="75" spans="2:23">
      <c r="B75">
        <v>73</v>
      </c>
      <c r="C75" s="2">
        <f t="shared" si="24"/>
        <v>1.6268026439079972E-21</v>
      </c>
      <c r="D75" s="2">
        <f t="shared" si="18"/>
        <v>3.056870788348455E-19</v>
      </c>
      <c r="E75" s="2">
        <f t="shared" si="25"/>
        <v>1.1970745553065162E-23</v>
      </c>
      <c r="F75" s="2">
        <f t="shared" si="26"/>
        <v>4.1590078753040352E-21</v>
      </c>
      <c r="G75" s="2">
        <f t="shared" si="27"/>
        <v>2.8782695084918703E-3</v>
      </c>
      <c r="H75" s="2">
        <f t="shared" si="28"/>
        <v>347.43098137601822</v>
      </c>
      <c r="J75">
        <f t="shared" si="19"/>
        <v>127</v>
      </c>
      <c r="K75" s="2">
        <f t="shared" si="20"/>
        <v>2.1506986291252435E-21</v>
      </c>
      <c r="L75" s="2">
        <f t="shared" si="21"/>
        <v>5.3027350410126263E-19</v>
      </c>
      <c r="M75" s="2">
        <f t="shared" si="29"/>
        <v>-7.9964820760440231E-24</v>
      </c>
      <c r="N75" s="2">
        <f t="shared" si="30"/>
        <v>-4.159007875303987E-21</v>
      </c>
      <c r="O75" s="2">
        <f t="shared" si="31"/>
        <v>1.922689813483354E-3</v>
      </c>
      <c r="P75" s="2">
        <f t="shared" si="32"/>
        <v>520.10469550899177</v>
      </c>
      <c r="R75" s="2">
        <f t="shared" si="22"/>
        <v>3.7775012730332408E-21</v>
      </c>
      <c r="S75" s="2">
        <f t="shared" si="23"/>
        <v>8.3596058293610813E-19</v>
      </c>
      <c r="T75" s="2">
        <f t="shared" si="33"/>
        <v>3.9742634770211393E-24</v>
      </c>
      <c r="U75" s="2">
        <v>4.1590078753040352E-21</v>
      </c>
      <c r="V75" s="2">
        <f t="shared" si="34"/>
        <v>9.5557969500853837E-4</v>
      </c>
      <c r="W75" s="2">
        <f t="shared" si="35"/>
        <v>1046.4851913696896</v>
      </c>
    </row>
    <row r="76" spans="2:23">
      <c r="B76">
        <v>74</v>
      </c>
      <c r="C76" s="2">
        <f t="shared" si="24"/>
        <v>1.6386640324959364E-21</v>
      </c>
      <c r="D76" s="2">
        <f t="shared" si="18"/>
        <v>3.0984608671014954E-19</v>
      </c>
      <c r="E76" s="2">
        <f t="shared" si="25"/>
        <v>1.1861388587939203E-23</v>
      </c>
      <c r="F76" s="2">
        <f t="shared" si="26"/>
        <v>4.1590078753040352E-21</v>
      </c>
      <c r="G76" s="2">
        <f t="shared" si="27"/>
        <v>2.8519755055938915E-3</v>
      </c>
      <c r="H76" s="2">
        <f t="shared" si="28"/>
        <v>350.63414746676142</v>
      </c>
      <c r="J76">
        <f t="shared" si="19"/>
        <v>126</v>
      </c>
      <c r="K76" s="2">
        <f t="shared" si="20"/>
        <v>2.1426542429692178E-21</v>
      </c>
      <c r="L76" s="2">
        <f t="shared" si="21"/>
        <v>5.2611449622595865E-19</v>
      </c>
      <c r="M76" s="2">
        <f t="shared" si="29"/>
        <v>-8.0443861560257265E-24</v>
      </c>
      <c r="N76" s="2">
        <f t="shared" si="30"/>
        <v>-4.159007875303987E-21</v>
      </c>
      <c r="O76" s="2">
        <f t="shared" si="31"/>
        <v>1.9342079643063317E-3</v>
      </c>
      <c r="P76" s="2">
        <f t="shared" si="32"/>
        <v>517.0074875369628</v>
      </c>
      <c r="R76" s="2">
        <f t="shared" si="22"/>
        <v>3.7813182754651539E-21</v>
      </c>
      <c r="S76" s="2">
        <f t="shared" si="23"/>
        <v>8.3596058293610823E-19</v>
      </c>
      <c r="T76" s="2">
        <f t="shared" si="33"/>
        <v>3.8170024319131002E-24</v>
      </c>
      <c r="U76" s="2">
        <v>4.1590078753040352E-21</v>
      </c>
      <c r="V76" s="2">
        <f t="shared" si="34"/>
        <v>9.1776754128749193E-4</v>
      </c>
      <c r="W76" s="2">
        <f t="shared" si="35"/>
        <v>1089.6005306497855</v>
      </c>
    </row>
    <row r="77" spans="2:23">
      <c r="B77">
        <v>75</v>
      </c>
      <c r="C77" s="2">
        <f t="shared" si="24"/>
        <v>1.6504181620348662E-21</v>
      </c>
      <c r="D77" s="2">
        <f t="shared" si="18"/>
        <v>3.1400509458545357E-19</v>
      </c>
      <c r="E77" s="2">
        <f t="shared" si="25"/>
        <v>1.1754129538929849E-23</v>
      </c>
      <c r="F77" s="2">
        <f t="shared" si="26"/>
        <v>4.1590078753040352E-21</v>
      </c>
      <c r="G77" s="2">
        <f t="shared" si="27"/>
        <v>2.8261859297562856E-3</v>
      </c>
      <c r="H77" s="2">
        <f t="shared" si="28"/>
        <v>353.83376212839414</v>
      </c>
      <c r="J77">
        <f t="shared" si="19"/>
        <v>125</v>
      </c>
      <c r="K77" s="2">
        <f t="shared" si="20"/>
        <v>2.1345613588820305E-21</v>
      </c>
      <c r="L77" s="2">
        <f t="shared" si="21"/>
        <v>5.2195548835065456E-19</v>
      </c>
      <c r="M77" s="2">
        <f t="shared" si="29"/>
        <v>-8.0928840871872149E-24</v>
      </c>
      <c r="N77" s="2">
        <f t="shared" si="30"/>
        <v>-4.1590078753040833E-21</v>
      </c>
      <c r="O77" s="2">
        <f t="shared" si="31"/>
        <v>1.9458689018701386E-3</v>
      </c>
      <c r="P77" s="2">
        <f t="shared" si="32"/>
        <v>513.90923563191666</v>
      </c>
      <c r="R77" s="2">
        <f t="shared" si="22"/>
        <v>3.784979520916897E-21</v>
      </c>
      <c r="S77" s="2">
        <f t="shared" si="23"/>
        <v>8.3596058293610813E-19</v>
      </c>
      <c r="T77" s="2">
        <f t="shared" si="33"/>
        <v>3.6612454517430099E-24</v>
      </c>
      <c r="U77" s="2">
        <v>4.1590078753040352E-21</v>
      </c>
      <c r="V77" s="2">
        <f t="shared" si="34"/>
        <v>8.8031702788621497E-4</v>
      </c>
      <c r="W77" s="2">
        <f t="shared" si="35"/>
        <v>1135.9543986115586</v>
      </c>
    </row>
    <row r="78" spans="2:23">
      <c r="B78">
        <v>76</v>
      </c>
      <c r="C78" s="2">
        <f t="shared" si="24"/>
        <v>1.6620670674994542E-21</v>
      </c>
      <c r="D78" s="2">
        <f t="shared" si="18"/>
        <v>3.1816410246075756E-19</v>
      </c>
      <c r="E78" s="2">
        <f t="shared" si="25"/>
        <v>1.1648905464587991E-23</v>
      </c>
      <c r="F78" s="2">
        <f t="shared" si="26"/>
        <v>4.159007875303987E-21</v>
      </c>
      <c r="G78" s="2">
        <f t="shared" si="27"/>
        <v>2.8008856472137742E-3</v>
      </c>
      <c r="H78" s="2">
        <f t="shared" si="28"/>
        <v>357.02992765690595</v>
      </c>
      <c r="J78">
        <f t="shared" si="19"/>
        <v>124</v>
      </c>
      <c r="K78" s="2">
        <f t="shared" si="20"/>
        <v>2.12641937159621E-21</v>
      </c>
      <c r="L78" s="2">
        <f t="shared" si="21"/>
        <v>5.1779648047535057E-19</v>
      </c>
      <c r="M78" s="2">
        <f t="shared" si="29"/>
        <v>-8.1419872858205375E-24</v>
      </c>
      <c r="N78" s="2">
        <f t="shared" si="30"/>
        <v>-4.159007875303987E-21</v>
      </c>
      <c r="O78" s="2">
        <f t="shared" si="31"/>
        <v>1.957675371130532E-3</v>
      </c>
      <c r="P78" s="2">
        <f t="shared" si="32"/>
        <v>510.80992014652213</v>
      </c>
      <c r="R78" s="2">
        <f t="shared" si="22"/>
        <v>3.7884864390956638E-21</v>
      </c>
      <c r="S78" s="2">
        <f t="shared" si="23"/>
        <v>8.3596058293610813E-19</v>
      </c>
      <c r="T78" s="2">
        <f t="shared" si="33"/>
        <v>3.5069181787668896E-24</v>
      </c>
      <c r="U78" s="2">
        <v>4.159007875303987E-21</v>
      </c>
      <c r="V78" s="2">
        <f t="shared" si="34"/>
        <v>8.4321027608310662E-4</v>
      </c>
      <c r="W78" s="2">
        <f t="shared" si="35"/>
        <v>1185.9438011657251</v>
      </c>
    </row>
    <row r="79" spans="2:23">
      <c r="B79">
        <v>77</v>
      </c>
      <c r="C79" s="2">
        <f t="shared" si="24"/>
        <v>1.673612723525384E-21</v>
      </c>
      <c r="D79" s="2">
        <f t="shared" si="18"/>
        <v>3.2232311033606155E-19</v>
      </c>
      <c r="E79" s="2">
        <f t="shared" si="25"/>
        <v>1.1545656025929834E-23</v>
      </c>
      <c r="F79" s="2">
        <f t="shared" si="26"/>
        <v>4.159007875303987E-21</v>
      </c>
      <c r="G79" s="2">
        <f t="shared" si="27"/>
        <v>2.7760601499428389E-3</v>
      </c>
      <c r="H79" s="2">
        <f t="shared" si="28"/>
        <v>360.22274229922243</v>
      </c>
      <c r="J79">
        <f t="shared" si="19"/>
        <v>123</v>
      </c>
      <c r="K79" s="2">
        <f t="shared" si="20"/>
        <v>2.1182276641259222E-21</v>
      </c>
      <c r="L79" s="2">
        <f t="shared" si="21"/>
        <v>5.1363747260004649E-19</v>
      </c>
      <c r="M79" s="2">
        <f t="shared" si="29"/>
        <v>-8.1917074702878183E-24</v>
      </c>
      <c r="N79" s="2">
        <f t="shared" si="30"/>
        <v>-4.1590078753040833E-21</v>
      </c>
      <c r="O79" s="2">
        <f t="shared" si="31"/>
        <v>1.9696301896732732E-3</v>
      </c>
      <c r="P79" s="2">
        <f t="shared" si="32"/>
        <v>507.70952092579489</v>
      </c>
      <c r="R79" s="2">
        <f t="shared" si="22"/>
        <v>3.791840387651306E-21</v>
      </c>
      <c r="S79" s="2">
        <f t="shared" si="23"/>
        <v>8.3596058293610804E-19</v>
      </c>
      <c r="T79" s="2">
        <f t="shared" si="33"/>
        <v>3.3539485556422038E-24</v>
      </c>
      <c r="U79" s="2">
        <v>4.159007875303987E-21</v>
      </c>
      <c r="V79" s="2">
        <f t="shared" si="34"/>
        <v>8.0642996026956536E-4</v>
      </c>
      <c r="W79" s="2">
        <f t="shared" si="35"/>
        <v>1240.0332939834352</v>
      </c>
    </row>
    <row r="80" spans="2:23">
      <c r="B80">
        <v>78</v>
      </c>
      <c r="C80" s="2">
        <f t="shared" si="24"/>
        <v>1.6850570468739482E-21</v>
      </c>
      <c r="D80" s="2">
        <f t="shared" si="18"/>
        <v>3.2648211821136563E-19</v>
      </c>
      <c r="E80" s="2">
        <f t="shared" si="25"/>
        <v>1.1444323348564193E-23</v>
      </c>
      <c r="F80" s="2">
        <f t="shared" si="26"/>
        <v>4.1590078753040833E-21</v>
      </c>
      <c r="G80" s="2">
        <f t="shared" si="27"/>
        <v>2.7516955225114713E-3</v>
      </c>
      <c r="H80" s="2">
        <f t="shared" si="28"/>
        <v>363.41230045950016</v>
      </c>
      <c r="J80">
        <f t="shared" si="19"/>
        <v>122</v>
      </c>
      <c r="K80" s="2">
        <f t="shared" si="20"/>
        <v>2.1099856074546307E-21</v>
      </c>
      <c r="L80" s="2">
        <f t="shared" si="21"/>
        <v>5.094784647247425E-19</v>
      </c>
      <c r="M80" s="2">
        <f t="shared" si="29"/>
        <v>-8.2420566712915032E-24</v>
      </c>
      <c r="N80" s="2">
        <f t="shared" si="30"/>
        <v>-4.159007875303987E-21</v>
      </c>
      <c r="O80" s="2">
        <f t="shared" si="31"/>
        <v>1.9817362501842054E-3</v>
      </c>
      <c r="P80" s="2">
        <f t="shared" si="32"/>
        <v>504.60801729142736</v>
      </c>
      <c r="R80" s="2">
        <f t="shared" si="22"/>
        <v>3.7950426543285787E-21</v>
      </c>
      <c r="S80" s="2">
        <f t="shared" si="23"/>
        <v>8.3596058293610813E-19</v>
      </c>
      <c r="T80" s="2">
        <f t="shared" si="33"/>
        <v>3.2022666772726902E-24</v>
      </c>
      <c r="U80" s="2">
        <v>4.1590078753040833E-21</v>
      </c>
      <c r="V80" s="2">
        <f t="shared" si="34"/>
        <v>7.699592723273116E-4</v>
      </c>
      <c r="W80" s="2">
        <f t="shared" si="35"/>
        <v>1298.7699946483631</v>
      </c>
    </row>
    <row r="81" spans="2:23">
      <c r="B81">
        <v>79</v>
      </c>
      <c r="C81" s="2">
        <f t="shared" si="24"/>
        <v>1.6964018987677372E-21</v>
      </c>
      <c r="D81" s="2">
        <f t="shared" si="18"/>
        <v>3.3064112608666962E-19</v>
      </c>
      <c r="E81" s="2">
        <f t="shared" si="25"/>
        <v>1.1344851893788917E-23</v>
      </c>
      <c r="F81" s="2">
        <f t="shared" si="26"/>
        <v>4.159007875303987E-21</v>
      </c>
      <c r="G81" s="2">
        <f t="shared" si="27"/>
        <v>2.7277784110855303E-3</v>
      </c>
      <c r="H81" s="2">
        <f t="shared" si="28"/>
        <v>366.59869289091046</v>
      </c>
      <c r="J81">
        <f t="shared" si="19"/>
        <v>121</v>
      </c>
      <c r="K81" s="2">
        <f t="shared" si="20"/>
        <v>2.1016925602120309E-21</v>
      </c>
      <c r="L81" s="2">
        <f t="shared" si="21"/>
        <v>5.0531945684943852E-19</v>
      </c>
      <c r="M81" s="2">
        <f t="shared" si="29"/>
        <v>-8.2930472425997585E-24</v>
      </c>
      <c r="N81" s="2">
        <f t="shared" si="30"/>
        <v>-4.159007875303987E-21</v>
      </c>
      <c r="O81" s="2">
        <f t="shared" si="31"/>
        <v>1.9939965230274083E-3</v>
      </c>
      <c r="P81" s="2">
        <f t="shared" si="32"/>
        <v>501.50538802431737</v>
      </c>
      <c r="R81" s="2">
        <f t="shared" si="22"/>
        <v>3.7980944589797685E-21</v>
      </c>
      <c r="S81" s="2">
        <f t="shared" si="23"/>
        <v>8.3596058293610813E-19</v>
      </c>
      <c r="T81" s="2">
        <f t="shared" si="33"/>
        <v>3.0518046511897232E-24</v>
      </c>
      <c r="U81" s="2">
        <v>4.159007875303987E-21</v>
      </c>
      <c r="V81" s="2">
        <f t="shared" si="34"/>
        <v>7.3378188805825787E-4</v>
      </c>
      <c r="W81" s="2">
        <f t="shared" si="35"/>
        <v>1362.8027841436801</v>
      </c>
    </row>
    <row r="82" spans="2:23">
      <c r="B82">
        <v>80</v>
      </c>
      <c r="C82" s="2">
        <f t="shared" si="24"/>
        <v>1.7076490871056279E-21</v>
      </c>
      <c r="D82" s="2">
        <f t="shared" si="18"/>
        <v>3.3480013396197365E-19</v>
      </c>
      <c r="E82" s="2">
        <f t="shared" si="25"/>
        <v>1.1247188337890749E-23</v>
      </c>
      <c r="F82" s="2">
        <f t="shared" si="26"/>
        <v>4.1590078753040352E-21</v>
      </c>
      <c r="G82" s="2">
        <f t="shared" si="27"/>
        <v>2.7042959944067304E-3</v>
      </c>
      <c r="H82" s="2">
        <f t="shared" si="28"/>
        <v>369.78200687657358</v>
      </c>
      <c r="J82">
        <f t="shared" si="19"/>
        <v>120</v>
      </c>
      <c r="K82" s="2">
        <f t="shared" si="20"/>
        <v>2.0933478683397847E-21</v>
      </c>
      <c r="L82" s="2">
        <f t="shared" si="21"/>
        <v>5.0116044897413443E-19</v>
      </c>
      <c r="M82" s="2">
        <f t="shared" si="29"/>
        <v>-8.3446918722462048E-24</v>
      </c>
      <c r="N82" s="2">
        <f t="shared" si="30"/>
        <v>-4.1590078753040833E-21</v>
      </c>
      <c r="O82" s="2">
        <f t="shared" si="31"/>
        <v>2.0064140589385365E-3</v>
      </c>
      <c r="P82" s="2">
        <f t="shared" si="32"/>
        <v>498.40161134488613</v>
      </c>
      <c r="R82" s="2">
        <f t="shared" si="22"/>
        <v>3.8009969554454126E-21</v>
      </c>
      <c r="S82" s="2">
        <f t="shared" si="23"/>
        <v>8.3596058293610804E-19</v>
      </c>
      <c r="T82" s="2">
        <f t="shared" si="33"/>
        <v>2.9024964656441685E-24</v>
      </c>
      <c r="U82" s="2">
        <v>4.1590078753040352E-21</v>
      </c>
      <c r="V82" s="2">
        <f t="shared" si="34"/>
        <v>6.978819354680803E-4</v>
      </c>
      <c r="W82" s="2">
        <f t="shared" si="35"/>
        <v>1432.9071282369337</v>
      </c>
    </row>
    <row r="83" spans="2:23">
      <c r="B83">
        <v>81</v>
      </c>
      <c r="C83" s="2">
        <f t="shared" si="24"/>
        <v>1.7188003685646801E-21</v>
      </c>
      <c r="D83" s="2">
        <f t="shared" si="18"/>
        <v>3.3895914183727769E-19</v>
      </c>
      <c r="E83" s="2">
        <f t="shared" si="25"/>
        <v>1.1151281459052239E-23</v>
      </c>
      <c r="F83" s="2">
        <f t="shared" si="26"/>
        <v>4.1590078753040352E-21</v>
      </c>
      <c r="G83" s="2">
        <f t="shared" si="27"/>
        <v>2.6812359566010797E-3</v>
      </c>
      <c r="H83" s="2">
        <f t="shared" si="28"/>
        <v>372.96232639952706</v>
      </c>
      <c r="J83">
        <f t="shared" si="19"/>
        <v>119</v>
      </c>
      <c r="K83" s="2">
        <f t="shared" si="20"/>
        <v>2.0849508647456176E-21</v>
      </c>
      <c r="L83" s="2">
        <f t="shared" si="21"/>
        <v>4.9700144109883045E-19</v>
      </c>
      <c r="M83" s="2">
        <f t="shared" si="29"/>
        <v>-8.397003594167123E-24</v>
      </c>
      <c r="N83" s="2">
        <f t="shared" si="30"/>
        <v>-4.159007875303987E-21</v>
      </c>
      <c r="O83" s="2">
        <f t="shared" si="31"/>
        <v>2.0189919918228998E-3</v>
      </c>
      <c r="P83" s="2">
        <f t="shared" si="32"/>
        <v>495.29666489520042</v>
      </c>
      <c r="R83" s="2">
        <f t="shared" si="22"/>
        <v>3.8037512333102977E-21</v>
      </c>
      <c r="S83" s="2">
        <f t="shared" si="23"/>
        <v>8.3596058293610813E-19</v>
      </c>
      <c r="T83" s="2">
        <f t="shared" si="33"/>
        <v>2.754277864885116E-24</v>
      </c>
      <c r="U83" s="2">
        <v>4.1590078753040352E-21</v>
      </c>
      <c r="V83" s="2">
        <f t="shared" si="34"/>
        <v>6.6224396477820337E-4</v>
      </c>
      <c r="W83" s="2">
        <f t="shared" si="35"/>
        <v>1510.0175361128686</v>
      </c>
    </row>
    <row r="84" spans="2:23">
      <c r="B84">
        <v>82</v>
      </c>
      <c r="C84" s="2">
        <f t="shared" si="24"/>
        <v>1.7298574505960187E-21</v>
      </c>
      <c r="D84" s="2">
        <f t="shared" si="18"/>
        <v>3.4311814971258172E-19</v>
      </c>
      <c r="E84" s="2">
        <f t="shared" si="25"/>
        <v>1.1057082031338515E-23</v>
      </c>
      <c r="F84" s="2">
        <f t="shared" si="26"/>
        <v>4.1590078753040352E-21</v>
      </c>
      <c r="G84" s="2">
        <f t="shared" si="27"/>
        <v>2.6585864616883443E-3</v>
      </c>
      <c r="H84" s="2">
        <f t="shared" si="28"/>
        <v>376.1397323015579</v>
      </c>
      <c r="J84">
        <f t="shared" si="19"/>
        <v>118</v>
      </c>
      <c r="K84" s="2">
        <f t="shared" si="20"/>
        <v>2.0765008689452617E-21</v>
      </c>
      <c r="L84" s="2">
        <f t="shared" si="21"/>
        <v>4.9284243322352646E-19</v>
      </c>
      <c r="M84" s="2">
        <f t="shared" si="29"/>
        <v>-8.4499958003558781E-24</v>
      </c>
      <c r="N84" s="2">
        <f t="shared" si="30"/>
        <v>-4.159007875303987E-21</v>
      </c>
      <c r="O84" s="2">
        <f t="shared" si="31"/>
        <v>2.0317335416774746E-3</v>
      </c>
      <c r="P84" s="2">
        <f t="shared" si="32"/>
        <v>492.19052571941245</v>
      </c>
      <c r="R84" s="2">
        <f t="shared" si="22"/>
        <v>3.80635831954128E-21</v>
      </c>
      <c r="S84" s="2">
        <f t="shared" si="23"/>
        <v>8.3596058293610823E-19</v>
      </c>
      <c r="T84" s="2">
        <f t="shared" si="33"/>
        <v>2.6070862309822602E-24</v>
      </c>
      <c r="U84" s="2">
        <v>4.1590078753040352E-21</v>
      </c>
      <c r="V84" s="2">
        <f t="shared" si="34"/>
        <v>6.2685292001080301E-4</v>
      </c>
      <c r="W84" s="2">
        <f t="shared" si="35"/>
        <v>1595.2705460521206</v>
      </c>
    </row>
    <row r="85" spans="2:23">
      <c r="B85">
        <v>83</v>
      </c>
      <c r="C85" s="2">
        <f t="shared" si="24"/>
        <v>1.7408219933211741E-21</v>
      </c>
      <c r="D85" s="2">
        <f t="shared" si="18"/>
        <v>3.4727715758788571E-19</v>
      </c>
      <c r="E85" s="2">
        <f t="shared" si="25"/>
        <v>1.0964542725155481E-23</v>
      </c>
      <c r="F85" s="2">
        <f t="shared" si="26"/>
        <v>4.159007875303987E-21</v>
      </c>
      <c r="G85" s="2">
        <f t="shared" si="27"/>
        <v>2.6363361296482444E-3</v>
      </c>
      <c r="H85" s="2">
        <f t="shared" si="28"/>
        <v>379.31430243435079</v>
      </c>
      <c r="J85">
        <f t="shared" si="19"/>
        <v>117</v>
      </c>
      <c r="K85" s="2">
        <f t="shared" si="20"/>
        <v>2.0679971866917189E-21</v>
      </c>
      <c r="L85" s="2">
        <f t="shared" si="21"/>
        <v>4.8868342534822247E-19</v>
      </c>
      <c r="M85" s="2">
        <f t="shared" si="29"/>
        <v>-8.5036822535428355E-24</v>
      </c>
      <c r="N85" s="2">
        <f t="shared" si="30"/>
        <v>-4.159007875303987E-21</v>
      </c>
      <c r="O85" s="2">
        <f t="shared" si="31"/>
        <v>2.0446420176401543E-3</v>
      </c>
      <c r="P85" s="2">
        <f t="shared" si="32"/>
        <v>489.08317024324913</v>
      </c>
      <c r="R85" s="2">
        <f t="shared" si="22"/>
        <v>3.8088191800128926E-21</v>
      </c>
      <c r="S85" s="2">
        <f t="shared" si="23"/>
        <v>8.3596058293610823E-19</v>
      </c>
      <c r="T85" s="2">
        <f t="shared" si="33"/>
        <v>2.4608604716126458E-24</v>
      </c>
      <c r="U85" s="2">
        <v>4.159007875303987E-21</v>
      </c>
      <c r="V85" s="2">
        <f t="shared" si="34"/>
        <v>5.9169411200809001E-4</v>
      </c>
      <c r="W85" s="2">
        <f t="shared" si="35"/>
        <v>1690.0624490012287</v>
      </c>
    </row>
    <row r="86" spans="2:23">
      <c r="B86">
        <v>84</v>
      </c>
      <c r="C86" s="2">
        <f t="shared" si="24"/>
        <v>1.7516956113349861E-21</v>
      </c>
      <c r="D86" s="2">
        <f t="shared" si="18"/>
        <v>3.5143616546318975E-19</v>
      </c>
      <c r="E86" s="2">
        <f t="shared" si="25"/>
        <v>1.0873618013811938E-23</v>
      </c>
      <c r="F86" s="2">
        <f t="shared" si="26"/>
        <v>4.1590078753040352E-21</v>
      </c>
      <c r="G86" s="2">
        <f t="shared" si="27"/>
        <v>2.6144740139538796E-3</v>
      </c>
      <c r="H86" s="2">
        <f t="shared" si="28"/>
        <v>382.4861118002454</v>
      </c>
      <c r="J86">
        <f t="shared" si="19"/>
        <v>116</v>
      </c>
      <c r="K86" s="2">
        <f t="shared" si="20"/>
        <v>2.0594391095912523E-21</v>
      </c>
      <c r="L86" s="2">
        <f t="shared" si="21"/>
        <v>4.8452441747291839E-19</v>
      </c>
      <c r="M86" s="2">
        <f t="shared" si="29"/>
        <v>-8.5580771004665979E-24</v>
      </c>
      <c r="N86" s="2">
        <f t="shared" si="30"/>
        <v>-4.1590078753040833E-21</v>
      </c>
      <c r="O86" s="2">
        <f t="shared" si="31"/>
        <v>2.0577208211804308E-3</v>
      </c>
      <c r="P86" s="2">
        <f t="shared" si="32"/>
        <v>485.97457425071906</v>
      </c>
      <c r="R86" s="2">
        <f t="shared" si="22"/>
        <v>3.811134720926238E-21</v>
      </c>
      <c r="S86" s="2">
        <f t="shared" si="23"/>
        <v>8.3596058293610813E-19</v>
      </c>
      <c r="T86" s="2">
        <f t="shared" si="33"/>
        <v>2.3155409133453401E-24</v>
      </c>
      <c r="U86" s="2">
        <v>4.1590078753040352E-21</v>
      </c>
      <c r="V86" s="2">
        <f t="shared" si="34"/>
        <v>5.5675319277342494E-4</v>
      </c>
      <c r="W86" s="2">
        <f t="shared" si="35"/>
        <v>1796.128002461151</v>
      </c>
    </row>
    <row r="87" spans="2:23">
      <c r="B87">
        <v>85</v>
      </c>
      <c r="C87" s="2">
        <f t="shared" si="24"/>
        <v>1.7624798754206453E-21</v>
      </c>
      <c r="D87" s="2">
        <f t="shared" si="18"/>
        <v>3.5559517333849378E-19</v>
      </c>
      <c r="E87" s="2">
        <f t="shared" si="25"/>
        <v>1.078426408565918E-23</v>
      </c>
      <c r="F87" s="2">
        <f t="shared" si="26"/>
        <v>4.1590078753040352E-21</v>
      </c>
      <c r="G87" s="2">
        <f t="shared" si="27"/>
        <v>2.5929895804467115E-3</v>
      </c>
      <c r="H87" s="2">
        <f t="shared" si="28"/>
        <v>385.65523268617352</v>
      </c>
      <c r="J87">
        <f t="shared" si="19"/>
        <v>115</v>
      </c>
      <c r="K87" s="2">
        <f t="shared" si="20"/>
        <v>2.0508259147055974E-21</v>
      </c>
      <c r="L87" s="2">
        <f t="shared" si="21"/>
        <v>4.803654095976144E-19</v>
      </c>
      <c r="M87" s="2">
        <f t="shared" si="29"/>
        <v>-8.6131948856549373E-24</v>
      </c>
      <c r="N87" s="2">
        <f t="shared" si="30"/>
        <v>-4.159007875303987E-21</v>
      </c>
      <c r="O87" s="2">
        <f t="shared" si="31"/>
        <v>2.070973449413194E-3</v>
      </c>
      <c r="P87" s="2">
        <f t="shared" si="32"/>
        <v>482.86471286406299</v>
      </c>
      <c r="R87" s="2">
        <f t="shared" si="22"/>
        <v>3.8133057901262422E-21</v>
      </c>
      <c r="S87" s="2">
        <f t="shared" si="23"/>
        <v>8.3596058293610823E-19</v>
      </c>
      <c r="T87" s="2">
        <f t="shared" si="33"/>
        <v>2.1710692000042426E-24</v>
      </c>
      <c r="U87" s="2">
        <v>4.1590078753040352E-21</v>
      </c>
      <c r="V87" s="2">
        <f t="shared" si="34"/>
        <v>5.2201613103354159E-4</v>
      </c>
      <c r="W87" s="2">
        <f t="shared" si="35"/>
        <v>1915.6496141605749</v>
      </c>
    </row>
    <row r="88" spans="2:23">
      <c r="B88">
        <v>86</v>
      </c>
      <c r="C88" s="2">
        <f t="shared" si="24"/>
        <v>1.7731763141821579E-21</v>
      </c>
      <c r="D88" s="2">
        <f t="shared" si="18"/>
        <v>3.5975418121379777E-19</v>
      </c>
      <c r="E88" s="2">
        <f t="shared" si="25"/>
        <v>1.0696438761512614E-23</v>
      </c>
      <c r="F88" s="2">
        <f t="shared" si="26"/>
        <v>4.159007875303987E-21</v>
      </c>
      <c r="G88" s="2">
        <f t="shared" si="27"/>
        <v>2.5718726874809773E-3</v>
      </c>
      <c r="H88" s="2">
        <f t="shared" si="28"/>
        <v>388.82173478791083</v>
      </c>
      <c r="J88">
        <f t="shared" si="19"/>
        <v>114</v>
      </c>
      <c r="K88" s="2">
        <f t="shared" si="20"/>
        <v>2.0421568641397337E-21</v>
      </c>
      <c r="L88" s="2">
        <f t="shared" si="21"/>
        <v>4.7620640172231042E-19</v>
      </c>
      <c r="M88" s="2">
        <f t="shared" si="29"/>
        <v>-8.6690505658636272E-24</v>
      </c>
      <c r="N88" s="2">
        <f t="shared" si="30"/>
        <v>-4.159007875303987E-21</v>
      </c>
      <c r="O88" s="2">
        <f t="shared" si="31"/>
        <v>2.0844034985699551E-3</v>
      </c>
      <c r="P88" s="2">
        <f t="shared" si="32"/>
        <v>479.75356052034505</v>
      </c>
      <c r="R88" s="2">
        <f t="shared" si="22"/>
        <v>3.8153331783218916E-21</v>
      </c>
      <c r="S88" s="2">
        <f t="shared" si="23"/>
        <v>8.3596058293610823E-19</v>
      </c>
      <c r="T88" s="2">
        <f t="shared" si="33"/>
        <v>2.0273881956493632E-24</v>
      </c>
      <c r="U88" s="2">
        <v>4.159007875303987E-21</v>
      </c>
      <c r="V88" s="2">
        <f t="shared" si="34"/>
        <v>4.8746918891111237E-4</v>
      </c>
      <c r="W88" s="2">
        <f t="shared" si="35"/>
        <v>2051.4117050838781</v>
      </c>
    </row>
    <row r="89" spans="2:23">
      <c r="B89">
        <v>87</v>
      </c>
      <c r="C89" s="2">
        <f t="shared" si="24"/>
        <v>1.7837864155989878E-21</v>
      </c>
      <c r="D89" s="2">
        <f t="shared" si="18"/>
        <v>3.639131890891018E-19</v>
      </c>
      <c r="E89" s="2">
        <f t="shared" si="25"/>
        <v>1.0610101416829897E-23</v>
      </c>
      <c r="F89" s="2">
        <f t="shared" si="26"/>
        <v>4.1590078753040352E-21</v>
      </c>
      <c r="G89" s="2">
        <f t="shared" si="27"/>
        <v>2.5511135672120528E-3</v>
      </c>
      <c r="H89" s="2">
        <f t="shared" si="28"/>
        <v>391.98568533067521</v>
      </c>
      <c r="J89">
        <f t="shared" si="19"/>
        <v>113</v>
      </c>
      <c r="K89" s="2">
        <f t="shared" si="20"/>
        <v>2.0334312046145214E-21</v>
      </c>
      <c r="L89" s="2">
        <f t="shared" si="21"/>
        <v>4.7204739384700633E-19</v>
      </c>
      <c r="M89" s="2">
        <f t="shared" si="29"/>
        <v>-8.7256595252122954E-24</v>
      </c>
      <c r="N89" s="2">
        <f t="shared" si="30"/>
        <v>-4.1590078753040833E-21</v>
      </c>
      <c r="O89" s="2">
        <f t="shared" si="31"/>
        <v>2.0980146676385708E-3</v>
      </c>
      <c r="P89" s="2">
        <f t="shared" si="32"/>
        <v>476.64109094411344</v>
      </c>
      <c r="R89" s="2">
        <f t="shared" si="22"/>
        <v>3.8172176202135092E-21</v>
      </c>
      <c r="S89" s="2">
        <f t="shared" si="23"/>
        <v>8.3596058293610813E-19</v>
      </c>
      <c r="T89" s="2">
        <f t="shared" si="33"/>
        <v>1.8844418916176014E-24</v>
      </c>
      <c r="U89" s="2">
        <v>4.1590078753040352E-21</v>
      </c>
      <c r="V89" s="2">
        <f t="shared" si="34"/>
        <v>4.5309889957345737E-4</v>
      </c>
      <c r="W89" s="2">
        <f t="shared" si="35"/>
        <v>2207.0236783655614</v>
      </c>
    </row>
    <row r="90" spans="2:23">
      <c r="B90">
        <v>88</v>
      </c>
      <c r="C90" s="2">
        <f t="shared" si="24"/>
        <v>1.7943116285075111E-21</v>
      </c>
      <c r="D90" s="2">
        <f t="shared" si="18"/>
        <v>3.6807219696440584E-19</v>
      </c>
      <c r="E90" s="2">
        <f t="shared" si="25"/>
        <v>1.0525212908523337E-23</v>
      </c>
      <c r="F90" s="2">
        <f t="shared" si="26"/>
        <v>4.1590078753040352E-21</v>
      </c>
      <c r="G90" s="2">
        <f t="shared" si="27"/>
        <v>2.5307028079993511E-3</v>
      </c>
      <c r="H90" s="2">
        <f t="shared" si="28"/>
        <v>395.14714917890763</v>
      </c>
      <c r="J90">
        <f t="shared" si="19"/>
        <v>112</v>
      </c>
      <c r="K90" s="2">
        <f t="shared" si="20"/>
        <v>2.0246481670236418E-21</v>
      </c>
      <c r="L90" s="2">
        <f t="shared" si="21"/>
        <v>4.6788838597170235E-19</v>
      </c>
      <c r="M90" s="2">
        <f t="shared" si="29"/>
        <v>-8.7830375908796251E-24</v>
      </c>
      <c r="N90" s="2">
        <f t="shared" si="30"/>
        <v>-4.159007875303987E-21</v>
      </c>
      <c r="O90" s="2">
        <f t="shared" si="31"/>
        <v>2.1118107621370306E-3</v>
      </c>
      <c r="P90" s="2">
        <f t="shared" si="32"/>
        <v>473.52727712593799</v>
      </c>
      <c r="R90" s="2">
        <f t="shared" si="22"/>
        <v>3.8189597955311525E-21</v>
      </c>
      <c r="S90" s="2">
        <f t="shared" si="23"/>
        <v>8.3596058293610823E-19</v>
      </c>
      <c r="T90" s="2">
        <f t="shared" si="33"/>
        <v>1.7421753176433355E-24</v>
      </c>
      <c r="U90" s="2">
        <v>4.1590078753040352E-21</v>
      </c>
      <c r="V90" s="2">
        <f t="shared" si="34"/>
        <v>4.1889204586225451E-4</v>
      </c>
      <c r="W90" s="2">
        <f t="shared" si="35"/>
        <v>2387.249912901982</v>
      </c>
    </row>
    <row r="91" spans="2:23">
      <c r="B91">
        <v>89</v>
      </c>
      <c r="C91" s="2">
        <f t="shared" si="24"/>
        <v>1.8047533640133929E-21</v>
      </c>
      <c r="D91" s="2">
        <f t="shared" si="18"/>
        <v>3.7223120483970982E-19</v>
      </c>
      <c r="E91" s="2">
        <f t="shared" si="25"/>
        <v>1.044173550588183E-23</v>
      </c>
      <c r="F91" s="2">
        <f t="shared" si="26"/>
        <v>4.159007875303987E-21</v>
      </c>
      <c r="G91" s="2">
        <f t="shared" si="27"/>
        <v>2.510631337796789E-3</v>
      </c>
      <c r="H91" s="2">
        <f t="shared" si="28"/>
        <v>398.30618894351591</v>
      </c>
      <c r="J91">
        <f t="shared" si="19"/>
        <v>111</v>
      </c>
      <c r="K91" s="2">
        <f t="shared" si="20"/>
        <v>2.0158069659740007E-21</v>
      </c>
      <c r="L91" s="2">
        <f t="shared" si="21"/>
        <v>4.6372937809639826E-19</v>
      </c>
      <c r="M91" s="2">
        <f t="shared" si="29"/>
        <v>-8.8412010496411498E-24</v>
      </c>
      <c r="N91" s="2">
        <f t="shared" si="30"/>
        <v>-4.1590078753040833E-21</v>
      </c>
      <c r="O91" s="2">
        <f t="shared" si="31"/>
        <v>2.1257956980893504E-3</v>
      </c>
      <c r="P91" s="2">
        <f t="shared" si="32"/>
        <v>470.41209129305918</v>
      </c>
      <c r="R91" s="2">
        <f t="shared" si="22"/>
        <v>3.8205603299873936E-21</v>
      </c>
      <c r="S91" s="2">
        <f t="shared" si="23"/>
        <v>8.3596058293610804E-19</v>
      </c>
      <c r="T91" s="2">
        <f t="shared" si="33"/>
        <v>1.6005344562410567E-24</v>
      </c>
      <c r="U91" s="2">
        <v>4.159007875303987E-21</v>
      </c>
      <c r="V91" s="2">
        <f t="shared" si="34"/>
        <v>3.8483563970747995E-4</v>
      </c>
      <c r="W91" s="2">
        <f t="shared" si="35"/>
        <v>2598.5119277417157</v>
      </c>
    </row>
    <row r="92" spans="2:23">
      <c r="B92">
        <v>90</v>
      </c>
      <c r="C92" s="2">
        <f t="shared" si="24"/>
        <v>1.8151129968388591E-21</v>
      </c>
      <c r="D92" s="2">
        <f t="shared" si="18"/>
        <v>3.7639021271501386E-19</v>
      </c>
      <c r="E92" s="2">
        <f t="shared" si="25"/>
        <v>1.0359632825466153E-23</v>
      </c>
      <c r="F92" s="2">
        <f t="shared" si="26"/>
        <v>4.1590078753040352E-21</v>
      </c>
      <c r="G92" s="2">
        <f t="shared" si="27"/>
        <v>2.4908904084988861E-3</v>
      </c>
      <c r="H92" s="2">
        <f t="shared" si="28"/>
        <v>401.46286508150371</v>
      </c>
      <c r="J92">
        <f t="shared" si="19"/>
        <v>110</v>
      </c>
      <c r="K92" s="2">
        <f t="shared" si="20"/>
        <v>2.0069067993089154E-21</v>
      </c>
      <c r="L92" s="2">
        <f t="shared" si="21"/>
        <v>4.5957037022109427E-19</v>
      </c>
      <c r="M92" s="2">
        <f t="shared" si="29"/>
        <v>-8.9001666650852609E-24</v>
      </c>
      <c r="N92" s="2">
        <f t="shared" si="30"/>
        <v>-4.159007875303987E-21</v>
      </c>
      <c r="O92" s="2">
        <f t="shared" si="31"/>
        <v>2.139973506165755E-3</v>
      </c>
      <c r="P92" s="2">
        <f t="shared" si="32"/>
        <v>467.2955048830139</v>
      </c>
      <c r="R92" s="2">
        <f t="shared" si="22"/>
        <v>3.8220197961477745E-21</v>
      </c>
      <c r="S92" s="2">
        <f t="shared" si="23"/>
        <v>8.3596058293610813E-19</v>
      </c>
      <c r="T92" s="2">
        <f t="shared" si="33"/>
        <v>1.4594661603808923E-24</v>
      </c>
      <c r="U92" s="2">
        <v>4.1590078753040352E-21</v>
      </c>
      <c r="V92" s="2">
        <f t="shared" si="34"/>
        <v>3.5091690233315589E-4</v>
      </c>
      <c r="W92" s="2">
        <f t="shared" si="35"/>
        <v>2849.6774972971043</v>
      </c>
    </row>
    <row r="93" spans="2:23">
      <c r="B93">
        <v>91</v>
      </c>
      <c r="C93" s="2">
        <f t="shared" si="24"/>
        <v>1.825391866608532E-21</v>
      </c>
      <c r="D93" s="2">
        <f t="shared" si="18"/>
        <v>3.805492205903179E-19</v>
      </c>
      <c r="E93" s="2">
        <f t="shared" si="25"/>
        <v>1.0278869769672924E-23</v>
      </c>
      <c r="F93" s="2">
        <f t="shared" si="26"/>
        <v>4.1590078753040352E-21</v>
      </c>
      <c r="G93" s="2">
        <f t="shared" si="27"/>
        <v>2.471471581169225E-3</v>
      </c>
      <c r="H93" s="2">
        <f t="shared" si="28"/>
        <v>404.61723598978682</v>
      </c>
      <c r="J93">
        <f t="shared" si="19"/>
        <v>109</v>
      </c>
      <c r="K93" s="2">
        <f t="shared" si="20"/>
        <v>1.9979468476132526E-21</v>
      </c>
      <c r="L93" s="2">
        <f t="shared" si="21"/>
        <v>4.5541136234579019E-19</v>
      </c>
      <c r="M93" s="2">
        <f t="shared" si="29"/>
        <v>-8.9599516956627833E-24</v>
      </c>
      <c r="N93" s="2">
        <f t="shared" si="30"/>
        <v>-4.1590078753040833E-21</v>
      </c>
      <c r="O93" s="2">
        <f t="shared" si="31"/>
        <v>2.1543483360217685E-3</v>
      </c>
      <c r="P93" s="2">
        <f t="shared" si="32"/>
        <v>464.1774885145108</v>
      </c>
      <c r="R93" s="2">
        <f t="shared" si="22"/>
        <v>3.8233387142217846E-21</v>
      </c>
      <c r="S93" s="2">
        <f t="shared" si="23"/>
        <v>8.3596058293610804E-19</v>
      </c>
      <c r="T93" s="2">
        <f t="shared" si="33"/>
        <v>1.3189180740101402E-24</v>
      </c>
      <c r="U93" s="2">
        <v>4.1590078753040352E-21</v>
      </c>
      <c r="V93" s="2">
        <f t="shared" si="34"/>
        <v>3.1712324514743159E-4</v>
      </c>
      <c r="W93" s="2">
        <f t="shared" si="35"/>
        <v>3153.3481550212341</v>
      </c>
    </row>
    <row r="94" spans="2:23">
      <c r="B94">
        <v>92</v>
      </c>
      <c r="C94" s="2">
        <f t="shared" si="24"/>
        <v>1.8355912790772025E-21</v>
      </c>
      <c r="D94" s="2">
        <f t="shared" si="18"/>
        <v>3.8470822846562193E-19</v>
      </c>
      <c r="E94" s="2">
        <f t="shared" si="25"/>
        <v>1.0199412468670448E-23</v>
      </c>
      <c r="F94" s="2">
        <f t="shared" si="26"/>
        <v>4.1590078753040352E-21</v>
      </c>
      <c r="G94" s="2">
        <f t="shared" si="27"/>
        <v>2.4523667120791019E-3</v>
      </c>
      <c r="H94" s="2">
        <f t="shared" si="28"/>
        <v>407.76935809579879</v>
      </c>
      <c r="J94">
        <f t="shared" si="19"/>
        <v>108</v>
      </c>
      <c r="K94" s="2">
        <f t="shared" si="20"/>
        <v>1.9889262736996547E-21</v>
      </c>
      <c r="L94" s="2">
        <f t="shared" si="21"/>
        <v>4.512523544704862E-19</v>
      </c>
      <c r="M94" s="2">
        <f t="shared" si="29"/>
        <v>-9.0205739135979515E-24</v>
      </c>
      <c r="N94" s="2">
        <f t="shared" si="30"/>
        <v>-4.159007875303987E-21</v>
      </c>
      <c r="O94" s="2">
        <f t="shared" si="31"/>
        <v>2.1689244608459959E-3</v>
      </c>
      <c r="P94" s="2">
        <f t="shared" si="32"/>
        <v>461.0580119558183</v>
      </c>
      <c r="R94" s="2">
        <f t="shared" si="22"/>
        <v>3.8245175527768571E-21</v>
      </c>
      <c r="S94" s="2">
        <f t="shared" si="23"/>
        <v>8.3596058293610813E-19</v>
      </c>
      <c r="T94" s="2">
        <f t="shared" si="33"/>
        <v>1.178838555072496E-24</v>
      </c>
      <c r="U94" s="2">
        <v>4.1590078753040352E-21</v>
      </c>
      <c r="V94" s="2">
        <f t="shared" si="34"/>
        <v>2.8344225123313083E-4</v>
      </c>
      <c r="W94" s="2">
        <f t="shared" si="35"/>
        <v>3528.0555233012933</v>
      </c>
    </row>
    <row r="95" spans="2:23">
      <c r="B95">
        <v>93</v>
      </c>
      <c r="C95" s="2">
        <f t="shared" si="24"/>
        <v>1.8457125073027818E-21</v>
      </c>
      <c r="D95" s="2">
        <f t="shared" si="18"/>
        <v>3.8886723634092592E-19</v>
      </c>
      <c r="E95" s="2">
        <f t="shared" si="25"/>
        <v>1.0121228225579305E-23</v>
      </c>
      <c r="F95" s="2">
        <f t="shared" si="26"/>
        <v>4.159007875303987E-21</v>
      </c>
      <c r="G95" s="2">
        <f t="shared" si="27"/>
        <v>2.4335679395268111E-3</v>
      </c>
      <c r="H95" s="2">
        <f t="shared" si="28"/>
        <v>410.91928594130081</v>
      </c>
      <c r="J95">
        <f t="shared" si="19"/>
        <v>107</v>
      </c>
      <c r="K95" s="2">
        <f t="shared" si="20"/>
        <v>1.979844222075033E-21</v>
      </c>
      <c r="L95" s="2">
        <f t="shared" si="21"/>
        <v>4.4709334659518222E-19</v>
      </c>
      <c r="M95" s="2">
        <f t="shared" si="29"/>
        <v>-9.0820516246216689E-24</v>
      </c>
      <c r="N95" s="2">
        <f t="shared" si="30"/>
        <v>-4.159007875303987E-21</v>
      </c>
      <c r="O95" s="2">
        <f t="shared" si="31"/>
        <v>2.1837062821040824E-3</v>
      </c>
      <c r="P95" s="2">
        <f t="shared" si="32"/>
        <v>457.93704409572092</v>
      </c>
      <c r="R95" s="2">
        <f t="shared" si="22"/>
        <v>3.8255567293778144E-21</v>
      </c>
      <c r="S95" s="2">
        <f t="shared" si="23"/>
        <v>8.3596058293610813E-19</v>
      </c>
      <c r="T95" s="2">
        <f t="shared" si="33"/>
        <v>1.03917660095726E-24</v>
      </c>
      <c r="U95" s="2">
        <v>4.159007875303987E-21</v>
      </c>
      <c r="V95" s="2">
        <f t="shared" si="34"/>
        <v>2.4986165742263839E-4</v>
      </c>
      <c r="W95" s="2">
        <f t="shared" si="35"/>
        <v>4002.2147067907677</v>
      </c>
    </row>
    <row r="96" spans="2:23">
      <c r="B96">
        <v>94</v>
      </c>
      <c r="C96" s="2">
        <f t="shared" si="24"/>
        <v>1.8557567927673887E-21</v>
      </c>
      <c r="D96" s="2">
        <f t="shared" si="18"/>
        <v>3.930262442162299E-19</v>
      </c>
      <c r="E96" s="2">
        <f t="shared" si="25"/>
        <v>1.0044285464606906E-23</v>
      </c>
      <c r="F96" s="2">
        <f t="shared" si="26"/>
        <v>4.159007875303987E-21</v>
      </c>
      <c r="G96" s="2">
        <f t="shared" si="27"/>
        <v>2.4150676713668778E-3</v>
      </c>
      <c r="H96" s="2">
        <f t="shared" si="28"/>
        <v>414.06707226303973</v>
      </c>
      <c r="J96">
        <f t="shared" si="19"/>
        <v>106</v>
      </c>
      <c r="K96" s="2">
        <f t="shared" si="20"/>
        <v>1.9706998183862836E-21</v>
      </c>
      <c r="L96" s="2">
        <f t="shared" si="21"/>
        <v>4.4293433871987813E-19</v>
      </c>
      <c r="M96" s="2">
        <f t="shared" si="29"/>
        <v>-9.1444036887493574E-24</v>
      </c>
      <c r="N96" s="2">
        <f t="shared" si="30"/>
        <v>-4.1590078753040833E-21</v>
      </c>
      <c r="O96" s="2">
        <f t="shared" si="31"/>
        <v>2.198698334535077E-3</v>
      </c>
      <c r="P96" s="2">
        <f t="shared" si="32"/>
        <v>454.81455290748363</v>
      </c>
      <c r="R96" s="2">
        <f t="shared" si="22"/>
        <v>3.8264566111536723E-21</v>
      </c>
      <c r="S96" s="2">
        <f t="shared" si="23"/>
        <v>8.3596058293610804E-19</v>
      </c>
      <c r="T96" s="2">
        <f t="shared" si="33"/>
        <v>8.9988177585792459E-25</v>
      </c>
      <c r="U96" s="2">
        <v>4.159007875303987E-21</v>
      </c>
      <c r="V96" s="2">
        <f t="shared" si="34"/>
        <v>2.1636933683184025E-4</v>
      </c>
      <c r="W96" s="2">
        <f t="shared" si="35"/>
        <v>4621.7269722335404</v>
      </c>
    </row>
    <row r="97" spans="2:23">
      <c r="B97">
        <v>95</v>
      </c>
      <c r="C97" s="2">
        <f t="shared" si="24"/>
        <v>1.8657253464493599E-21</v>
      </c>
      <c r="D97" s="2">
        <f t="shared" si="18"/>
        <v>3.9718525209153399E-19</v>
      </c>
      <c r="E97" s="2">
        <f t="shared" si="25"/>
        <v>9.9685536819712588E-24</v>
      </c>
      <c r="F97" s="2">
        <f t="shared" si="26"/>
        <v>4.1590078753040833E-21</v>
      </c>
      <c r="G97" s="2">
        <f t="shared" si="27"/>
        <v>2.3968585732101829E-3</v>
      </c>
      <c r="H97" s="2">
        <f t="shared" si="28"/>
        <v>417.21276806944468</v>
      </c>
      <c r="J97">
        <f t="shared" si="19"/>
        <v>105</v>
      </c>
      <c r="K97" s="2">
        <f t="shared" si="20"/>
        <v>1.9614921688443198E-21</v>
      </c>
      <c r="L97" s="2">
        <f t="shared" si="21"/>
        <v>4.3877533084457415E-19</v>
      </c>
      <c r="M97" s="2">
        <f t="shared" si="29"/>
        <v>-9.2076495419638448E-24</v>
      </c>
      <c r="N97" s="2">
        <f t="shared" si="30"/>
        <v>-4.159007875303987E-21</v>
      </c>
      <c r="O97" s="2">
        <f t="shared" si="31"/>
        <v>2.2139052913649139E-3</v>
      </c>
      <c r="P97" s="2">
        <f t="shared" si="32"/>
        <v>451.69050541610176</v>
      </c>
      <c r="R97" s="2">
        <f t="shared" si="22"/>
        <v>3.8272175152936801E-21</v>
      </c>
      <c r="S97" s="2">
        <f t="shared" si="23"/>
        <v>8.3596058293610813E-19</v>
      </c>
      <c r="T97" s="2">
        <f t="shared" si="33"/>
        <v>7.6090414000779021E-25</v>
      </c>
      <c r="U97" s="2">
        <v>4.1590078753040833E-21</v>
      </c>
      <c r="V97" s="2">
        <f t="shared" si="34"/>
        <v>1.8295328184541058E-4</v>
      </c>
      <c r="W97" s="2">
        <f t="shared" si="35"/>
        <v>5465.8762603939876</v>
      </c>
    </row>
    <row r="98" spans="2:23">
      <c r="B98">
        <v>96</v>
      </c>
      <c r="C98" s="2">
        <f t="shared" si="24"/>
        <v>1.8756193498488411E-21</v>
      </c>
      <c r="D98" s="2">
        <f t="shared" si="18"/>
        <v>4.0134425996683797E-19</v>
      </c>
      <c r="E98" s="2">
        <f t="shared" si="25"/>
        <v>9.89400339948117E-24</v>
      </c>
      <c r="F98" s="2">
        <f t="shared" si="26"/>
        <v>4.159007875303987E-21</v>
      </c>
      <c r="G98" s="2">
        <f t="shared" si="27"/>
        <v>2.3789335572628615E-3</v>
      </c>
      <c r="H98" s="2">
        <f t="shared" si="28"/>
        <v>420.35642271176908</v>
      </c>
      <c r="J98">
        <f t="shared" si="19"/>
        <v>104</v>
      </c>
      <c r="K98" s="2">
        <f t="shared" si="20"/>
        <v>1.9522203596253194E-21</v>
      </c>
      <c r="L98" s="2">
        <f t="shared" si="21"/>
        <v>4.3461632296927016E-19</v>
      </c>
      <c r="M98" s="2">
        <f t="shared" si="29"/>
        <v>-9.2718092190003941E-24</v>
      </c>
      <c r="N98" s="2">
        <f t="shared" si="30"/>
        <v>-4.159007875303987E-21</v>
      </c>
      <c r="O98" s="2">
        <f t="shared" si="31"/>
        <v>2.22933196978443E-3</v>
      </c>
      <c r="P98" s="2">
        <f t="shared" si="32"/>
        <v>448.56486766154308</v>
      </c>
      <c r="R98" s="2">
        <f t="shared" si="22"/>
        <v>3.8278397094741605E-21</v>
      </c>
      <c r="S98" s="2">
        <f t="shared" si="23"/>
        <v>8.3596058293610813E-19</v>
      </c>
      <c r="T98" s="2">
        <f t="shared" si="33"/>
        <v>6.2219418048039976E-25</v>
      </c>
      <c r="U98" s="2">
        <v>4.159007875303987E-21</v>
      </c>
      <c r="V98" s="2">
        <f t="shared" si="34"/>
        <v>1.496015874783413E-4</v>
      </c>
      <c r="W98" s="2">
        <f t="shared" si="35"/>
        <v>6684.4210469676727</v>
      </c>
    </row>
    <row r="99" spans="2:23">
      <c r="B99">
        <v>97</v>
      </c>
      <c r="C99" s="2">
        <f t="shared" si="24"/>
        <v>1.8854399559693796E-21</v>
      </c>
      <c r="D99" s="2">
        <f t="shared" si="18"/>
        <v>4.0550326784214201E-19</v>
      </c>
      <c r="E99" s="2">
        <f t="shared" si="25"/>
        <v>9.8206061205385238E-24</v>
      </c>
      <c r="F99" s="2">
        <f t="shared" si="26"/>
        <v>4.1590078753040352E-21</v>
      </c>
      <c r="G99" s="2">
        <f t="shared" si="27"/>
        <v>2.361285771746852E-3</v>
      </c>
      <c r="H99" s="2">
        <f t="shared" si="28"/>
        <v>423.49808395288449</v>
      </c>
      <c r="J99">
        <f t="shared" si="19"/>
        <v>103</v>
      </c>
      <c r="K99" s="2">
        <f t="shared" si="20"/>
        <v>1.9428834562480821E-21</v>
      </c>
      <c r="L99" s="2">
        <f t="shared" si="21"/>
        <v>4.3045731509396612E-19</v>
      </c>
      <c r="M99" s="2">
        <f t="shared" si="29"/>
        <v>-9.3369033772372635E-24</v>
      </c>
      <c r="N99" s="2">
        <f t="shared" si="30"/>
        <v>-4.1590078753040352E-21</v>
      </c>
      <c r="O99" s="2">
        <f t="shared" si="31"/>
        <v>2.2449833366941412E-3</v>
      </c>
      <c r="P99" s="2">
        <f t="shared" si="32"/>
        <v>445.43760466060024</v>
      </c>
      <c r="R99" s="2">
        <f t="shared" si="22"/>
        <v>3.8283234122174618E-21</v>
      </c>
      <c r="S99" s="2">
        <f t="shared" si="23"/>
        <v>8.3596058293610813E-19</v>
      </c>
      <c r="T99" s="2">
        <f t="shared" si="33"/>
        <v>4.837027433012604E-25</v>
      </c>
      <c r="U99" s="2">
        <v>4.1590078753040352E-21</v>
      </c>
      <c r="V99" s="2">
        <f t="shared" si="34"/>
        <v>1.1630243505271083E-4</v>
      </c>
      <c r="W99" s="2">
        <f t="shared" si="35"/>
        <v>8598.2722506779664</v>
      </c>
    </row>
    <row r="100" spans="2:23">
      <c r="B100">
        <v>98</v>
      </c>
      <c r="C100" s="2">
        <f t="shared" si="24"/>
        <v>1.8951882902577892E-21</v>
      </c>
      <c r="D100" s="2">
        <f t="shared" si="18"/>
        <v>4.0966227571744605E-19</v>
      </c>
      <c r="E100" s="2">
        <f t="shared" si="25"/>
        <v>9.7483342884095498E-24</v>
      </c>
      <c r="F100" s="2">
        <f t="shared" si="26"/>
        <v>4.1590078753040352E-21</v>
      </c>
      <c r="G100" s="2">
        <f t="shared" si="27"/>
        <v>2.3439085908672198E-3</v>
      </c>
      <c r="H100" s="2">
        <f t="shared" si="28"/>
        <v>426.63779803375837</v>
      </c>
      <c r="J100">
        <f t="shared" si="19"/>
        <v>102</v>
      </c>
      <c r="K100" s="2">
        <f t="shared" si="20"/>
        <v>1.933480502926308E-21</v>
      </c>
      <c r="L100" s="2">
        <f t="shared" si="21"/>
        <v>4.2629830721866214E-19</v>
      </c>
      <c r="M100" s="2">
        <f t="shared" si="29"/>
        <v>-9.4029533217741721E-24</v>
      </c>
      <c r="N100" s="2">
        <f t="shared" si="30"/>
        <v>-4.159007875303987E-21</v>
      </c>
      <c r="O100" s="2">
        <f t="shared" si="31"/>
        <v>2.2608645147340336E-3</v>
      </c>
      <c r="P100" s="2">
        <f t="shared" si="32"/>
        <v>442.30868036673985</v>
      </c>
      <c r="R100" s="2">
        <f t="shared" si="22"/>
        <v>3.8286687931840971E-21</v>
      </c>
      <c r="S100" s="2">
        <f t="shared" si="23"/>
        <v>8.3596058293610823E-19</v>
      </c>
      <c r="T100" s="2">
        <f t="shared" si="33"/>
        <v>3.453809666353777E-25</v>
      </c>
      <c r="U100" s="2">
        <v>4.1590078753040352E-21</v>
      </c>
      <c r="V100" s="2">
        <f t="shared" si="34"/>
        <v>8.304407613321227E-5</v>
      </c>
      <c r="W100" s="2">
        <f t="shared" si="35"/>
        <v>12041.798121709304</v>
      </c>
    </row>
    <row r="101" spans="2:23">
      <c r="B101">
        <v>99</v>
      </c>
      <c r="C101" s="2">
        <f t="shared" si="24"/>
        <v>1.9048654515045362E-21</v>
      </c>
      <c r="D101" s="2">
        <f t="shared" si="18"/>
        <v>4.1382128359275003E-19</v>
      </c>
      <c r="E101" s="2">
        <f t="shared" si="25"/>
        <v>9.6771612467470207E-24</v>
      </c>
      <c r="F101" s="2">
        <f t="shared" si="26"/>
        <v>4.159007875303987E-21</v>
      </c>
      <c r="G101" s="2">
        <f t="shared" si="27"/>
        <v>2.3267956053196234E-3</v>
      </c>
      <c r="H101" s="2">
        <f t="shared" si="28"/>
        <v>429.77560973286853</v>
      </c>
      <c r="J101">
        <f t="shared" si="19"/>
        <v>101</v>
      </c>
      <c r="K101" s="2">
        <f t="shared" si="20"/>
        <v>1.9240105218945506E-21</v>
      </c>
      <c r="L101" s="2">
        <f t="shared" si="21"/>
        <v>4.2213929934335805E-19</v>
      </c>
      <c r="M101" s="2">
        <f t="shared" si="29"/>
        <v>-9.4699810317573559E-24</v>
      </c>
      <c r="N101" s="2">
        <f t="shared" si="30"/>
        <v>-4.1590078753040833E-21</v>
      </c>
      <c r="O101" s="2">
        <f t="shared" si="31"/>
        <v>2.2769807886129489E-3</v>
      </c>
      <c r="P101" s="2">
        <f t="shared" si="32"/>
        <v>439.1780576283046</v>
      </c>
      <c r="R101" s="2">
        <f t="shared" si="22"/>
        <v>3.8288759733990868E-21</v>
      </c>
      <c r="S101" s="2">
        <f t="shared" si="23"/>
        <v>8.3596058293610804E-19</v>
      </c>
      <c r="T101" s="2">
        <f t="shared" si="33"/>
        <v>2.071802149896647E-25</v>
      </c>
      <c r="U101" s="2">
        <v>4.159007875303987E-21</v>
      </c>
      <c r="V101" s="2">
        <f t="shared" si="34"/>
        <v>4.9814816706621807E-5</v>
      </c>
      <c r="W101" s="2">
        <f t="shared" si="35"/>
        <v>20074.348680019768</v>
      </c>
    </row>
    <row r="102" spans="2:23">
      <c r="B102">
        <v>100</v>
      </c>
      <c r="C102" s="2">
        <f t="shared" si="24"/>
        <v>1.9144725127065678E-21</v>
      </c>
      <c r="D102" s="2">
        <f t="shared" si="18"/>
        <v>4.1798029146805407E-19</v>
      </c>
      <c r="E102" s="2">
        <f t="shared" si="25"/>
        <v>9.6070612020316087E-24</v>
      </c>
      <c r="F102" s="2">
        <f t="shared" si="26"/>
        <v>4.1590078753040352E-21</v>
      </c>
      <c r="G102" s="2">
        <f t="shared" si="27"/>
        <v>2.3099406132596721E-3</v>
      </c>
      <c r="H102" s="2">
        <f t="shared" si="28"/>
        <v>432.91156242707484</v>
      </c>
      <c r="J102">
        <f t="shared" si="19"/>
        <v>100</v>
      </c>
      <c r="K102" s="2">
        <f t="shared" si="20"/>
        <v>1.9144725127065678E-21</v>
      </c>
      <c r="L102" s="2">
        <f t="shared" si="21"/>
        <v>4.1798029146805407E-19</v>
      </c>
      <c r="M102" s="2">
        <f t="shared" si="29"/>
        <v>-9.5380091879828074E-24</v>
      </c>
      <c r="N102" s="2">
        <f t="shared" si="30"/>
        <v>-4.159007875303987E-21</v>
      </c>
      <c r="O102" s="2">
        <f t="shared" si="31"/>
        <v>2.2933376117460855E-3</v>
      </c>
      <c r="P102" s="2">
        <f t="shared" si="32"/>
        <v>436.04569814674034</v>
      </c>
      <c r="R102" s="2">
        <f t="shared" si="22"/>
        <v>3.8289450254131356E-21</v>
      </c>
      <c r="S102" s="2">
        <f t="shared" si="23"/>
        <v>8.3596058293610813E-19</v>
      </c>
      <c r="T102" s="2">
        <f t="shared" si="33"/>
        <v>6.9052014048801295E-26</v>
      </c>
      <c r="U102" s="2">
        <v>4.1590078753040352E-21</v>
      </c>
      <c r="V102" s="2">
        <f t="shared" si="34"/>
        <v>1.6603001513613003E-5</v>
      </c>
      <c r="W102" s="2">
        <f t="shared" si="35"/>
        <v>60230.073410526878</v>
      </c>
    </row>
    <row r="103" spans="2:23">
      <c r="B103">
        <v>101</v>
      </c>
      <c r="C103" s="2">
        <f t="shared" si="24"/>
        <v>1.9240105218945506E-21</v>
      </c>
      <c r="D103" s="2">
        <f t="shared" si="18"/>
        <v>4.2213929934335805E-19</v>
      </c>
      <c r="E103" s="2">
        <f t="shared" si="25"/>
        <v>9.5380091879828074E-24</v>
      </c>
      <c r="F103" s="2">
        <f t="shared" si="26"/>
        <v>4.159007875303987E-21</v>
      </c>
      <c r="G103" s="2">
        <f t="shared" si="27"/>
        <v>2.2933376117460855E-3</v>
      </c>
      <c r="H103" s="2">
        <f t="shared" si="28"/>
        <v>436.04569814674034</v>
      </c>
      <c r="J103">
        <f t="shared" si="19"/>
        <v>99</v>
      </c>
      <c r="K103" s="2">
        <f t="shared" si="20"/>
        <v>1.9048654515045362E-21</v>
      </c>
      <c r="L103" s="2">
        <f t="shared" si="21"/>
        <v>4.1382128359275003E-19</v>
      </c>
      <c r="M103" s="2">
        <f t="shared" si="29"/>
        <v>-9.6070612020316087E-24</v>
      </c>
      <c r="N103" s="2">
        <f t="shared" si="30"/>
        <v>-4.1590078753040352E-21</v>
      </c>
      <c r="O103" s="2">
        <f t="shared" si="31"/>
        <v>2.3099406132596721E-3</v>
      </c>
      <c r="P103" s="2">
        <f t="shared" si="32"/>
        <v>432.91156242707484</v>
      </c>
      <c r="R103" s="2">
        <f t="shared" si="22"/>
        <v>3.8288759733990868E-21</v>
      </c>
      <c r="S103" s="2">
        <f t="shared" si="23"/>
        <v>8.3596058293610804E-19</v>
      </c>
      <c r="T103" s="2">
        <f t="shared" si="33"/>
        <v>-6.9052014048801295E-26</v>
      </c>
      <c r="U103" s="2">
        <v>4.159007875303987E-21</v>
      </c>
      <c r="V103" s="2">
        <f t="shared" si="34"/>
        <v>-1.6603001513613196E-5</v>
      </c>
      <c r="W103" s="2">
        <f t="shared" si="35"/>
        <v>-60230.07341052618</v>
      </c>
    </row>
    <row r="104" spans="2:23">
      <c r="B104">
        <v>102</v>
      </c>
      <c r="C104" s="2">
        <f t="shared" si="24"/>
        <v>1.933480502926308E-21</v>
      </c>
      <c r="D104" s="2">
        <f t="shared" si="18"/>
        <v>4.2629830721866214E-19</v>
      </c>
      <c r="E104" s="2">
        <f t="shared" si="25"/>
        <v>9.4699810317573559E-24</v>
      </c>
      <c r="F104" s="2">
        <f t="shared" si="26"/>
        <v>4.1590078753040833E-21</v>
      </c>
      <c r="G104" s="2">
        <f t="shared" si="27"/>
        <v>2.2769807886129489E-3</v>
      </c>
      <c r="H104" s="2">
        <f t="shared" si="28"/>
        <v>439.1780576283046</v>
      </c>
      <c r="J104">
        <f t="shared" si="19"/>
        <v>98</v>
      </c>
      <c r="K104" s="2">
        <f t="shared" si="20"/>
        <v>1.8951882902577892E-21</v>
      </c>
      <c r="L104" s="2">
        <f t="shared" si="21"/>
        <v>4.0966227571744605E-19</v>
      </c>
      <c r="M104" s="2">
        <f t="shared" si="29"/>
        <v>-9.6771612467470207E-24</v>
      </c>
      <c r="N104" s="2">
        <f t="shared" si="30"/>
        <v>-4.159007875303987E-21</v>
      </c>
      <c r="O104" s="2">
        <f t="shared" si="31"/>
        <v>2.3267956053196234E-3</v>
      </c>
      <c r="P104" s="2">
        <f t="shared" si="32"/>
        <v>429.77560973286853</v>
      </c>
      <c r="R104" s="2">
        <f t="shared" si="22"/>
        <v>3.8286687931840971E-21</v>
      </c>
      <c r="S104" s="2">
        <f t="shared" si="23"/>
        <v>8.3596058293610823E-19</v>
      </c>
      <c r="T104" s="2">
        <f t="shared" si="33"/>
        <v>-2.071802149896647E-25</v>
      </c>
      <c r="U104" s="2">
        <v>4.1590078753040833E-21</v>
      </c>
      <c r="V104" s="2">
        <f t="shared" si="34"/>
        <v>-4.9814816706620648E-5</v>
      </c>
      <c r="W104" s="2">
        <f t="shared" si="35"/>
        <v>-20074.34868002023</v>
      </c>
    </row>
    <row r="105" spans="2:23">
      <c r="B105">
        <v>103</v>
      </c>
      <c r="C105" s="2">
        <f t="shared" si="24"/>
        <v>1.9428834562480821E-21</v>
      </c>
      <c r="D105" s="2">
        <f t="shared" si="18"/>
        <v>4.3045731509396612E-19</v>
      </c>
      <c r="E105" s="2">
        <f t="shared" si="25"/>
        <v>9.4029533217741721E-24</v>
      </c>
      <c r="F105" s="2">
        <f t="shared" si="26"/>
        <v>4.159007875303987E-21</v>
      </c>
      <c r="G105" s="2">
        <f t="shared" si="27"/>
        <v>2.2608645147340336E-3</v>
      </c>
      <c r="H105" s="2">
        <f t="shared" si="28"/>
        <v>442.30868036673985</v>
      </c>
      <c r="J105">
        <f t="shared" si="19"/>
        <v>97</v>
      </c>
      <c r="K105" s="2">
        <f t="shared" si="20"/>
        <v>1.8854399559693796E-21</v>
      </c>
      <c r="L105" s="2">
        <f t="shared" si="21"/>
        <v>4.0550326784214201E-19</v>
      </c>
      <c r="M105" s="2">
        <f t="shared" si="29"/>
        <v>-9.7483342884095498E-24</v>
      </c>
      <c r="N105" s="2">
        <f t="shared" si="30"/>
        <v>-4.1590078753040352E-21</v>
      </c>
      <c r="O105" s="2">
        <f t="shared" si="31"/>
        <v>2.3439085908672198E-3</v>
      </c>
      <c r="P105" s="2">
        <f t="shared" si="32"/>
        <v>426.63779803375837</v>
      </c>
      <c r="R105" s="2">
        <f t="shared" si="22"/>
        <v>3.8283234122174618E-21</v>
      </c>
      <c r="S105" s="2">
        <f t="shared" si="23"/>
        <v>8.3596058293610813E-19</v>
      </c>
      <c r="T105" s="2">
        <f t="shared" si="33"/>
        <v>-3.453809666353777E-25</v>
      </c>
      <c r="U105" s="2">
        <v>4.159007875303987E-21</v>
      </c>
      <c r="V105" s="2">
        <f t="shared" si="34"/>
        <v>-8.3044076133213232E-5</v>
      </c>
      <c r="W105" s="2">
        <f t="shared" si="35"/>
        <v>-12041.798121709166</v>
      </c>
    </row>
    <row r="106" spans="2:23">
      <c r="B106">
        <v>104</v>
      </c>
      <c r="C106" s="2">
        <f t="shared" si="24"/>
        <v>1.9522203596253194E-21</v>
      </c>
      <c r="D106" s="2">
        <f t="shared" si="18"/>
        <v>4.3461632296927016E-19</v>
      </c>
      <c r="E106" s="2">
        <f t="shared" si="25"/>
        <v>9.3369033772372635E-24</v>
      </c>
      <c r="F106" s="2">
        <f t="shared" si="26"/>
        <v>4.1590078753040352E-21</v>
      </c>
      <c r="G106" s="2">
        <f t="shared" si="27"/>
        <v>2.2449833366941412E-3</v>
      </c>
      <c r="H106" s="2">
        <f t="shared" si="28"/>
        <v>445.43760466060024</v>
      </c>
      <c r="J106">
        <f t="shared" si="19"/>
        <v>96</v>
      </c>
      <c r="K106" s="2">
        <f t="shared" si="20"/>
        <v>1.8756193498488411E-21</v>
      </c>
      <c r="L106" s="2">
        <f t="shared" si="21"/>
        <v>4.0134425996683797E-19</v>
      </c>
      <c r="M106" s="2">
        <f t="shared" si="29"/>
        <v>-9.8206061205385238E-24</v>
      </c>
      <c r="N106" s="2">
        <f t="shared" si="30"/>
        <v>-4.1590078753040352E-21</v>
      </c>
      <c r="O106" s="2">
        <f t="shared" si="31"/>
        <v>2.361285771746852E-3</v>
      </c>
      <c r="P106" s="2">
        <f t="shared" si="32"/>
        <v>423.49808395288449</v>
      </c>
      <c r="R106" s="2">
        <f t="shared" si="22"/>
        <v>3.8278397094741605E-21</v>
      </c>
      <c r="S106" s="2">
        <f t="shared" si="23"/>
        <v>8.3596058293610813E-19</v>
      </c>
      <c r="T106" s="2">
        <f t="shared" si="33"/>
        <v>-4.837027433012604E-25</v>
      </c>
      <c r="U106" s="2">
        <v>4.1590078753040352E-21</v>
      </c>
      <c r="V106" s="2">
        <f t="shared" si="34"/>
        <v>-1.1630243505271083E-4</v>
      </c>
      <c r="W106" s="2">
        <f t="shared" si="35"/>
        <v>-8598.2722506779664</v>
      </c>
    </row>
    <row r="107" spans="2:23">
      <c r="B107">
        <v>105</v>
      </c>
      <c r="C107" s="2">
        <f t="shared" si="24"/>
        <v>1.9614921688443198E-21</v>
      </c>
      <c r="D107" s="2">
        <f t="shared" si="18"/>
        <v>4.3877533084457415E-19</v>
      </c>
      <c r="E107" s="2">
        <f t="shared" si="25"/>
        <v>9.2718092190003941E-24</v>
      </c>
      <c r="F107" s="2">
        <f t="shared" si="26"/>
        <v>4.159007875303987E-21</v>
      </c>
      <c r="G107" s="2">
        <f t="shared" si="27"/>
        <v>2.22933196978443E-3</v>
      </c>
      <c r="H107" s="2">
        <f t="shared" si="28"/>
        <v>448.56486766154308</v>
      </c>
      <c r="J107">
        <f t="shared" si="19"/>
        <v>95</v>
      </c>
      <c r="K107" s="2">
        <f t="shared" si="20"/>
        <v>1.8657253464493599E-21</v>
      </c>
      <c r="L107" s="2">
        <f t="shared" si="21"/>
        <v>3.9718525209153399E-19</v>
      </c>
      <c r="M107" s="2">
        <f t="shared" si="29"/>
        <v>-9.89400339948117E-24</v>
      </c>
      <c r="N107" s="2">
        <f t="shared" si="30"/>
        <v>-4.159007875303987E-21</v>
      </c>
      <c r="O107" s="2">
        <f t="shared" si="31"/>
        <v>2.3789335572628615E-3</v>
      </c>
      <c r="P107" s="2">
        <f t="shared" si="32"/>
        <v>420.35642271176908</v>
      </c>
      <c r="R107" s="2">
        <f t="shared" si="22"/>
        <v>3.8272175152936801E-21</v>
      </c>
      <c r="S107" s="2">
        <f t="shared" si="23"/>
        <v>8.3596058293610813E-19</v>
      </c>
      <c r="T107" s="2">
        <f t="shared" si="33"/>
        <v>-6.2219418048039976E-25</v>
      </c>
      <c r="U107" s="2">
        <v>4.159007875303987E-21</v>
      </c>
      <c r="V107" s="2">
        <f t="shared" si="34"/>
        <v>-1.496015874783413E-4</v>
      </c>
      <c r="W107" s="2">
        <f t="shared" si="35"/>
        <v>-6684.4210469676727</v>
      </c>
    </row>
    <row r="108" spans="2:23">
      <c r="B108">
        <v>106</v>
      </c>
      <c r="C108" s="2">
        <f t="shared" si="24"/>
        <v>1.9706998183862836E-21</v>
      </c>
      <c r="D108" s="2">
        <f t="shared" si="18"/>
        <v>4.4293433871987813E-19</v>
      </c>
      <c r="E108" s="2">
        <f t="shared" si="25"/>
        <v>9.2076495419638448E-24</v>
      </c>
      <c r="F108" s="2">
        <f t="shared" si="26"/>
        <v>4.159007875303987E-21</v>
      </c>
      <c r="G108" s="2">
        <f t="shared" si="27"/>
        <v>2.2139052913649139E-3</v>
      </c>
      <c r="H108" s="2">
        <f t="shared" si="28"/>
        <v>451.69050541610176</v>
      </c>
      <c r="J108">
        <f t="shared" si="19"/>
        <v>94</v>
      </c>
      <c r="K108" s="2">
        <f t="shared" si="20"/>
        <v>1.8557567927673887E-21</v>
      </c>
      <c r="L108" s="2">
        <f t="shared" si="21"/>
        <v>3.930262442162299E-19</v>
      </c>
      <c r="M108" s="2">
        <f t="shared" si="29"/>
        <v>-9.9685536819712588E-24</v>
      </c>
      <c r="N108" s="2">
        <f t="shared" si="30"/>
        <v>-4.1590078753040833E-21</v>
      </c>
      <c r="O108" s="2">
        <f t="shared" si="31"/>
        <v>2.3968585732101829E-3</v>
      </c>
      <c r="P108" s="2">
        <f t="shared" si="32"/>
        <v>417.21276806944468</v>
      </c>
      <c r="R108" s="2">
        <f t="shared" si="22"/>
        <v>3.8264566111536723E-21</v>
      </c>
      <c r="S108" s="2">
        <f t="shared" si="23"/>
        <v>8.3596058293610804E-19</v>
      </c>
      <c r="T108" s="2">
        <f t="shared" si="33"/>
        <v>-7.6090414000779021E-25</v>
      </c>
      <c r="U108" s="2">
        <v>4.159007875303987E-21</v>
      </c>
      <c r="V108" s="2">
        <f t="shared" si="34"/>
        <v>-1.8295328184541481E-4</v>
      </c>
      <c r="W108" s="2">
        <f t="shared" si="35"/>
        <v>-5465.8762603938612</v>
      </c>
    </row>
    <row r="109" spans="2:23">
      <c r="B109">
        <v>107</v>
      </c>
      <c r="C109" s="2">
        <f t="shared" si="24"/>
        <v>1.979844222075033E-21</v>
      </c>
      <c r="D109" s="2">
        <f t="shared" si="18"/>
        <v>4.4709334659518222E-19</v>
      </c>
      <c r="E109" s="2">
        <f t="shared" si="25"/>
        <v>9.1444036887493574E-24</v>
      </c>
      <c r="F109" s="2">
        <f t="shared" si="26"/>
        <v>4.1590078753040833E-21</v>
      </c>
      <c r="G109" s="2">
        <f t="shared" si="27"/>
        <v>2.198698334535077E-3</v>
      </c>
      <c r="H109" s="2">
        <f t="shared" si="28"/>
        <v>454.81455290748363</v>
      </c>
      <c r="J109">
        <f t="shared" si="19"/>
        <v>93</v>
      </c>
      <c r="K109" s="2">
        <f t="shared" si="20"/>
        <v>1.8457125073027818E-21</v>
      </c>
      <c r="L109" s="2">
        <f t="shared" si="21"/>
        <v>3.8886723634092592E-19</v>
      </c>
      <c r="M109" s="2">
        <f t="shared" si="29"/>
        <v>-1.0044285464606906E-23</v>
      </c>
      <c r="N109" s="2">
        <f t="shared" si="30"/>
        <v>-4.159007875303987E-21</v>
      </c>
      <c r="O109" s="2">
        <f t="shared" si="31"/>
        <v>2.4150676713668778E-3</v>
      </c>
      <c r="P109" s="2">
        <f t="shared" si="32"/>
        <v>414.06707226303973</v>
      </c>
      <c r="R109" s="2">
        <f t="shared" si="22"/>
        <v>3.8255567293778144E-21</v>
      </c>
      <c r="S109" s="2">
        <f t="shared" si="23"/>
        <v>8.3596058293610813E-19</v>
      </c>
      <c r="T109" s="2">
        <f t="shared" si="33"/>
        <v>-8.9988177585792459E-25</v>
      </c>
      <c r="U109" s="2">
        <v>4.1590078753040833E-21</v>
      </c>
      <c r="V109" s="2">
        <f t="shared" si="34"/>
        <v>-2.1636933683183524E-4</v>
      </c>
      <c r="W109" s="2">
        <f t="shared" si="35"/>
        <v>-4621.7269722336468</v>
      </c>
    </row>
    <row r="110" spans="2:23">
      <c r="B110">
        <v>108</v>
      </c>
      <c r="C110" s="2">
        <f t="shared" si="24"/>
        <v>1.9889262736996547E-21</v>
      </c>
      <c r="D110" s="2">
        <f t="shared" si="18"/>
        <v>4.512523544704862E-19</v>
      </c>
      <c r="E110" s="2">
        <f t="shared" si="25"/>
        <v>9.0820516246216689E-24</v>
      </c>
      <c r="F110" s="2">
        <f t="shared" si="26"/>
        <v>4.159007875303987E-21</v>
      </c>
      <c r="G110" s="2">
        <f t="shared" si="27"/>
        <v>2.1837062821040824E-3</v>
      </c>
      <c r="H110" s="2">
        <f t="shared" si="28"/>
        <v>457.93704409572092</v>
      </c>
      <c r="J110">
        <f t="shared" si="19"/>
        <v>92</v>
      </c>
      <c r="K110" s="2">
        <f t="shared" si="20"/>
        <v>1.8355912790772025E-21</v>
      </c>
      <c r="L110" s="2">
        <f t="shared" si="21"/>
        <v>3.8470822846562193E-19</v>
      </c>
      <c r="M110" s="2">
        <f t="shared" si="29"/>
        <v>-1.0121228225579305E-23</v>
      </c>
      <c r="N110" s="2">
        <f t="shared" si="30"/>
        <v>-4.159007875303987E-21</v>
      </c>
      <c r="O110" s="2">
        <f t="shared" si="31"/>
        <v>2.4335679395268111E-3</v>
      </c>
      <c r="P110" s="2">
        <f t="shared" si="32"/>
        <v>410.91928594130081</v>
      </c>
      <c r="R110" s="2">
        <f t="shared" si="22"/>
        <v>3.8245175527768571E-21</v>
      </c>
      <c r="S110" s="2">
        <f t="shared" si="23"/>
        <v>8.3596058293610813E-19</v>
      </c>
      <c r="T110" s="2">
        <f t="shared" si="33"/>
        <v>-1.03917660095726E-24</v>
      </c>
      <c r="U110" s="2">
        <v>4.159007875303987E-21</v>
      </c>
      <c r="V110" s="2">
        <f t="shared" si="34"/>
        <v>-2.4986165742263839E-4</v>
      </c>
      <c r="W110" s="2">
        <f t="shared" si="35"/>
        <v>-4002.2147067907677</v>
      </c>
    </row>
    <row r="111" spans="2:23">
      <c r="B111">
        <v>109</v>
      </c>
      <c r="C111" s="2">
        <f t="shared" si="24"/>
        <v>1.9979468476132526E-21</v>
      </c>
      <c r="D111" s="2">
        <f t="shared" si="18"/>
        <v>4.5541136234579019E-19</v>
      </c>
      <c r="E111" s="2">
        <f t="shared" si="25"/>
        <v>9.0205739135979515E-24</v>
      </c>
      <c r="F111" s="2">
        <f t="shared" si="26"/>
        <v>4.159007875303987E-21</v>
      </c>
      <c r="G111" s="2">
        <f t="shared" si="27"/>
        <v>2.1689244608459959E-3</v>
      </c>
      <c r="H111" s="2">
        <f t="shared" si="28"/>
        <v>461.0580119558183</v>
      </c>
      <c r="J111">
        <f t="shared" si="19"/>
        <v>91</v>
      </c>
      <c r="K111" s="2">
        <f t="shared" si="20"/>
        <v>1.825391866608532E-21</v>
      </c>
      <c r="L111" s="2">
        <f t="shared" si="21"/>
        <v>3.805492205903179E-19</v>
      </c>
      <c r="M111" s="2">
        <f t="shared" si="29"/>
        <v>-1.0199412468670448E-23</v>
      </c>
      <c r="N111" s="2">
        <f t="shared" si="30"/>
        <v>-4.1590078753040352E-21</v>
      </c>
      <c r="O111" s="2">
        <f t="shared" si="31"/>
        <v>2.4523667120791019E-3</v>
      </c>
      <c r="P111" s="2">
        <f t="shared" si="32"/>
        <v>407.76935809579879</v>
      </c>
      <c r="R111" s="2">
        <f t="shared" si="22"/>
        <v>3.8233387142217846E-21</v>
      </c>
      <c r="S111" s="2">
        <f t="shared" si="23"/>
        <v>8.3596058293610804E-19</v>
      </c>
      <c r="T111" s="2">
        <f t="shared" si="33"/>
        <v>-1.178838555072496E-24</v>
      </c>
      <c r="U111" s="2">
        <v>4.159007875303987E-21</v>
      </c>
      <c r="V111" s="2">
        <f t="shared" si="34"/>
        <v>-2.8344225123313408E-4</v>
      </c>
      <c r="W111" s="2">
        <f t="shared" si="35"/>
        <v>-3528.0555233012524</v>
      </c>
    </row>
    <row r="112" spans="2:23">
      <c r="B112">
        <v>110</v>
      </c>
      <c r="C112" s="2">
        <f t="shared" si="24"/>
        <v>2.0069067993089154E-21</v>
      </c>
      <c r="D112" s="2">
        <f t="shared" si="18"/>
        <v>4.5957037022109427E-19</v>
      </c>
      <c r="E112" s="2">
        <f t="shared" si="25"/>
        <v>8.9599516956627833E-24</v>
      </c>
      <c r="F112" s="2">
        <f t="shared" si="26"/>
        <v>4.1590078753040833E-21</v>
      </c>
      <c r="G112" s="2">
        <f t="shared" si="27"/>
        <v>2.1543483360217685E-3</v>
      </c>
      <c r="H112" s="2">
        <f t="shared" si="28"/>
        <v>464.1774885145108</v>
      </c>
      <c r="J112">
        <f t="shared" si="19"/>
        <v>90</v>
      </c>
      <c r="K112" s="2">
        <f t="shared" si="20"/>
        <v>1.8151129968388591E-21</v>
      </c>
      <c r="L112" s="2">
        <f t="shared" si="21"/>
        <v>3.7639021271501386E-19</v>
      </c>
      <c r="M112" s="2">
        <f t="shared" si="29"/>
        <v>-1.0278869769672924E-23</v>
      </c>
      <c r="N112" s="2">
        <f t="shared" si="30"/>
        <v>-4.1590078753040352E-21</v>
      </c>
      <c r="O112" s="2">
        <f t="shared" si="31"/>
        <v>2.471471581169225E-3</v>
      </c>
      <c r="P112" s="2">
        <f t="shared" si="32"/>
        <v>404.61723598978682</v>
      </c>
      <c r="R112" s="2">
        <f t="shared" si="22"/>
        <v>3.8220197961477745E-21</v>
      </c>
      <c r="S112" s="2">
        <f t="shared" si="23"/>
        <v>8.3596058293610813E-19</v>
      </c>
      <c r="T112" s="2">
        <f t="shared" si="33"/>
        <v>-1.3189180740101402E-24</v>
      </c>
      <c r="U112" s="2">
        <v>4.1590078753040833E-21</v>
      </c>
      <c r="V112" s="2">
        <f t="shared" si="34"/>
        <v>-3.1712324514742796E-4</v>
      </c>
      <c r="W112" s="2">
        <f t="shared" si="35"/>
        <v>-3153.3481550212705</v>
      </c>
    </row>
    <row r="113" spans="2:23">
      <c r="B113">
        <v>111</v>
      </c>
      <c r="C113" s="2">
        <f t="shared" si="24"/>
        <v>2.0158069659740007E-21</v>
      </c>
      <c r="D113" s="2">
        <f t="shared" si="18"/>
        <v>4.6372937809639826E-19</v>
      </c>
      <c r="E113" s="2">
        <f t="shared" si="25"/>
        <v>8.9001666650852609E-24</v>
      </c>
      <c r="F113" s="2">
        <f t="shared" si="26"/>
        <v>4.159007875303987E-21</v>
      </c>
      <c r="G113" s="2">
        <f t="shared" si="27"/>
        <v>2.139973506165755E-3</v>
      </c>
      <c r="H113" s="2">
        <f t="shared" si="28"/>
        <v>467.2955048830139</v>
      </c>
      <c r="J113">
        <f t="shared" si="19"/>
        <v>89</v>
      </c>
      <c r="K113" s="2">
        <f t="shared" si="20"/>
        <v>1.8047533640133929E-21</v>
      </c>
      <c r="L113" s="2">
        <f t="shared" si="21"/>
        <v>3.7223120483970982E-19</v>
      </c>
      <c r="M113" s="2">
        <f t="shared" si="29"/>
        <v>-1.0359632825466153E-23</v>
      </c>
      <c r="N113" s="2">
        <f t="shared" si="30"/>
        <v>-4.1590078753040352E-21</v>
      </c>
      <c r="O113" s="2">
        <f t="shared" si="31"/>
        <v>2.4908904084988861E-3</v>
      </c>
      <c r="P113" s="2">
        <f t="shared" si="32"/>
        <v>401.46286508150371</v>
      </c>
      <c r="R113" s="2">
        <f t="shared" si="22"/>
        <v>3.8205603299873936E-21</v>
      </c>
      <c r="S113" s="2">
        <f t="shared" si="23"/>
        <v>8.3596058293610804E-19</v>
      </c>
      <c r="T113" s="2">
        <f t="shared" si="33"/>
        <v>-1.4594661603808923E-24</v>
      </c>
      <c r="U113" s="2">
        <v>4.159007875303987E-21</v>
      </c>
      <c r="V113" s="2">
        <f t="shared" si="34"/>
        <v>-3.5091690233315996E-4</v>
      </c>
      <c r="W113" s="2">
        <f t="shared" si="35"/>
        <v>-2849.6774972970711</v>
      </c>
    </row>
    <row r="114" spans="2:23">
      <c r="B114">
        <v>112</v>
      </c>
      <c r="C114" s="2">
        <f t="shared" si="24"/>
        <v>2.0246481670236418E-21</v>
      </c>
      <c r="D114" s="2">
        <f t="shared" si="18"/>
        <v>4.6788838597170235E-19</v>
      </c>
      <c r="E114" s="2">
        <f t="shared" si="25"/>
        <v>8.8412010496411498E-24</v>
      </c>
      <c r="F114" s="2">
        <f t="shared" si="26"/>
        <v>4.1590078753040833E-21</v>
      </c>
      <c r="G114" s="2">
        <f t="shared" si="27"/>
        <v>2.1257956980893504E-3</v>
      </c>
      <c r="H114" s="2">
        <f t="shared" si="28"/>
        <v>470.41209129305918</v>
      </c>
      <c r="J114">
        <f t="shared" si="19"/>
        <v>88</v>
      </c>
      <c r="K114" s="2">
        <f t="shared" si="20"/>
        <v>1.7943116285075111E-21</v>
      </c>
      <c r="L114" s="2">
        <f t="shared" si="21"/>
        <v>3.6807219696440584E-19</v>
      </c>
      <c r="M114" s="2">
        <f t="shared" si="29"/>
        <v>-1.044173550588183E-23</v>
      </c>
      <c r="N114" s="2">
        <f t="shared" si="30"/>
        <v>-4.159007875303987E-21</v>
      </c>
      <c r="O114" s="2">
        <f t="shared" si="31"/>
        <v>2.510631337796789E-3</v>
      </c>
      <c r="P114" s="2">
        <f t="shared" si="32"/>
        <v>398.30618894351591</v>
      </c>
      <c r="R114" s="2">
        <f t="shared" si="22"/>
        <v>3.8189597955311525E-21</v>
      </c>
      <c r="S114" s="2">
        <f t="shared" si="23"/>
        <v>8.3596058293610823E-19</v>
      </c>
      <c r="T114" s="2">
        <f t="shared" si="33"/>
        <v>-1.6005344562410567E-24</v>
      </c>
      <c r="U114" s="2">
        <v>4.1590078753040833E-21</v>
      </c>
      <c r="V114" s="2">
        <f t="shared" si="34"/>
        <v>-3.8483563970747101E-4</v>
      </c>
      <c r="W114" s="2">
        <f t="shared" si="35"/>
        <v>-2598.5119277417757</v>
      </c>
    </row>
    <row r="115" spans="2:23">
      <c r="B115">
        <v>113</v>
      </c>
      <c r="C115" s="2">
        <f t="shared" si="24"/>
        <v>2.0334312046145214E-21</v>
      </c>
      <c r="D115" s="2">
        <f t="shared" si="18"/>
        <v>4.7204739384700633E-19</v>
      </c>
      <c r="E115" s="2">
        <f t="shared" si="25"/>
        <v>8.7830375908796251E-24</v>
      </c>
      <c r="F115" s="2">
        <f t="shared" si="26"/>
        <v>4.159007875303987E-21</v>
      </c>
      <c r="G115" s="2">
        <f t="shared" si="27"/>
        <v>2.1118107621370306E-3</v>
      </c>
      <c r="H115" s="2">
        <f t="shared" si="28"/>
        <v>473.52727712593799</v>
      </c>
      <c r="J115">
        <f t="shared" si="19"/>
        <v>87</v>
      </c>
      <c r="K115" s="2">
        <f t="shared" si="20"/>
        <v>1.7837864155989878E-21</v>
      </c>
      <c r="L115" s="2">
        <f t="shared" si="21"/>
        <v>3.639131890891018E-19</v>
      </c>
      <c r="M115" s="2">
        <f t="shared" si="29"/>
        <v>-1.0525212908523337E-23</v>
      </c>
      <c r="N115" s="2">
        <f t="shared" si="30"/>
        <v>-4.1590078753040352E-21</v>
      </c>
      <c r="O115" s="2">
        <f t="shared" si="31"/>
        <v>2.5307028079993511E-3</v>
      </c>
      <c r="P115" s="2">
        <f t="shared" si="32"/>
        <v>395.14714917890763</v>
      </c>
      <c r="R115" s="2">
        <f t="shared" si="22"/>
        <v>3.8172176202135092E-21</v>
      </c>
      <c r="S115" s="2">
        <f t="shared" si="23"/>
        <v>8.3596058293610813E-19</v>
      </c>
      <c r="T115" s="2">
        <f t="shared" si="33"/>
        <v>-1.7421753176433355E-24</v>
      </c>
      <c r="U115" s="2">
        <v>4.159007875303987E-21</v>
      </c>
      <c r="V115" s="2">
        <f t="shared" si="34"/>
        <v>-4.1889204586225933E-4</v>
      </c>
      <c r="W115" s="2">
        <f t="shared" si="35"/>
        <v>-2387.2499129019543</v>
      </c>
    </row>
    <row r="116" spans="2:23">
      <c r="B116">
        <v>114</v>
      </c>
      <c r="C116" s="2">
        <f t="shared" si="24"/>
        <v>2.0421568641397337E-21</v>
      </c>
      <c r="D116" s="2">
        <f t="shared" si="18"/>
        <v>4.7620640172231042E-19</v>
      </c>
      <c r="E116" s="2">
        <f t="shared" si="25"/>
        <v>8.7256595252122954E-24</v>
      </c>
      <c r="F116" s="2">
        <f t="shared" si="26"/>
        <v>4.1590078753040833E-21</v>
      </c>
      <c r="G116" s="2">
        <f t="shared" si="27"/>
        <v>2.0980146676385708E-3</v>
      </c>
      <c r="H116" s="2">
        <f t="shared" si="28"/>
        <v>476.64109094411344</v>
      </c>
      <c r="J116">
        <f t="shared" si="19"/>
        <v>86</v>
      </c>
      <c r="K116" s="2">
        <f t="shared" si="20"/>
        <v>1.7731763141821579E-21</v>
      </c>
      <c r="L116" s="2">
        <f t="shared" si="21"/>
        <v>3.5975418121379777E-19</v>
      </c>
      <c r="M116" s="2">
        <f t="shared" si="29"/>
        <v>-1.0610101416829897E-23</v>
      </c>
      <c r="N116" s="2">
        <f t="shared" si="30"/>
        <v>-4.1590078753040352E-21</v>
      </c>
      <c r="O116" s="2">
        <f t="shared" si="31"/>
        <v>2.5511135672120528E-3</v>
      </c>
      <c r="P116" s="2">
        <f t="shared" si="32"/>
        <v>391.98568533067521</v>
      </c>
      <c r="R116" s="2">
        <f t="shared" si="22"/>
        <v>3.8153331783218916E-21</v>
      </c>
      <c r="S116" s="2">
        <f t="shared" si="23"/>
        <v>8.3596058293610823E-19</v>
      </c>
      <c r="T116" s="2">
        <f t="shared" si="33"/>
        <v>-1.8844418916176014E-24</v>
      </c>
      <c r="U116" s="2">
        <v>4.1590078753040833E-21</v>
      </c>
      <c r="V116" s="2">
        <f t="shared" si="34"/>
        <v>-4.5309889957345216E-4</v>
      </c>
      <c r="W116" s="2">
        <f t="shared" si="35"/>
        <v>-2207.0236783655869</v>
      </c>
    </row>
    <row r="117" spans="2:23">
      <c r="B117">
        <v>115</v>
      </c>
      <c r="C117" s="2">
        <f t="shared" si="24"/>
        <v>2.0508259147055974E-21</v>
      </c>
      <c r="D117" s="2">
        <f t="shared" si="18"/>
        <v>4.803654095976144E-19</v>
      </c>
      <c r="E117" s="2">
        <f t="shared" si="25"/>
        <v>8.6690505658636272E-24</v>
      </c>
      <c r="F117" s="2">
        <f t="shared" si="26"/>
        <v>4.159007875303987E-21</v>
      </c>
      <c r="G117" s="2">
        <f t="shared" si="27"/>
        <v>2.0844034985699551E-3</v>
      </c>
      <c r="H117" s="2">
        <f t="shared" si="28"/>
        <v>479.75356052034505</v>
      </c>
      <c r="J117">
        <f t="shared" si="19"/>
        <v>85</v>
      </c>
      <c r="K117" s="2">
        <f t="shared" si="20"/>
        <v>1.7624798754206453E-21</v>
      </c>
      <c r="L117" s="2">
        <f t="shared" si="21"/>
        <v>3.5559517333849378E-19</v>
      </c>
      <c r="M117" s="2">
        <f t="shared" si="29"/>
        <v>-1.0696438761512614E-23</v>
      </c>
      <c r="N117" s="2">
        <f t="shared" si="30"/>
        <v>-4.159007875303987E-21</v>
      </c>
      <c r="O117" s="2">
        <f t="shared" si="31"/>
        <v>2.5718726874809773E-3</v>
      </c>
      <c r="P117" s="2">
        <f t="shared" si="32"/>
        <v>388.82173478791083</v>
      </c>
      <c r="R117" s="2">
        <f t="shared" si="22"/>
        <v>3.8133057901262422E-21</v>
      </c>
      <c r="S117" s="2">
        <f t="shared" si="23"/>
        <v>8.3596058293610823E-19</v>
      </c>
      <c r="T117" s="2">
        <f t="shared" si="33"/>
        <v>-2.0273881956493632E-24</v>
      </c>
      <c r="U117" s="2">
        <v>4.159007875303987E-21</v>
      </c>
      <c r="V117" s="2">
        <f t="shared" si="34"/>
        <v>-4.8746918891111237E-4</v>
      </c>
      <c r="W117" s="2">
        <f t="shared" si="35"/>
        <v>-2051.4117050838781</v>
      </c>
    </row>
    <row r="118" spans="2:23">
      <c r="B118">
        <v>116</v>
      </c>
      <c r="C118" s="2">
        <f t="shared" si="24"/>
        <v>2.0594391095912523E-21</v>
      </c>
      <c r="D118" s="2">
        <f t="shared" si="18"/>
        <v>4.8452441747291839E-19</v>
      </c>
      <c r="E118" s="2">
        <f t="shared" si="25"/>
        <v>8.6131948856549373E-24</v>
      </c>
      <c r="F118" s="2">
        <f t="shared" si="26"/>
        <v>4.159007875303987E-21</v>
      </c>
      <c r="G118" s="2">
        <f t="shared" si="27"/>
        <v>2.070973449413194E-3</v>
      </c>
      <c r="H118" s="2">
        <f t="shared" si="28"/>
        <v>482.86471286406299</v>
      </c>
      <c r="J118">
        <f t="shared" si="19"/>
        <v>84</v>
      </c>
      <c r="K118" s="2">
        <f t="shared" si="20"/>
        <v>1.7516956113349861E-21</v>
      </c>
      <c r="L118" s="2">
        <f t="shared" si="21"/>
        <v>3.5143616546318975E-19</v>
      </c>
      <c r="M118" s="2">
        <f t="shared" si="29"/>
        <v>-1.078426408565918E-23</v>
      </c>
      <c r="N118" s="2">
        <f t="shared" si="30"/>
        <v>-4.1590078753040352E-21</v>
      </c>
      <c r="O118" s="2">
        <f t="shared" si="31"/>
        <v>2.5929895804467115E-3</v>
      </c>
      <c r="P118" s="2">
        <f t="shared" si="32"/>
        <v>385.65523268617352</v>
      </c>
      <c r="R118" s="2">
        <f t="shared" si="22"/>
        <v>3.811134720926238E-21</v>
      </c>
      <c r="S118" s="2">
        <f t="shared" si="23"/>
        <v>8.3596058293610813E-19</v>
      </c>
      <c r="T118" s="2">
        <f t="shared" si="33"/>
        <v>-2.1710692000042426E-24</v>
      </c>
      <c r="U118" s="2">
        <v>4.159007875303987E-21</v>
      </c>
      <c r="V118" s="2">
        <f t="shared" si="34"/>
        <v>-5.2201613103354766E-4</v>
      </c>
      <c r="W118" s="2">
        <f t="shared" si="35"/>
        <v>-1915.6496141605526</v>
      </c>
    </row>
    <row r="119" spans="2:23">
      <c r="B119">
        <v>117</v>
      </c>
      <c r="C119" s="2">
        <f t="shared" si="24"/>
        <v>2.0679971866917189E-21</v>
      </c>
      <c r="D119" s="2">
        <f t="shared" si="18"/>
        <v>4.8868342534822247E-19</v>
      </c>
      <c r="E119" s="2">
        <f t="shared" si="25"/>
        <v>8.5580771004665979E-24</v>
      </c>
      <c r="F119" s="2">
        <f t="shared" si="26"/>
        <v>4.1590078753040833E-21</v>
      </c>
      <c r="G119" s="2">
        <f t="shared" si="27"/>
        <v>2.0577208211804308E-3</v>
      </c>
      <c r="H119" s="2">
        <f t="shared" si="28"/>
        <v>485.97457425071906</v>
      </c>
      <c r="J119">
        <f t="shared" si="19"/>
        <v>83</v>
      </c>
      <c r="K119" s="2">
        <f t="shared" si="20"/>
        <v>1.7408219933211741E-21</v>
      </c>
      <c r="L119" s="2">
        <f t="shared" si="21"/>
        <v>3.4727715758788571E-19</v>
      </c>
      <c r="M119" s="2">
        <f t="shared" si="29"/>
        <v>-1.0873618013811938E-23</v>
      </c>
      <c r="N119" s="2">
        <f t="shared" si="30"/>
        <v>-4.1590078753040352E-21</v>
      </c>
      <c r="O119" s="2">
        <f t="shared" si="31"/>
        <v>2.6144740139538796E-3</v>
      </c>
      <c r="P119" s="2">
        <f t="shared" si="32"/>
        <v>382.4861118002454</v>
      </c>
      <c r="R119" s="2">
        <f t="shared" si="22"/>
        <v>3.8088191800128926E-21</v>
      </c>
      <c r="S119" s="2">
        <f t="shared" si="23"/>
        <v>8.3596058293610823E-19</v>
      </c>
      <c r="T119" s="2">
        <f t="shared" si="33"/>
        <v>-2.3155409133453401E-24</v>
      </c>
      <c r="U119" s="2">
        <v>4.1590078753040833E-21</v>
      </c>
      <c r="V119" s="2">
        <f t="shared" si="34"/>
        <v>-5.5675319277341854E-4</v>
      </c>
      <c r="W119" s="2">
        <f t="shared" si="35"/>
        <v>-1796.1280024611719</v>
      </c>
    </row>
    <row r="120" spans="2:23">
      <c r="B120">
        <v>118</v>
      </c>
      <c r="C120" s="2">
        <f t="shared" si="24"/>
        <v>2.0765008689452617E-21</v>
      </c>
      <c r="D120" s="2">
        <f t="shared" si="18"/>
        <v>4.9284243322352646E-19</v>
      </c>
      <c r="E120" s="2">
        <f t="shared" si="25"/>
        <v>8.5036822535428355E-24</v>
      </c>
      <c r="F120" s="2">
        <f t="shared" si="26"/>
        <v>4.159007875303987E-21</v>
      </c>
      <c r="G120" s="2">
        <f t="shared" si="27"/>
        <v>2.0446420176401543E-3</v>
      </c>
      <c r="H120" s="2">
        <f t="shared" si="28"/>
        <v>489.08317024324913</v>
      </c>
      <c r="J120">
        <f t="shared" si="19"/>
        <v>82</v>
      </c>
      <c r="K120" s="2">
        <f t="shared" si="20"/>
        <v>1.7298574505960187E-21</v>
      </c>
      <c r="L120" s="2">
        <f t="shared" si="21"/>
        <v>3.4311814971258172E-19</v>
      </c>
      <c r="M120" s="2">
        <f t="shared" si="29"/>
        <v>-1.0964542725155481E-23</v>
      </c>
      <c r="N120" s="2">
        <f t="shared" si="30"/>
        <v>-4.159007875303987E-21</v>
      </c>
      <c r="O120" s="2">
        <f t="shared" si="31"/>
        <v>2.6363361296482444E-3</v>
      </c>
      <c r="P120" s="2">
        <f t="shared" si="32"/>
        <v>379.31430243435079</v>
      </c>
      <c r="R120" s="2">
        <f t="shared" si="22"/>
        <v>3.80635831954128E-21</v>
      </c>
      <c r="S120" s="2">
        <f t="shared" si="23"/>
        <v>8.3596058293610823E-19</v>
      </c>
      <c r="T120" s="2">
        <f t="shared" si="33"/>
        <v>-2.4608604716126458E-24</v>
      </c>
      <c r="U120" s="2">
        <v>4.159007875303987E-21</v>
      </c>
      <c r="V120" s="2">
        <f t="shared" si="34"/>
        <v>-5.9169411200809001E-4</v>
      </c>
      <c r="W120" s="2">
        <f t="shared" si="35"/>
        <v>-1690.0624490012287</v>
      </c>
    </row>
    <row r="121" spans="2:23">
      <c r="B121">
        <v>119</v>
      </c>
      <c r="C121" s="2">
        <f t="shared" si="24"/>
        <v>2.0849508647456176E-21</v>
      </c>
      <c r="D121" s="2">
        <f t="shared" si="18"/>
        <v>4.9700144109883045E-19</v>
      </c>
      <c r="E121" s="2">
        <f t="shared" si="25"/>
        <v>8.4499958003558781E-24</v>
      </c>
      <c r="F121" s="2">
        <f t="shared" si="26"/>
        <v>4.159007875303987E-21</v>
      </c>
      <c r="G121" s="2">
        <f t="shared" si="27"/>
        <v>2.0317335416774746E-3</v>
      </c>
      <c r="H121" s="2">
        <f t="shared" si="28"/>
        <v>492.19052571941245</v>
      </c>
      <c r="J121">
        <f t="shared" si="19"/>
        <v>81</v>
      </c>
      <c r="K121" s="2">
        <f t="shared" si="20"/>
        <v>1.7188003685646801E-21</v>
      </c>
      <c r="L121" s="2">
        <f t="shared" si="21"/>
        <v>3.3895914183727769E-19</v>
      </c>
      <c r="M121" s="2">
        <f t="shared" si="29"/>
        <v>-1.1057082031338515E-23</v>
      </c>
      <c r="N121" s="2">
        <f t="shared" si="30"/>
        <v>-4.1590078753040352E-21</v>
      </c>
      <c r="O121" s="2">
        <f t="shared" si="31"/>
        <v>2.6585864616883443E-3</v>
      </c>
      <c r="P121" s="2">
        <f t="shared" si="32"/>
        <v>376.1397323015579</v>
      </c>
      <c r="R121" s="2">
        <f t="shared" si="22"/>
        <v>3.8037512333102977E-21</v>
      </c>
      <c r="S121" s="2">
        <f t="shared" si="23"/>
        <v>8.3596058293610813E-19</v>
      </c>
      <c r="T121" s="2">
        <f t="shared" si="33"/>
        <v>-2.6070862309822602E-24</v>
      </c>
      <c r="U121" s="2">
        <v>4.159007875303987E-21</v>
      </c>
      <c r="V121" s="2">
        <f t="shared" si="34"/>
        <v>-6.2685292001081027E-4</v>
      </c>
      <c r="W121" s="2">
        <f t="shared" si="35"/>
        <v>-1595.2705460521022</v>
      </c>
    </row>
    <row r="122" spans="2:23">
      <c r="B122">
        <v>120</v>
      </c>
      <c r="C122" s="2">
        <f t="shared" si="24"/>
        <v>2.0933478683397847E-21</v>
      </c>
      <c r="D122" s="2">
        <f t="shared" si="18"/>
        <v>5.0116044897413443E-19</v>
      </c>
      <c r="E122" s="2">
        <f t="shared" si="25"/>
        <v>8.397003594167123E-24</v>
      </c>
      <c r="F122" s="2">
        <f t="shared" si="26"/>
        <v>4.159007875303987E-21</v>
      </c>
      <c r="G122" s="2">
        <f t="shared" si="27"/>
        <v>2.0189919918228998E-3</v>
      </c>
      <c r="H122" s="2">
        <f t="shared" si="28"/>
        <v>495.29666489520042</v>
      </c>
      <c r="J122">
        <f t="shared" si="19"/>
        <v>80</v>
      </c>
      <c r="K122" s="2">
        <f t="shared" si="20"/>
        <v>1.7076490871056279E-21</v>
      </c>
      <c r="L122" s="2">
        <f t="shared" si="21"/>
        <v>3.3480013396197365E-19</v>
      </c>
      <c r="M122" s="2">
        <f t="shared" si="29"/>
        <v>-1.1151281459052239E-23</v>
      </c>
      <c r="N122" s="2">
        <f t="shared" si="30"/>
        <v>-4.1590078753040352E-21</v>
      </c>
      <c r="O122" s="2">
        <f t="shared" si="31"/>
        <v>2.6812359566010797E-3</v>
      </c>
      <c r="P122" s="2">
        <f t="shared" si="32"/>
        <v>372.96232639952706</v>
      </c>
      <c r="R122" s="2">
        <f t="shared" si="22"/>
        <v>3.8009969554454126E-21</v>
      </c>
      <c r="S122" s="2">
        <f t="shared" si="23"/>
        <v>8.3596058293610804E-19</v>
      </c>
      <c r="T122" s="2">
        <f t="shared" si="33"/>
        <v>-2.754277864885116E-24</v>
      </c>
      <c r="U122" s="2">
        <v>4.159007875303987E-21</v>
      </c>
      <c r="V122" s="2">
        <f t="shared" si="34"/>
        <v>-6.6224396477821107E-4</v>
      </c>
      <c r="W122" s="2">
        <f t="shared" si="35"/>
        <v>-1510.0175361128511</v>
      </c>
    </row>
    <row r="123" spans="2:23">
      <c r="B123">
        <v>121</v>
      </c>
      <c r="C123" s="2">
        <f t="shared" si="24"/>
        <v>2.1016925602120309E-21</v>
      </c>
      <c r="D123" s="2">
        <f t="shared" si="18"/>
        <v>5.0531945684943852E-19</v>
      </c>
      <c r="E123" s="2">
        <f t="shared" si="25"/>
        <v>8.3446918722462048E-24</v>
      </c>
      <c r="F123" s="2">
        <f t="shared" si="26"/>
        <v>4.1590078753040833E-21</v>
      </c>
      <c r="G123" s="2">
        <f t="shared" si="27"/>
        <v>2.0064140589385365E-3</v>
      </c>
      <c r="H123" s="2">
        <f t="shared" si="28"/>
        <v>498.40161134488613</v>
      </c>
      <c r="J123">
        <f t="shared" si="19"/>
        <v>79</v>
      </c>
      <c r="K123" s="2">
        <f t="shared" si="20"/>
        <v>1.6964018987677372E-21</v>
      </c>
      <c r="L123" s="2">
        <f t="shared" si="21"/>
        <v>3.3064112608666962E-19</v>
      </c>
      <c r="M123" s="2">
        <f t="shared" si="29"/>
        <v>-1.1247188337890749E-23</v>
      </c>
      <c r="N123" s="2">
        <f t="shared" si="30"/>
        <v>-4.1590078753040352E-21</v>
      </c>
      <c r="O123" s="2">
        <f t="shared" si="31"/>
        <v>2.7042959944067304E-3</v>
      </c>
      <c r="P123" s="2">
        <f t="shared" si="32"/>
        <v>369.78200687657358</v>
      </c>
      <c r="R123" s="2">
        <f t="shared" si="22"/>
        <v>3.7980944589797685E-21</v>
      </c>
      <c r="S123" s="2">
        <f t="shared" si="23"/>
        <v>8.3596058293610813E-19</v>
      </c>
      <c r="T123" s="2">
        <f t="shared" si="33"/>
        <v>-2.9024964656441685E-24</v>
      </c>
      <c r="U123" s="2">
        <v>4.1590078753040833E-21</v>
      </c>
      <c r="V123" s="2">
        <f t="shared" si="34"/>
        <v>-6.9788193546807228E-4</v>
      </c>
      <c r="W123" s="2">
        <f t="shared" si="35"/>
        <v>-1432.9071282369503</v>
      </c>
    </row>
    <row r="124" spans="2:23">
      <c r="B124">
        <v>122</v>
      </c>
      <c r="C124" s="2">
        <f t="shared" si="24"/>
        <v>2.1099856074546307E-21</v>
      </c>
      <c r="D124" s="2">
        <f t="shared" si="18"/>
        <v>5.094784647247425E-19</v>
      </c>
      <c r="E124" s="2">
        <f t="shared" si="25"/>
        <v>8.2930472425997585E-24</v>
      </c>
      <c r="F124" s="2">
        <f t="shared" si="26"/>
        <v>4.159007875303987E-21</v>
      </c>
      <c r="G124" s="2">
        <f t="shared" si="27"/>
        <v>1.9939965230274083E-3</v>
      </c>
      <c r="H124" s="2">
        <f t="shared" si="28"/>
        <v>501.50538802431737</v>
      </c>
      <c r="J124">
        <f t="shared" si="19"/>
        <v>78</v>
      </c>
      <c r="K124" s="2">
        <f t="shared" si="20"/>
        <v>1.6850570468739482E-21</v>
      </c>
      <c r="L124" s="2">
        <f t="shared" si="21"/>
        <v>3.2648211821136563E-19</v>
      </c>
      <c r="M124" s="2">
        <f t="shared" si="29"/>
        <v>-1.1344851893788917E-23</v>
      </c>
      <c r="N124" s="2">
        <f t="shared" si="30"/>
        <v>-4.159007875303987E-21</v>
      </c>
      <c r="O124" s="2">
        <f t="shared" si="31"/>
        <v>2.7277784110855303E-3</v>
      </c>
      <c r="P124" s="2">
        <f t="shared" si="32"/>
        <v>366.59869289091046</v>
      </c>
      <c r="R124" s="2">
        <f t="shared" si="22"/>
        <v>3.7950426543285787E-21</v>
      </c>
      <c r="S124" s="2">
        <f t="shared" si="23"/>
        <v>8.3596058293610813E-19</v>
      </c>
      <c r="T124" s="2">
        <f t="shared" si="33"/>
        <v>-3.0518046511897232E-24</v>
      </c>
      <c r="U124" s="2">
        <v>4.159007875303987E-21</v>
      </c>
      <c r="V124" s="2">
        <f t="shared" si="34"/>
        <v>-7.3378188805825787E-4</v>
      </c>
      <c r="W124" s="2">
        <f t="shared" si="35"/>
        <v>-1362.8027841436801</v>
      </c>
    </row>
    <row r="125" spans="2:23">
      <c r="B125">
        <v>123</v>
      </c>
      <c r="C125" s="2">
        <f t="shared" si="24"/>
        <v>2.1182276641259222E-21</v>
      </c>
      <c r="D125" s="2">
        <f t="shared" si="18"/>
        <v>5.1363747260004649E-19</v>
      </c>
      <c r="E125" s="2">
        <f t="shared" si="25"/>
        <v>8.2420566712915032E-24</v>
      </c>
      <c r="F125" s="2">
        <f t="shared" si="26"/>
        <v>4.159007875303987E-21</v>
      </c>
      <c r="G125" s="2">
        <f t="shared" si="27"/>
        <v>1.9817362501842054E-3</v>
      </c>
      <c r="H125" s="2">
        <f t="shared" si="28"/>
        <v>504.60801729142736</v>
      </c>
      <c r="J125">
        <f t="shared" si="19"/>
        <v>77</v>
      </c>
      <c r="K125" s="2">
        <f t="shared" si="20"/>
        <v>1.673612723525384E-21</v>
      </c>
      <c r="L125" s="2">
        <f t="shared" si="21"/>
        <v>3.2232311033606155E-19</v>
      </c>
      <c r="M125" s="2">
        <f t="shared" si="29"/>
        <v>-1.1444323348564193E-23</v>
      </c>
      <c r="N125" s="2">
        <f t="shared" si="30"/>
        <v>-4.1590078753040833E-21</v>
      </c>
      <c r="O125" s="2">
        <f t="shared" si="31"/>
        <v>2.7516955225114713E-3</v>
      </c>
      <c r="P125" s="2">
        <f t="shared" si="32"/>
        <v>363.41230045950016</v>
      </c>
      <c r="R125" s="2">
        <f t="shared" si="22"/>
        <v>3.791840387651306E-21</v>
      </c>
      <c r="S125" s="2">
        <f t="shared" si="23"/>
        <v>8.3596058293610804E-19</v>
      </c>
      <c r="T125" s="2">
        <f t="shared" si="33"/>
        <v>-3.2022666772726902E-24</v>
      </c>
      <c r="U125" s="2">
        <v>4.159007875303987E-21</v>
      </c>
      <c r="V125" s="2">
        <f t="shared" si="34"/>
        <v>-7.6995927232732938E-4</v>
      </c>
      <c r="W125" s="2">
        <f t="shared" si="35"/>
        <v>-1298.7699946483331</v>
      </c>
    </row>
    <row r="126" spans="2:23">
      <c r="B126">
        <v>124</v>
      </c>
      <c r="C126" s="2">
        <f t="shared" si="24"/>
        <v>2.12641937159621E-21</v>
      </c>
      <c r="D126" s="2">
        <f t="shared" si="18"/>
        <v>5.1779648047535057E-19</v>
      </c>
      <c r="E126" s="2">
        <f t="shared" si="25"/>
        <v>8.1917074702878183E-24</v>
      </c>
      <c r="F126" s="2">
        <f t="shared" si="26"/>
        <v>4.1590078753040833E-21</v>
      </c>
      <c r="G126" s="2">
        <f t="shared" si="27"/>
        <v>1.9696301896732732E-3</v>
      </c>
      <c r="H126" s="2">
        <f t="shared" si="28"/>
        <v>507.70952092579489</v>
      </c>
      <c r="J126">
        <f t="shared" si="19"/>
        <v>76</v>
      </c>
      <c r="K126" s="2">
        <f t="shared" si="20"/>
        <v>1.6620670674994542E-21</v>
      </c>
      <c r="L126" s="2">
        <f t="shared" si="21"/>
        <v>3.1816410246075756E-19</v>
      </c>
      <c r="M126" s="2">
        <f t="shared" si="29"/>
        <v>-1.1545656025929834E-23</v>
      </c>
      <c r="N126" s="2">
        <f t="shared" si="30"/>
        <v>-4.159007875303987E-21</v>
      </c>
      <c r="O126" s="2">
        <f t="shared" si="31"/>
        <v>2.7760601499428389E-3</v>
      </c>
      <c r="P126" s="2">
        <f t="shared" si="32"/>
        <v>360.22274229922243</v>
      </c>
      <c r="R126" s="2">
        <f t="shared" si="22"/>
        <v>3.7884864390956638E-21</v>
      </c>
      <c r="S126" s="2">
        <f t="shared" si="23"/>
        <v>8.3596058293610813E-19</v>
      </c>
      <c r="T126" s="2">
        <f t="shared" si="33"/>
        <v>-3.3539485556422038E-24</v>
      </c>
      <c r="U126" s="2">
        <v>4.1590078753040833E-21</v>
      </c>
      <c r="V126" s="2">
        <f t="shared" si="34"/>
        <v>-8.0642996026954671E-4</v>
      </c>
      <c r="W126" s="2">
        <f t="shared" si="35"/>
        <v>-1240.0332939834639</v>
      </c>
    </row>
    <row r="127" spans="2:23">
      <c r="B127">
        <v>125</v>
      </c>
      <c r="C127" s="2">
        <f t="shared" si="24"/>
        <v>2.1345613588820305E-21</v>
      </c>
      <c r="D127" s="2">
        <f t="shared" si="18"/>
        <v>5.2195548835065456E-19</v>
      </c>
      <c r="E127" s="2">
        <f t="shared" si="25"/>
        <v>8.1419872858205375E-24</v>
      </c>
      <c r="F127" s="2">
        <f t="shared" si="26"/>
        <v>4.159007875303987E-21</v>
      </c>
      <c r="G127" s="2">
        <f t="shared" si="27"/>
        <v>1.957675371130532E-3</v>
      </c>
      <c r="H127" s="2">
        <f t="shared" si="28"/>
        <v>510.80992014652213</v>
      </c>
      <c r="J127">
        <f t="shared" si="19"/>
        <v>75</v>
      </c>
      <c r="K127" s="2">
        <f t="shared" si="20"/>
        <v>1.6504181620348662E-21</v>
      </c>
      <c r="L127" s="2">
        <f t="shared" si="21"/>
        <v>3.1400509458545357E-19</v>
      </c>
      <c r="M127" s="2">
        <f t="shared" si="29"/>
        <v>-1.1648905464587991E-23</v>
      </c>
      <c r="N127" s="2">
        <f t="shared" si="30"/>
        <v>-4.159007875303987E-21</v>
      </c>
      <c r="O127" s="2">
        <f t="shared" si="31"/>
        <v>2.8008856472137742E-3</v>
      </c>
      <c r="P127" s="2">
        <f t="shared" si="32"/>
        <v>357.02992765690595</v>
      </c>
      <c r="R127" s="2">
        <f t="shared" si="22"/>
        <v>3.784979520916897E-21</v>
      </c>
      <c r="S127" s="2">
        <f t="shared" si="23"/>
        <v>8.3596058293610813E-19</v>
      </c>
      <c r="T127" s="2">
        <f t="shared" si="33"/>
        <v>-3.5069181787668896E-24</v>
      </c>
      <c r="U127" s="2">
        <v>4.159007875303987E-21</v>
      </c>
      <c r="V127" s="2">
        <f t="shared" si="34"/>
        <v>-8.4321027608310662E-4</v>
      </c>
      <c r="W127" s="2">
        <f t="shared" si="35"/>
        <v>-1185.9438011657251</v>
      </c>
    </row>
    <row r="128" spans="2:23">
      <c r="B128">
        <v>126</v>
      </c>
      <c r="C128" s="2">
        <f t="shared" si="24"/>
        <v>2.1426542429692178E-21</v>
      </c>
      <c r="D128" s="2">
        <f t="shared" si="18"/>
        <v>5.2611449622595865E-19</v>
      </c>
      <c r="E128" s="2">
        <f t="shared" si="25"/>
        <v>8.0928840871872149E-24</v>
      </c>
      <c r="F128" s="2">
        <f t="shared" si="26"/>
        <v>4.1590078753040833E-21</v>
      </c>
      <c r="G128" s="2">
        <f t="shared" si="27"/>
        <v>1.9458689018701386E-3</v>
      </c>
      <c r="H128" s="2">
        <f t="shared" si="28"/>
        <v>513.90923563191666</v>
      </c>
      <c r="J128">
        <f t="shared" si="19"/>
        <v>74</v>
      </c>
      <c r="K128" s="2">
        <f t="shared" si="20"/>
        <v>1.6386640324959364E-21</v>
      </c>
      <c r="L128" s="2">
        <f t="shared" si="21"/>
        <v>3.0984608671014954E-19</v>
      </c>
      <c r="M128" s="2">
        <f t="shared" si="29"/>
        <v>-1.1754129538929849E-23</v>
      </c>
      <c r="N128" s="2">
        <f t="shared" si="30"/>
        <v>-4.1590078753040352E-21</v>
      </c>
      <c r="O128" s="2">
        <f t="shared" si="31"/>
        <v>2.8261859297562856E-3</v>
      </c>
      <c r="P128" s="2">
        <f t="shared" si="32"/>
        <v>353.83376212839414</v>
      </c>
      <c r="R128" s="2">
        <f t="shared" si="22"/>
        <v>3.7813182754651539E-21</v>
      </c>
      <c r="S128" s="2">
        <f t="shared" si="23"/>
        <v>8.3596058293610823E-19</v>
      </c>
      <c r="T128" s="2">
        <f t="shared" si="33"/>
        <v>-3.6612454517430099E-24</v>
      </c>
      <c r="U128" s="2">
        <v>4.1590078753040833E-21</v>
      </c>
      <c r="V128" s="2">
        <f t="shared" si="34"/>
        <v>-8.8031702788620477E-4</v>
      </c>
      <c r="W128" s="2">
        <f t="shared" si="35"/>
        <v>-1135.9543986115718</v>
      </c>
    </row>
    <row r="129" spans="2:23">
      <c r="B129">
        <v>127</v>
      </c>
      <c r="C129" s="2">
        <f t="shared" si="24"/>
        <v>2.1506986291252435E-21</v>
      </c>
      <c r="D129" s="2">
        <f t="shared" si="18"/>
        <v>5.3027350410126263E-19</v>
      </c>
      <c r="E129" s="2">
        <f t="shared" si="25"/>
        <v>8.0443861560257265E-24</v>
      </c>
      <c r="F129" s="2">
        <f t="shared" si="26"/>
        <v>4.159007875303987E-21</v>
      </c>
      <c r="G129" s="2">
        <f t="shared" si="27"/>
        <v>1.9342079643063317E-3</v>
      </c>
      <c r="H129" s="2">
        <f t="shared" si="28"/>
        <v>517.0074875369628</v>
      </c>
      <c r="J129">
        <f t="shared" si="19"/>
        <v>73</v>
      </c>
      <c r="K129" s="2">
        <f t="shared" si="20"/>
        <v>1.6268026439079972E-21</v>
      </c>
      <c r="L129" s="2">
        <f t="shared" si="21"/>
        <v>3.056870788348455E-19</v>
      </c>
      <c r="M129" s="2">
        <f t="shared" si="29"/>
        <v>-1.1861388587939203E-23</v>
      </c>
      <c r="N129" s="2">
        <f t="shared" si="30"/>
        <v>-4.1590078753040352E-21</v>
      </c>
      <c r="O129" s="2">
        <f t="shared" si="31"/>
        <v>2.8519755055938915E-3</v>
      </c>
      <c r="P129" s="2">
        <f t="shared" si="32"/>
        <v>350.63414746676142</v>
      </c>
      <c r="R129" s="2">
        <f t="shared" si="22"/>
        <v>3.7775012730332408E-21</v>
      </c>
      <c r="S129" s="2">
        <f t="shared" si="23"/>
        <v>8.3596058293610813E-19</v>
      </c>
      <c r="T129" s="2">
        <f t="shared" si="33"/>
        <v>-3.8170024319131002E-24</v>
      </c>
      <c r="U129" s="2">
        <v>4.159007875303987E-21</v>
      </c>
      <c r="V129" s="2">
        <f t="shared" si="34"/>
        <v>-9.1776754128750256E-4</v>
      </c>
      <c r="W129" s="2">
        <f t="shared" si="35"/>
        <v>-1089.6005306497727</v>
      </c>
    </row>
    <row r="130" spans="2:23">
      <c r="B130">
        <v>128</v>
      </c>
      <c r="C130" s="2">
        <f t="shared" si="24"/>
        <v>2.1586951112012875E-21</v>
      </c>
      <c r="D130" s="2">
        <f t="shared" si="18"/>
        <v>5.3443251197656662E-19</v>
      </c>
      <c r="E130" s="2">
        <f t="shared" si="25"/>
        <v>7.9964820760440231E-24</v>
      </c>
      <c r="F130" s="2">
        <f t="shared" si="26"/>
        <v>4.159007875303987E-21</v>
      </c>
      <c r="G130" s="2">
        <f t="shared" si="27"/>
        <v>1.922689813483354E-3</v>
      </c>
      <c r="H130" s="2">
        <f t="shared" si="28"/>
        <v>520.10469550899177</v>
      </c>
      <c r="J130">
        <f t="shared" si="19"/>
        <v>72</v>
      </c>
      <c r="K130" s="2">
        <f t="shared" si="20"/>
        <v>1.614831898354932E-21</v>
      </c>
      <c r="L130" s="2">
        <f t="shared" si="21"/>
        <v>3.0152807095954147E-19</v>
      </c>
      <c r="M130" s="2">
        <f t="shared" si="29"/>
        <v>-1.1970745553065162E-23</v>
      </c>
      <c r="N130" s="2">
        <f t="shared" si="30"/>
        <v>-4.1590078753040352E-21</v>
      </c>
      <c r="O130" s="2">
        <f t="shared" si="31"/>
        <v>2.8782695084918703E-3</v>
      </c>
      <c r="P130" s="2">
        <f t="shared" si="32"/>
        <v>347.43098137601822</v>
      </c>
      <c r="R130" s="2">
        <f t="shared" si="22"/>
        <v>3.7735270095562197E-21</v>
      </c>
      <c r="S130" s="2">
        <f t="shared" si="23"/>
        <v>8.3596058293610804E-19</v>
      </c>
      <c r="T130" s="2">
        <f t="shared" si="33"/>
        <v>-3.9742634770211393E-24</v>
      </c>
      <c r="U130" s="2">
        <v>4.159007875303987E-21</v>
      </c>
      <c r="V130" s="2">
        <f t="shared" si="34"/>
        <v>-9.5557969500854943E-4</v>
      </c>
      <c r="W130" s="2">
        <f t="shared" si="35"/>
        <v>-1046.4851913696775</v>
      </c>
    </row>
    <row r="131" spans="2:23">
      <c r="B131">
        <v>129</v>
      </c>
      <c r="C131" s="2">
        <f t="shared" si="24"/>
        <v>2.1666442719244169E-21</v>
      </c>
      <c r="D131" s="2">
        <f t="shared" ref="D131:D194" si="36">(B131+0.5)*$A$10*SQRT(4*$A$20/($A$16/$A$18))</f>
        <v>5.3859151985187061E-19</v>
      </c>
      <c r="E131" s="2">
        <f t="shared" si="25"/>
        <v>7.9491607231294264E-24</v>
      </c>
      <c r="F131" s="2">
        <f t="shared" si="26"/>
        <v>4.159007875303987E-21</v>
      </c>
      <c r="G131" s="2">
        <f t="shared" si="27"/>
        <v>1.9113117746978087E-3</v>
      </c>
      <c r="H131" s="2">
        <f t="shared" si="28"/>
        <v>523.20087870442103</v>
      </c>
      <c r="J131">
        <f t="shared" ref="J131:J194" si="37">$A$2-B131</f>
        <v>71</v>
      </c>
      <c r="K131" s="2">
        <f t="shared" ref="K131:K194" si="38">$A$8*(($A$4+J131)*LN($A$4+J131)-J131*LN(J131)-$A$4*LN($A$4))</f>
        <v>1.6027496322292626E-21</v>
      </c>
      <c r="L131" s="2">
        <f t="shared" ref="L131:L194" si="39">(J131+0.5)*$A$10*SQRT(4*$A$20/($A$16/$A$18))</f>
        <v>2.9736906308423748E-19</v>
      </c>
      <c r="M131" s="2">
        <f t="shared" si="29"/>
        <v>-1.2082266125669387E-23</v>
      </c>
      <c r="N131" s="2">
        <f t="shared" si="30"/>
        <v>-4.159007875303987E-21</v>
      </c>
      <c r="O131" s="2">
        <f t="shared" si="31"/>
        <v>2.9050837334099254E-3</v>
      </c>
      <c r="P131" s="2">
        <f t="shared" si="32"/>
        <v>344.22415729347028</v>
      </c>
      <c r="R131" s="2">
        <f t="shared" ref="R131:R194" si="40">C131+K131</f>
        <v>3.7693939041536797E-21</v>
      </c>
      <c r="S131" s="2">
        <f t="shared" ref="S131:S194" si="41">D131+L131</f>
        <v>8.3596058293610804E-19</v>
      </c>
      <c r="T131" s="2">
        <f t="shared" si="33"/>
        <v>-4.1331054025399608E-24</v>
      </c>
      <c r="U131" s="2">
        <v>4.159007875303987E-21</v>
      </c>
      <c r="V131" s="2">
        <f t="shared" si="34"/>
        <v>-9.9377195871211649E-4</v>
      </c>
      <c r="W131" s="2">
        <f t="shared" si="35"/>
        <v>-1006.2670728765127</v>
      </c>
    </row>
    <row r="132" spans="2:23">
      <c r="B132">
        <v>130</v>
      </c>
      <c r="C132" s="2">
        <f t="shared" ref="C132:C195" si="42">$A$8*(($A$4+B132)*LN($A$4+B132)-B132*LN(B132)-$A$4*LN($A$4))</f>
        <v>2.1745466831802856E-21</v>
      </c>
      <c r="D132" s="2">
        <f t="shared" si="36"/>
        <v>5.4275052772717479E-19</v>
      </c>
      <c r="E132" s="2">
        <f t="shared" ref="E132:E195" si="43">C132-C131</f>
        <v>7.9024112558686909E-24</v>
      </c>
      <c r="F132" s="2">
        <f t="shared" ref="F132:F195" si="44">D132-D131</f>
        <v>4.1590078753041796E-21</v>
      </c>
      <c r="G132" s="2">
        <f t="shared" ref="G132:G195" si="45">E132/F132</f>
        <v>1.9000712412189718E-3</v>
      </c>
      <c r="H132" s="2">
        <f t="shared" ref="H132:H195" si="46">F132/E132</f>
        <v>526.29605580391819</v>
      </c>
      <c r="J132">
        <f t="shared" si="37"/>
        <v>70</v>
      </c>
      <c r="K132" s="2">
        <f t="shared" si="38"/>
        <v>1.5905536133242307E-21</v>
      </c>
      <c r="L132" s="2">
        <f t="shared" si="39"/>
        <v>2.9321005520893349E-19</v>
      </c>
      <c r="M132" s="2">
        <f t="shared" ref="M132:M195" si="47">K132-K131</f>
        <v>-1.2196018905031903E-23</v>
      </c>
      <c r="N132" s="2">
        <f t="shared" ref="N132:N195" si="48">L132-L131</f>
        <v>-4.159007875303987E-21</v>
      </c>
      <c r="O132" s="2">
        <f t="shared" ref="O132:O195" si="49">M132/N132</f>
        <v>2.932434674493248E-3</v>
      </c>
      <c r="P132" s="2">
        <f t="shared" ref="P132:P195" si="50">N132/M132</f>
        <v>341.01356415477841</v>
      </c>
      <c r="R132" s="2">
        <f t="shared" si="40"/>
        <v>3.7651002965045165E-21</v>
      </c>
      <c r="S132" s="2">
        <f t="shared" si="41"/>
        <v>8.3596058293610823E-19</v>
      </c>
      <c r="T132" s="2">
        <f t="shared" ref="T132:T195" si="51">R132-R131</f>
        <v>-4.2936076491632116E-24</v>
      </c>
      <c r="U132" s="2">
        <v>4.1590078753041796E-21</v>
      </c>
      <c r="V132" s="2">
        <f t="shared" ref="V132:V195" si="52">T132/U132</f>
        <v>-1.0323634332741406E-3</v>
      </c>
      <c r="W132" s="2">
        <f t="shared" ref="W132:W195" si="53">U132/T132</f>
        <v>-968.65112398305314</v>
      </c>
    </row>
    <row r="133" spans="2:23">
      <c r="B133">
        <v>131</v>
      </c>
      <c r="C133" s="2">
        <f t="shared" si="42"/>
        <v>2.1824029062866885E-21</v>
      </c>
      <c r="D133" s="2">
        <f t="shared" si="36"/>
        <v>5.4690953560247877E-19</v>
      </c>
      <c r="E133" s="2">
        <f t="shared" si="43"/>
        <v>7.8562231064028453E-24</v>
      </c>
      <c r="F133" s="2">
        <f t="shared" si="44"/>
        <v>4.159007875303987E-21</v>
      </c>
      <c r="G133" s="2">
        <f t="shared" si="45"/>
        <v>1.888965672090396E-3</v>
      </c>
      <c r="H133" s="2">
        <f t="shared" si="46"/>
        <v>529.39024502936832</v>
      </c>
      <c r="J133">
        <f t="shared" si="37"/>
        <v>69</v>
      </c>
      <c r="K133" s="2">
        <f t="shared" si="38"/>
        <v>1.5782415377565744E-21</v>
      </c>
      <c r="L133" s="2">
        <f t="shared" si="39"/>
        <v>2.8905104733362941E-19</v>
      </c>
      <c r="M133" s="2">
        <f t="shared" si="47"/>
        <v>-1.2312075567656327E-23</v>
      </c>
      <c r="N133" s="2">
        <f t="shared" si="48"/>
        <v>-4.1590078753040833E-21</v>
      </c>
      <c r="O133" s="2">
        <f t="shared" si="49"/>
        <v>2.9603395657807302E-3</v>
      </c>
      <c r="P133" s="2">
        <f t="shared" si="50"/>
        <v>337.79908614512948</v>
      </c>
      <c r="R133" s="2">
        <f t="shared" si="40"/>
        <v>3.7606444440432632E-21</v>
      </c>
      <c r="S133" s="2">
        <f t="shared" si="41"/>
        <v>8.3596058293610823E-19</v>
      </c>
      <c r="T133" s="2">
        <f t="shared" si="51"/>
        <v>-4.4558524612532936E-24</v>
      </c>
      <c r="U133" s="2">
        <v>4.159007875303987E-21</v>
      </c>
      <c r="V133" s="2">
        <f t="shared" si="52"/>
        <v>-1.0713738936903576E-3</v>
      </c>
      <c r="W133" s="2">
        <f t="shared" si="53"/>
        <v>-933.38096614944618</v>
      </c>
    </row>
    <row r="134" spans="2:23">
      <c r="B134">
        <v>132</v>
      </c>
      <c r="C134" s="2">
        <f t="shared" si="42"/>
        <v>2.1902134922584219E-21</v>
      </c>
      <c r="D134" s="2">
        <f t="shared" si="36"/>
        <v>5.5106854347778276E-19</v>
      </c>
      <c r="E134" s="2">
        <f t="shared" si="43"/>
        <v>7.8105859717334249E-24</v>
      </c>
      <c r="F134" s="2">
        <f t="shared" si="44"/>
        <v>4.159007875303987E-21</v>
      </c>
      <c r="G134" s="2">
        <f t="shared" si="45"/>
        <v>1.8779925900386854E-3</v>
      </c>
      <c r="H134" s="2">
        <f t="shared" si="46"/>
        <v>532.48346415435037</v>
      </c>
      <c r="J134">
        <f t="shared" si="37"/>
        <v>68</v>
      </c>
      <c r="K134" s="2">
        <f t="shared" si="38"/>
        <v>1.5658110267075806E-21</v>
      </c>
      <c r="L134" s="2">
        <f t="shared" si="39"/>
        <v>2.8489203945832542E-19</v>
      </c>
      <c r="M134" s="2">
        <f t="shared" si="47"/>
        <v>-1.2430511048993777E-23</v>
      </c>
      <c r="N134" s="2">
        <f t="shared" si="48"/>
        <v>-4.159007875303987E-21</v>
      </c>
      <c r="O134" s="2">
        <f t="shared" si="49"/>
        <v>2.9888164248992231E-3</v>
      </c>
      <c r="P134" s="2">
        <f t="shared" si="50"/>
        <v>334.58060243151868</v>
      </c>
      <c r="R134" s="2">
        <f t="shared" si="40"/>
        <v>3.7560245189660023E-21</v>
      </c>
      <c r="S134" s="2">
        <f t="shared" si="41"/>
        <v>8.3596058293610823E-19</v>
      </c>
      <c r="T134" s="2">
        <f t="shared" si="51"/>
        <v>-4.619925077260916E-24</v>
      </c>
      <c r="U134" s="2">
        <v>4.159007875303987E-21</v>
      </c>
      <c r="V134" s="2">
        <f t="shared" si="52"/>
        <v>-1.1108238348606734E-3</v>
      </c>
      <c r="W134" s="2">
        <f t="shared" si="53"/>
        <v>-900.23275394106611</v>
      </c>
    </row>
    <row r="135" spans="2:23">
      <c r="B135">
        <v>133</v>
      </c>
      <c r="C135" s="2">
        <f t="shared" si="42"/>
        <v>2.1979789820636624E-21</v>
      </c>
      <c r="D135" s="2">
        <f t="shared" si="36"/>
        <v>5.5522755135308675E-19</v>
      </c>
      <c r="E135" s="2">
        <f t="shared" si="43"/>
        <v>7.7654898052404801E-24</v>
      </c>
      <c r="F135" s="2">
        <f t="shared" si="44"/>
        <v>4.159007875303987E-21</v>
      </c>
      <c r="G135" s="2">
        <f t="shared" si="45"/>
        <v>1.867149579434949E-3</v>
      </c>
      <c r="H135" s="2">
        <f t="shared" si="46"/>
        <v>535.57573052215116</v>
      </c>
      <c r="J135">
        <f t="shared" si="37"/>
        <v>67</v>
      </c>
      <c r="K135" s="2">
        <f t="shared" si="38"/>
        <v>1.5532596229689566E-21</v>
      </c>
      <c r="L135" s="2">
        <f t="shared" si="39"/>
        <v>2.8073303158302139E-19</v>
      </c>
      <c r="M135" s="2">
        <f t="shared" si="47"/>
        <v>-1.2551403738624015E-23</v>
      </c>
      <c r="N135" s="2">
        <f t="shared" si="48"/>
        <v>-4.1590078753040352E-21</v>
      </c>
      <c r="O135" s="2">
        <f t="shared" si="49"/>
        <v>3.0178840999925908E-3</v>
      </c>
      <c r="P135" s="2">
        <f t="shared" si="50"/>
        <v>331.35798687645263</v>
      </c>
      <c r="R135" s="2">
        <f t="shared" si="40"/>
        <v>3.7512386050326192E-21</v>
      </c>
      <c r="S135" s="2">
        <f t="shared" si="41"/>
        <v>8.3596058293610813E-19</v>
      </c>
      <c r="T135" s="2">
        <f t="shared" si="51"/>
        <v>-4.7859139333831591E-24</v>
      </c>
      <c r="U135" s="2">
        <v>4.159007875303987E-21</v>
      </c>
      <c r="V135" s="2">
        <f t="shared" si="52"/>
        <v>-1.1507345205575862E-3</v>
      </c>
      <c r="W135" s="2">
        <f t="shared" si="53"/>
        <v>-869.01016884020464</v>
      </c>
    </row>
    <row r="136" spans="2:23">
      <c r="B136">
        <v>134</v>
      </c>
      <c r="C136" s="2">
        <f t="shared" si="42"/>
        <v>2.2056999068723147E-21</v>
      </c>
      <c r="D136" s="2">
        <f t="shared" si="36"/>
        <v>5.5938655922839073E-19</v>
      </c>
      <c r="E136" s="2">
        <f t="shared" si="43"/>
        <v>7.7209248086523513E-24</v>
      </c>
      <c r="F136" s="2">
        <f t="shared" si="44"/>
        <v>4.159007875303987E-21</v>
      </c>
      <c r="G136" s="2">
        <f t="shared" si="45"/>
        <v>1.856434284363556E-3</v>
      </c>
      <c r="H136" s="2">
        <f t="shared" si="46"/>
        <v>538.66706105507603</v>
      </c>
      <c r="J136">
        <f t="shared" si="37"/>
        <v>66</v>
      </c>
      <c r="K136" s="2">
        <f t="shared" si="38"/>
        <v>1.5405847872788829E-21</v>
      </c>
      <c r="L136" s="2">
        <f t="shared" si="39"/>
        <v>2.7657402370771735E-19</v>
      </c>
      <c r="M136" s="2">
        <f t="shared" si="47"/>
        <v>-1.2674835690073673E-23</v>
      </c>
      <c r="N136" s="2">
        <f t="shared" si="48"/>
        <v>-4.1590078753040352E-21</v>
      </c>
      <c r="O136" s="2">
        <f t="shared" si="49"/>
        <v>3.0475623201716364E-3</v>
      </c>
      <c r="P136" s="2">
        <f t="shared" si="50"/>
        <v>328.13110773192682</v>
      </c>
      <c r="R136" s="2">
        <f t="shared" si="40"/>
        <v>3.7462846941511976E-21</v>
      </c>
      <c r="S136" s="2">
        <f t="shared" si="41"/>
        <v>8.3596058293610804E-19</v>
      </c>
      <c r="T136" s="2">
        <f t="shared" si="51"/>
        <v>-4.9539108814215102E-24</v>
      </c>
      <c r="U136" s="2">
        <v>4.159007875303987E-21</v>
      </c>
      <c r="V136" s="2">
        <f t="shared" si="52"/>
        <v>-1.1911280358081608E-3</v>
      </c>
      <c r="W136" s="2">
        <f t="shared" si="53"/>
        <v>-839.54030963725609</v>
      </c>
    </row>
    <row r="137" spans="2:23">
      <c r="B137">
        <v>135</v>
      </c>
      <c r="C137" s="2">
        <f t="shared" si="42"/>
        <v>2.2133767882965047E-21</v>
      </c>
      <c r="D137" s="2">
        <f t="shared" si="36"/>
        <v>5.6354556710369482E-19</v>
      </c>
      <c r="E137" s="2">
        <f t="shared" si="43"/>
        <v>7.6768814241899817E-24</v>
      </c>
      <c r="F137" s="2">
        <f t="shared" si="44"/>
        <v>4.1590078753040833E-21</v>
      </c>
      <c r="G137" s="2">
        <f t="shared" si="45"/>
        <v>1.8458444067333466E-3</v>
      </c>
      <c r="H137" s="2">
        <f t="shared" si="46"/>
        <v>541.75747227239697</v>
      </c>
      <c r="J137">
        <f t="shared" si="37"/>
        <v>65</v>
      </c>
      <c r="K137" s="2">
        <f t="shared" si="38"/>
        <v>1.5277838944321844E-21</v>
      </c>
      <c r="L137" s="2">
        <f t="shared" si="39"/>
        <v>2.7241501583241337E-19</v>
      </c>
      <c r="M137" s="2">
        <f t="shared" si="47"/>
        <v>-1.280089284669849E-23</v>
      </c>
      <c r="N137" s="2">
        <f t="shared" si="48"/>
        <v>-4.159007875303987E-21</v>
      </c>
      <c r="O137" s="2">
        <f t="shared" si="49"/>
        <v>3.0778717498251566E-3</v>
      </c>
      <c r="P137" s="2">
        <f t="shared" si="50"/>
        <v>324.89982730983075</v>
      </c>
      <c r="R137" s="2">
        <f t="shared" si="40"/>
        <v>3.7411606827286891E-21</v>
      </c>
      <c r="S137" s="2">
        <f t="shared" si="41"/>
        <v>8.3596058293610823E-19</v>
      </c>
      <c r="T137" s="2">
        <f t="shared" si="51"/>
        <v>-5.1240114225085081E-24</v>
      </c>
      <c r="U137" s="2">
        <v>4.1590078753040833E-21</v>
      </c>
      <c r="V137" s="2">
        <f t="shared" si="52"/>
        <v>-1.232027343091739E-3</v>
      </c>
      <c r="W137" s="2">
        <f t="shared" si="53"/>
        <v>-811.67029742256148</v>
      </c>
    </row>
    <row r="138" spans="2:23">
      <c r="B138">
        <v>136</v>
      </c>
      <c r="C138" s="2">
        <f t="shared" si="42"/>
        <v>2.221010138623691E-21</v>
      </c>
      <c r="D138" s="2">
        <f t="shared" si="36"/>
        <v>5.677045749789988E-19</v>
      </c>
      <c r="E138" s="2">
        <f t="shared" si="43"/>
        <v>7.633350327186317E-24</v>
      </c>
      <c r="F138" s="2">
        <f t="shared" si="44"/>
        <v>4.159007875303987E-21</v>
      </c>
      <c r="G138" s="2">
        <f t="shared" si="45"/>
        <v>1.835377704503237E-3</v>
      </c>
      <c r="H138" s="2">
        <f t="shared" si="46"/>
        <v>544.84698029535002</v>
      </c>
      <c r="J138">
        <f t="shared" si="37"/>
        <v>64</v>
      </c>
      <c r="K138" s="2">
        <f t="shared" si="38"/>
        <v>1.5148542291471928E-21</v>
      </c>
      <c r="L138" s="2">
        <f t="shared" si="39"/>
        <v>2.6825600795710933E-19</v>
      </c>
      <c r="M138" s="2">
        <f t="shared" si="47"/>
        <v>-1.2929665284991647E-23</v>
      </c>
      <c r="N138" s="2">
        <f t="shared" si="48"/>
        <v>-4.1590078753040352E-21</v>
      </c>
      <c r="O138" s="2">
        <f t="shared" si="49"/>
        <v>3.1088340471215029E-3</v>
      </c>
      <c r="P138" s="2">
        <f t="shared" si="50"/>
        <v>321.66400162977783</v>
      </c>
      <c r="R138" s="2">
        <f t="shared" si="40"/>
        <v>3.735864367770884E-21</v>
      </c>
      <c r="S138" s="2">
        <f t="shared" si="41"/>
        <v>8.3596058293610813E-19</v>
      </c>
      <c r="T138" s="2">
        <f t="shared" si="51"/>
        <v>-5.2963149578051419E-24</v>
      </c>
      <c r="U138" s="2">
        <v>4.159007875303987E-21</v>
      </c>
      <c r="V138" s="2">
        <f t="shared" si="52"/>
        <v>-1.2734563426182567E-3</v>
      </c>
      <c r="W138" s="2">
        <f t="shared" si="53"/>
        <v>-785.26445433062599</v>
      </c>
    </row>
    <row r="139" spans="2:23">
      <c r="B139">
        <v>137</v>
      </c>
      <c r="C139" s="2">
        <f t="shared" si="42"/>
        <v>2.2286004610424592E-21</v>
      </c>
      <c r="D139" s="2">
        <f t="shared" si="36"/>
        <v>5.7186358285430279E-19</v>
      </c>
      <c r="E139" s="2">
        <f t="shared" si="43"/>
        <v>7.5903224187681478E-24</v>
      </c>
      <c r="F139" s="2">
        <f t="shared" si="44"/>
        <v>4.159007875303987E-21</v>
      </c>
      <c r="G139" s="2">
        <f t="shared" si="45"/>
        <v>1.8250319899222028E-3</v>
      </c>
      <c r="H139" s="2">
        <f t="shared" si="46"/>
        <v>547.9356008672637</v>
      </c>
      <c r="J139">
        <f t="shared" si="37"/>
        <v>63</v>
      </c>
      <c r="K139" s="2">
        <f t="shared" si="38"/>
        <v>1.5017929816700675E-21</v>
      </c>
      <c r="L139" s="2">
        <f t="shared" si="39"/>
        <v>2.640970000818053E-19</v>
      </c>
      <c r="M139" s="2">
        <f t="shared" si="47"/>
        <v>-1.3061247477125261E-23</v>
      </c>
      <c r="N139" s="2">
        <f t="shared" si="48"/>
        <v>-4.1590078753040352E-21</v>
      </c>
      <c r="O139" s="2">
        <f t="shared" si="49"/>
        <v>3.1404719271348933E-3</v>
      </c>
      <c r="P139" s="2">
        <f t="shared" si="50"/>
        <v>318.42348003802005</v>
      </c>
      <c r="R139" s="2">
        <f t="shared" si="40"/>
        <v>3.7303934427125265E-21</v>
      </c>
      <c r="S139" s="2">
        <f t="shared" si="41"/>
        <v>8.3596058293610804E-19</v>
      </c>
      <c r="T139" s="2">
        <f t="shared" si="51"/>
        <v>-5.4709250583574897E-24</v>
      </c>
      <c r="U139" s="2">
        <v>4.159007875303987E-21</v>
      </c>
      <c r="V139" s="2">
        <f t="shared" si="52"/>
        <v>-1.3154399372128174E-3</v>
      </c>
      <c r="W139" s="2">
        <f t="shared" si="53"/>
        <v>-760.20194591234747</v>
      </c>
    </row>
    <row r="140" spans="2:23">
      <c r="B140">
        <v>138</v>
      </c>
      <c r="C140" s="2">
        <f t="shared" si="42"/>
        <v>2.236148249861479E-21</v>
      </c>
      <c r="D140" s="2">
        <f t="shared" si="36"/>
        <v>5.7602259072960687E-19</v>
      </c>
      <c r="E140" s="2">
        <f t="shared" si="43"/>
        <v>7.5477888190198106E-24</v>
      </c>
      <c r="F140" s="2">
        <f t="shared" si="44"/>
        <v>4.1590078753040833E-21</v>
      </c>
      <c r="G140" s="2">
        <f t="shared" si="45"/>
        <v>1.8148051278859285E-3</v>
      </c>
      <c r="H140" s="2">
        <f t="shared" si="46"/>
        <v>551.02334935812246</v>
      </c>
      <c r="J140">
        <f t="shared" si="37"/>
        <v>62</v>
      </c>
      <c r="K140" s="2">
        <f t="shared" si="38"/>
        <v>1.4885972430957299E-21</v>
      </c>
      <c r="L140" s="2">
        <f t="shared" si="39"/>
        <v>2.5993799220650126E-19</v>
      </c>
      <c r="M140" s="2">
        <f t="shared" si="47"/>
        <v>-1.3195738574337622E-23</v>
      </c>
      <c r="N140" s="2">
        <f t="shared" si="48"/>
        <v>-4.1590078753040352E-21</v>
      </c>
      <c r="O140" s="2">
        <f t="shared" si="49"/>
        <v>3.1728092299832386E-3</v>
      </c>
      <c r="P140" s="2">
        <f t="shared" si="50"/>
        <v>315.17810480061001</v>
      </c>
      <c r="R140" s="2">
        <f t="shared" si="40"/>
        <v>3.7247454929572087E-21</v>
      </c>
      <c r="S140" s="2">
        <f t="shared" si="41"/>
        <v>8.3596058293610813E-19</v>
      </c>
      <c r="T140" s="2">
        <f t="shared" si="51"/>
        <v>-5.6479497553178111E-24</v>
      </c>
      <c r="U140" s="2">
        <v>4.1590078753040833E-21</v>
      </c>
      <c r="V140" s="2">
        <f t="shared" si="52"/>
        <v>-1.3580041020972735E-3</v>
      </c>
      <c r="W140" s="2">
        <f t="shared" si="53"/>
        <v>-736.37480067668469</v>
      </c>
    </row>
    <row r="141" spans="2:23">
      <c r="B141">
        <v>139</v>
      </c>
      <c r="C141" s="2">
        <f t="shared" si="42"/>
        <v>2.2436539907217274E-21</v>
      </c>
      <c r="D141" s="2">
        <f t="shared" si="36"/>
        <v>5.8018159860491086E-19</v>
      </c>
      <c r="E141" s="2">
        <f t="shared" si="43"/>
        <v>7.5057408602484519E-24</v>
      </c>
      <c r="F141" s="2">
        <f t="shared" si="44"/>
        <v>4.159007875303987E-21</v>
      </c>
      <c r="G141" s="2">
        <f t="shared" si="45"/>
        <v>1.8046950343174929E-3</v>
      </c>
      <c r="H141" s="2">
        <f t="shared" si="46"/>
        <v>554.11024077992442</v>
      </c>
      <c r="J141">
        <f t="shared" si="37"/>
        <v>61</v>
      </c>
      <c r="K141" s="2">
        <f t="shared" si="38"/>
        <v>1.4752640003823124E-21</v>
      </c>
      <c r="L141" s="2">
        <f t="shared" si="39"/>
        <v>2.5577898433119727E-19</v>
      </c>
      <c r="M141" s="2">
        <f t="shared" si="47"/>
        <v>-1.333324271341748E-23</v>
      </c>
      <c r="N141" s="2">
        <f t="shared" si="48"/>
        <v>-4.159007875303987E-21</v>
      </c>
      <c r="O141" s="2">
        <f t="shared" si="49"/>
        <v>3.2058709945200418E-3</v>
      </c>
      <c r="P141" s="2">
        <f t="shared" si="50"/>
        <v>311.92771066251595</v>
      </c>
      <c r="R141" s="2">
        <f t="shared" si="40"/>
        <v>3.7189179911040395E-21</v>
      </c>
      <c r="S141" s="2">
        <f t="shared" si="41"/>
        <v>8.3596058293610813E-19</v>
      </c>
      <c r="T141" s="2">
        <f t="shared" si="51"/>
        <v>-5.8275018531692159E-24</v>
      </c>
      <c r="U141" s="2">
        <v>4.159007875303987E-21</v>
      </c>
      <c r="V141" s="2">
        <f t="shared" si="52"/>
        <v>-1.4011759602025945E-3</v>
      </c>
      <c r="W141" s="2">
        <f t="shared" si="53"/>
        <v>-713.68623813343982</v>
      </c>
    </row>
    <row r="142" spans="2:23">
      <c r="B142">
        <v>140</v>
      </c>
      <c r="C142" s="2">
        <f t="shared" si="42"/>
        <v>2.2511181608023141E-21</v>
      </c>
      <c r="D142" s="2">
        <f t="shared" si="36"/>
        <v>5.8434060648021495E-19</v>
      </c>
      <c r="E142" s="2">
        <f t="shared" si="43"/>
        <v>7.4641700805867051E-24</v>
      </c>
      <c r="F142" s="2">
        <f t="shared" si="44"/>
        <v>4.1590078753040833E-21</v>
      </c>
      <c r="G142" s="2">
        <f t="shared" si="45"/>
        <v>1.794699674628764E-3</v>
      </c>
      <c r="H142" s="2">
        <f t="shared" si="46"/>
        <v>557.19628979531149</v>
      </c>
      <c r="J142">
        <f t="shared" si="37"/>
        <v>60</v>
      </c>
      <c r="K142" s="2">
        <f t="shared" si="38"/>
        <v>1.4617901310338758E-21</v>
      </c>
      <c r="L142" s="2">
        <f t="shared" si="39"/>
        <v>2.5161997645589329E-19</v>
      </c>
      <c r="M142" s="2">
        <f t="shared" si="47"/>
        <v>-1.3473869348436644E-23</v>
      </c>
      <c r="N142" s="2">
        <f t="shared" si="48"/>
        <v>-4.159007875303987E-21</v>
      </c>
      <c r="O142" s="2">
        <f t="shared" si="49"/>
        <v>3.2396835380966481E-3</v>
      </c>
      <c r="P142" s="2">
        <f t="shared" si="50"/>
        <v>308.67212437283666</v>
      </c>
      <c r="R142" s="2">
        <f t="shared" si="40"/>
        <v>3.7129082918361897E-21</v>
      </c>
      <c r="S142" s="2">
        <f t="shared" si="41"/>
        <v>8.3596058293610823E-19</v>
      </c>
      <c r="T142" s="2">
        <f t="shared" si="51"/>
        <v>-6.0096992678497504E-24</v>
      </c>
      <c r="U142" s="2">
        <v>4.1590078753040833E-21</v>
      </c>
      <c r="V142" s="2">
        <f t="shared" si="52"/>
        <v>-1.4449838634677638E-3</v>
      </c>
      <c r="W142" s="2">
        <f t="shared" si="53"/>
        <v>-692.04925070937236</v>
      </c>
    </row>
    <row r="143" spans="2:23">
      <c r="B143">
        <v>141</v>
      </c>
      <c r="C143" s="2">
        <f t="shared" si="42"/>
        <v>2.2585412290201055E-21</v>
      </c>
      <c r="D143" s="2">
        <f t="shared" si="36"/>
        <v>5.8849961435551893E-19</v>
      </c>
      <c r="E143" s="2">
        <f t="shared" si="43"/>
        <v>7.4230682177913473E-24</v>
      </c>
      <c r="F143" s="2">
        <f t="shared" si="44"/>
        <v>4.159007875303987E-21</v>
      </c>
      <c r="G143" s="2">
        <f t="shared" si="45"/>
        <v>1.7848170622299642E-3</v>
      </c>
      <c r="H143" s="2">
        <f t="shared" si="46"/>
        <v>560.28151072838375</v>
      </c>
      <c r="J143">
        <f t="shared" si="37"/>
        <v>59</v>
      </c>
      <c r="K143" s="2">
        <f t="shared" si="38"/>
        <v>1.4481723974236662E-21</v>
      </c>
      <c r="L143" s="2">
        <f t="shared" si="39"/>
        <v>2.474609685805892E-19</v>
      </c>
      <c r="M143" s="2">
        <f t="shared" si="47"/>
        <v>-1.3617733610209567E-23</v>
      </c>
      <c r="N143" s="2">
        <f t="shared" si="48"/>
        <v>-4.1590078753040833E-21</v>
      </c>
      <c r="O143" s="2">
        <f t="shared" si="49"/>
        <v>3.2742745429915577E-3</v>
      </c>
      <c r="P143" s="2">
        <f t="shared" si="50"/>
        <v>305.41116417389509</v>
      </c>
      <c r="R143" s="2">
        <f t="shared" si="40"/>
        <v>3.7067136264437717E-21</v>
      </c>
      <c r="S143" s="2">
        <f t="shared" si="41"/>
        <v>8.3596058293610813E-19</v>
      </c>
      <c r="T143" s="2">
        <f t="shared" si="51"/>
        <v>-6.1946653924180319E-24</v>
      </c>
      <c r="U143" s="2">
        <v>4.159007875303987E-21</v>
      </c>
      <c r="V143" s="2">
        <f t="shared" si="52"/>
        <v>-1.4894574807616243E-3</v>
      </c>
      <c r="W143" s="2">
        <f t="shared" si="53"/>
        <v>-671.38539563321854</v>
      </c>
    </row>
    <row r="144" spans="2:23">
      <c r="B144">
        <v>142</v>
      </c>
      <c r="C144" s="2">
        <f t="shared" si="42"/>
        <v>2.2659236562233893E-21</v>
      </c>
      <c r="D144" s="2">
        <f t="shared" si="36"/>
        <v>5.9265862223082292E-19</v>
      </c>
      <c r="E144" s="2">
        <f t="shared" si="43"/>
        <v>7.3824272032838247E-24</v>
      </c>
      <c r="F144" s="2">
        <f t="shared" si="44"/>
        <v>4.159007875303987E-21</v>
      </c>
      <c r="G144" s="2">
        <f t="shared" si="45"/>
        <v>1.7750452570961372E-3</v>
      </c>
      <c r="H144" s="2">
        <f t="shared" si="46"/>
        <v>563.36591757437066</v>
      </c>
      <c r="J144">
        <f t="shared" si="37"/>
        <v>58</v>
      </c>
      <c r="K144" s="2">
        <f t="shared" si="38"/>
        <v>1.434407440727155E-21</v>
      </c>
      <c r="L144" s="2">
        <f t="shared" si="39"/>
        <v>2.4330196070528522E-19</v>
      </c>
      <c r="M144" s="2">
        <f t="shared" si="47"/>
        <v>-1.3764956696511208E-23</v>
      </c>
      <c r="N144" s="2">
        <f t="shared" si="48"/>
        <v>-4.159007875303987E-21</v>
      </c>
      <c r="O144" s="2">
        <f t="shared" si="49"/>
        <v>3.3096731502354057E-3</v>
      </c>
      <c r="P144" s="2">
        <f t="shared" si="50"/>
        <v>302.14463924598516</v>
      </c>
      <c r="R144" s="2">
        <f t="shared" si="40"/>
        <v>3.7003310969505441E-21</v>
      </c>
      <c r="S144" s="2">
        <f t="shared" si="41"/>
        <v>8.3596058293610813E-19</v>
      </c>
      <c r="T144" s="2">
        <f t="shared" si="51"/>
        <v>-6.3825294932275718E-24</v>
      </c>
      <c r="U144" s="2">
        <v>4.159007875303987E-21</v>
      </c>
      <c r="V144" s="2">
        <f t="shared" si="52"/>
        <v>-1.5346278931393138E-3</v>
      </c>
      <c r="W144" s="2">
        <f t="shared" si="53"/>
        <v>-651.62376134995725</v>
      </c>
    </row>
    <row r="145" spans="2:23">
      <c r="B145">
        <v>143</v>
      </c>
      <c r="C145" s="2">
        <f t="shared" si="42"/>
        <v>2.273265895379787E-21</v>
      </c>
      <c r="D145" s="2">
        <f t="shared" si="36"/>
        <v>5.9681763010612691E-19</v>
      </c>
      <c r="E145" s="2">
        <f t="shared" si="43"/>
        <v>7.3422391563976652E-24</v>
      </c>
      <c r="F145" s="2">
        <f t="shared" si="44"/>
        <v>4.159007875303987E-21</v>
      </c>
      <c r="G145" s="2">
        <f t="shared" si="45"/>
        <v>1.7653823643844415E-3</v>
      </c>
      <c r="H145" s="2">
        <f t="shared" si="46"/>
        <v>566.44952400931163</v>
      </c>
      <c r="J145">
        <f t="shared" si="37"/>
        <v>57</v>
      </c>
      <c r="K145" s="2">
        <f t="shared" si="38"/>
        <v>1.4204917744311625E-21</v>
      </c>
      <c r="L145" s="2">
        <f t="shared" si="39"/>
        <v>2.3914295282998118E-19</v>
      </c>
      <c r="M145" s="2">
        <f t="shared" si="47"/>
        <v>-1.3915666295992451E-23</v>
      </c>
      <c r="N145" s="2">
        <f t="shared" si="48"/>
        <v>-4.1590078753040352E-21</v>
      </c>
      <c r="O145" s="2">
        <f t="shared" si="49"/>
        <v>3.3459100615372546E-3</v>
      </c>
      <c r="P145" s="2">
        <f t="shared" si="50"/>
        <v>298.87234910927555</v>
      </c>
      <c r="R145" s="2">
        <f t="shared" si="40"/>
        <v>3.6937576698109499E-21</v>
      </c>
      <c r="S145" s="2">
        <f t="shared" si="41"/>
        <v>8.3596058293610804E-19</v>
      </c>
      <c r="T145" s="2">
        <f t="shared" si="51"/>
        <v>-6.5734271395942219E-24</v>
      </c>
      <c r="U145" s="2">
        <v>4.159007875303987E-21</v>
      </c>
      <c r="V145" s="2">
        <f t="shared" si="52"/>
        <v>-1.5805276971527162E-3</v>
      </c>
      <c r="W145" s="2">
        <f t="shared" si="53"/>
        <v>-632.70007972747123</v>
      </c>
    </row>
    <row r="146" spans="2:23">
      <c r="B146">
        <v>144</v>
      </c>
      <c r="C146" s="2">
        <f t="shared" si="42"/>
        <v>2.2805683917586137E-21</v>
      </c>
      <c r="D146" s="2">
        <f t="shared" si="36"/>
        <v>6.0097663798143089E-19</v>
      </c>
      <c r="E146" s="2">
        <f t="shared" si="43"/>
        <v>7.30249637882676E-24</v>
      </c>
      <c r="F146" s="2">
        <f t="shared" si="44"/>
        <v>4.159007875303987E-21</v>
      </c>
      <c r="G146" s="2">
        <f t="shared" si="45"/>
        <v>1.7558265330990775E-3</v>
      </c>
      <c r="H146" s="2">
        <f t="shared" si="46"/>
        <v>569.53234340010522</v>
      </c>
      <c r="J146">
        <f t="shared" si="37"/>
        <v>56</v>
      </c>
      <c r="K146" s="2">
        <f t="shared" si="38"/>
        <v>1.4064217773816237E-21</v>
      </c>
      <c r="L146" s="2">
        <f t="shared" si="39"/>
        <v>2.3498394495467715E-19</v>
      </c>
      <c r="M146" s="2">
        <f t="shared" si="47"/>
        <v>-1.4069997049538884E-23</v>
      </c>
      <c r="N146" s="2">
        <f t="shared" si="48"/>
        <v>-4.1590078753040352E-21</v>
      </c>
      <c r="O146" s="2">
        <f t="shared" si="49"/>
        <v>3.3830176502155163E-3</v>
      </c>
      <c r="P146" s="2">
        <f t="shared" si="50"/>
        <v>295.59408297390786</v>
      </c>
      <c r="R146" s="2">
        <f t="shared" si="40"/>
        <v>3.6869901691402376E-21</v>
      </c>
      <c r="S146" s="2">
        <f t="shared" si="41"/>
        <v>8.3596058293610804E-19</v>
      </c>
      <c r="T146" s="2">
        <f t="shared" si="51"/>
        <v>-6.7675006707123117E-24</v>
      </c>
      <c r="U146" s="2">
        <v>4.159007875303987E-21</v>
      </c>
      <c r="V146" s="2">
        <f t="shared" si="52"/>
        <v>-1.6271911171165231E-3</v>
      </c>
      <c r="W146" s="2">
        <f t="shared" si="53"/>
        <v>-614.55596056353716</v>
      </c>
    </row>
    <row r="147" spans="2:23">
      <c r="B147">
        <v>145</v>
      </c>
      <c r="C147" s="2">
        <f t="shared" si="42"/>
        <v>2.2878315831079255E-21</v>
      </c>
      <c r="D147" s="2">
        <f t="shared" si="36"/>
        <v>6.0513564585673507E-19</v>
      </c>
      <c r="E147" s="2">
        <f t="shared" si="43"/>
        <v>7.2631913493117528E-24</v>
      </c>
      <c r="F147" s="2">
        <f t="shared" si="44"/>
        <v>4.1590078753041796E-21</v>
      </c>
      <c r="G147" s="2">
        <f t="shared" si="45"/>
        <v>1.7463759548136323E-3</v>
      </c>
      <c r="H147" s="2">
        <f t="shared" si="46"/>
        <v>572.61438881109473</v>
      </c>
      <c r="J147">
        <f t="shared" si="37"/>
        <v>55</v>
      </c>
      <c r="K147" s="2">
        <f t="shared" si="38"/>
        <v>1.3921936863286152E-21</v>
      </c>
      <c r="L147" s="2">
        <f t="shared" si="39"/>
        <v>2.3082493707937316E-19</v>
      </c>
      <c r="M147" s="2">
        <f t="shared" si="47"/>
        <v>-1.4228091053008476E-23</v>
      </c>
      <c r="N147" s="2">
        <f t="shared" si="48"/>
        <v>-4.159007875303987E-21</v>
      </c>
      <c r="O147" s="2">
        <f t="shared" si="49"/>
        <v>3.4210300820766123E-3</v>
      </c>
      <c r="P147" s="2">
        <f t="shared" si="50"/>
        <v>292.30961903526617</v>
      </c>
      <c r="R147" s="2">
        <f t="shared" si="40"/>
        <v>3.6800252694365407E-21</v>
      </c>
      <c r="S147" s="2">
        <f t="shared" si="41"/>
        <v>8.3596058293610823E-19</v>
      </c>
      <c r="T147" s="2">
        <f t="shared" si="51"/>
        <v>-6.9648997036969114E-24</v>
      </c>
      <c r="U147" s="2">
        <v>4.1590078753041796E-21</v>
      </c>
      <c r="V147" s="2">
        <f t="shared" si="52"/>
        <v>-1.6746541272628669E-3</v>
      </c>
      <c r="W147" s="2">
        <f t="shared" si="53"/>
        <v>-597.13822915448623</v>
      </c>
    </row>
    <row r="148" spans="2:23">
      <c r="B148">
        <v>146</v>
      </c>
      <c r="C148" s="2">
        <f t="shared" si="42"/>
        <v>2.2950558998263715E-21</v>
      </c>
      <c r="D148" s="2">
        <f t="shared" si="36"/>
        <v>6.0929465373203906E-19</v>
      </c>
      <c r="E148" s="2">
        <f t="shared" si="43"/>
        <v>7.2243167184460474E-24</v>
      </c>
      <c r="F148" s="2">
        <f t="shared" si="44"/>
        <v>4.159007875303987E-21</v>
      </c>
      <c r="G148" s="2">
        <f t="shared" si="45"/>
        <v>1.7370288624226308E-3</v>
      </c>
      <c r="H148" s="2">
        <f t="shared" si="46"/>
        <v>575.69567301564689</v>
      </c>
      <c r="J148">
        <f t="shared" si="37"/>
        <v>54</v>
      </c>
      <c r="K148" s="2">
        <f t="shared" si="38"/>
        <v>1.3778035879227653E-21</v>
      </c>
      <c r="L148" s="2">
        <f t="shared" si="39"/>
        <v>2.2666592920406912E-19</v>
      </c>
      <c r="M148" s="2">
        <f t="shared" si="47"/>
        <v>-1.4390098405849843E-23</v>
      </c>
      <c r="N148" s="2">
        <f t="shared" si="48"/>
        <v>-4.1590078753040352E-21</v>
      </c>
      <c r="O148" s="2">
        <f t="shared" si="49"/>
        <v>3.4599834473258567E-3</v>
      </c>
      <c r="P148" s="2">
        <f t="shared" si="50"/>
        <v>289.01872370888867</v>
      </c>
      <c r="R148" s="2">
        <f t="shared" si="40"/>
        <v>3.6728594877491369E-21</v>
      </c>
      <c r="S148" s="2">
        <f t="shared" si="41"/>
        <v>8.3596058293610823E-19</v>
      </c>
      <c r="T148" s="2">
        <f t="shared" si="51"/>
        <v>-7.1657816874037958E-24</v>
      </c>
      <c r="U148" s="2">
        <v>4.159007875303987E-21</v>
      </c>
      <c r="V148" s="2">
        <f t="shared" si="52"/>
        <v>-1.7229545849032661E-3</v>
      </c>
      <c r="W148" s="2">
        <f t="shared" si="53"/>
        <v>-580.39835104309736</v>
      </c>
    </row>
    <row r="149" spans="2:23">
      <c r="B149">
        <v>147</v>
      </c>
      <c r="C149" s="2">
        <f t="shared" si="42"/>
        <v>2.3022417651301313E-21</v>
      </c>
      <c r="D149" s="2">
        <f t="shared" si="36"/>
        <v>6.1345366160734305E-19</v>
      </c>
      <c r="E149" s="2">
        <f t="shared" si="43"/>
        <v>7.1858653037597965E-24</v>
      </c>
      <c r="F149" s="2">
        <f t="shared" si="44"/>
        <v>4.159007875303987E-21</v>
      </c>
      <c r="G149" s="2">
        <f t="shared" si="45"/>
        <v>1.7277835289587118E-3</v>
      </c>
      <c r="H149" s="2">
        <f t="shared" si="46"/>
        <v>578.77620850030496</v>
      </c>
      <c r="J149">
        <f t="shared" si="37"/>
        <v>53</v>
      </c>
      <c r="K149" s="2">
        <f t="shared" si="38"/>
        <v>1.3632474101119599E-21</v>
      </c>
      <c r="L149" s="2">
        <f t="shared" si="39"/>
        <v>2.2250692132876509E-19</v>
      </c>
      <c r="M149" s="2">
        <f t="shared" si="47"/>
        <v>-1.4556177810805418E-23</v>
      </c>
      <c r="N149" s="2">
        <f t="shared" si="48"/>
        <v>-4.1590078753040352E-21</v>
      </c>
      <c r="O149" s="2">
        <f t="shared" si="49"/>
        <v>3.4999159047616182E-3</v>
      </c>
      <c r="P149" s="2">
        <f t="shared" si="50"/>
        <v>285.72115079665343</v>
      </c>
      <c r="R149" s="2">
        <f t="shared" si="40"/>
        <v>3.6654891752420911E-21</v>
      </c>
      <c r="S149" s="2">
        <f t="shared" si="41"/>
        <v>8.3596058293610813E-19</v>
      </c>
      <c r="T149" s="2">
        <f t="shared" si="51"/>
        <v>-7.3703125070458095E-24</v>
      </c>
      <c r="U149" s="2">
        <v>4.159007875303987E-21</v>
      </c>
      <c r="V149" s="2">
        <f t="shared" si="52"/>
        <v>-1.7721323758029923E-3</v>
      </c>
      <c r="W149" s="2">
        <f t="shared" si="53"/>
        <v>-564.29193081407243</v>
      </c>
    </row>
    <row r="150" spans="2:23">
      <c r="B150">
        <v>148</v>
      </c>
      <c r="C150" s="2">
        <f t="shared" si="42"/>
        <v>2.3093895952149725E-21</v>
      </c>
      <c r="D150" s="2">
        <f t="shared" si="36"/>
        <v>6.1761266948264703E-19</v>
      </c>
      <c r="E150" s="2">
        <f t="shared" si="43"/>
        <v>7.1478300848411297E-24</v>
      </c>
      <c r="F150" s="2">
        <f t="shared" si="44"/>
        <v>4.159007875303987E-21</v>
      </c>
      <c r="G150" s="2">
        <f t="shared" si="45"/>
        <v>1.7186382664203747E-3</v>
      </c>
      <c r="H150" s="2">
        <f t="shared" si="46"/>
        <v>581.85600747900639</v>
      </c>
      <c r="J150">
        <f t="shared" si="37"/>
        <v>52</v>
      </c>
      <c r="K150" s="2">
        <f t="shared" si="38"/>
        <v>1.3485209128815862E-21</v>
      </c>
      <c r="L150" s="2">
        <f t="shared" si="39"/>
        <v>2.183479134534611E-19</v>
      </c>
      <c r="M150" s="2">
        <f t="shared" si="47"/>
        <v>-1.4726497230373702E-23</v>
      </c>
      <c r="N150" s="2">
        <f t="shared" si="48"/>
        <v>-4.159007875303987E-21</v>
      </c>
      <c r="O150" s="2">
        <f t="shared" si="49"/>
        <v>3.5408678396160343E-3</v>
      </c>
      <c r="P150" s="2">
        <f t="shared" si="50"/>
        <v>282.41664057940051</v>
      </c>
      <c r="R150" s="2">
        <f t="shared" si="40"/>
        <v>3.6579105080965587E-21</v>
      </c>
      <c r="S150" s="2">
        <f t="shared" si="41"/>
        <v>8.3596058293610813E-19</v>
      </c>
      <c r="T150" s="2">
        <f t="shared" si="51"/>
        <v>-7.5786671455323839E-24</v>
      </c>
      <c r="U150" s="2">
        <v>4.159007875303987E-21</v>
      </c>
      <c r="V150" s="2">
        <f t="shared" si="52"/>
        <v>-1.8222295731956145E-3</v>
      </c>
      <c r="W150" s="2">
        <f t="shared" si="53"/>
        <v>-548.77827399448699</v>
      </c>
    </row>
    <row r="151" spans="2:23">
      <c r="B151">
        <v>149</v>
      </c>
      <c r="C151" s="2">
        <f t="shared" si="42"/>
        <v>2.3164997994137582E-21</v>
      </c>
      <c r="D151" s="2">
        <f t="shared" si="36"/>
        <v>6.2177167735795102E-19</v>
      </c>
      <c r="E151" s="2">
        <f t="shared" si="43"/>
        <v>7.110204198785768E-24</v>
      </c>
      <c r="F151" s="2">
        <f t="shared" si="44"/>
        <v>4.159007875303987E-21</v>
      </c>
      <c r="G151" s="2">
        <f t="shared" si="45"/>
        <v>1.7095914246774717E-3</v>
      </c>
      <c r="H151" s="2">
        <f t="shared" si="46"/>
        <v>584.93508189458669</v>
      </c>
      <c r="J151">
        <f t="shared" si="37"/>
        <v>51</v>
      </c>
      <c r="K151" s="2">
        <f t="shared" si="38"/>
        <v>1.3336196782749052E-21</v>
      </c>
      <c r="L151" s="2">
        <f t="shared" si="39"/>
        <v>2.1418890557815707E-19</v>
      </c>
      <c r="M151" s="2">
        <f t="shared" si="47"/>
        <v>-1.4901234606681064E-23</v>
      </c>
      <c r="N151" s="2">
        <f t="shared" si="48"/>
        <v>-4.1590078753040352E-21</v>
      </c>
      <c r="O151" s="2">
        <f t="shared" si="49"/>
        <v>3.5828820366423909E-3</v>
      </c>
      <c r="P151" s="2">
        <f t="shared" si="50"/>
        <v>279.10491882594192</v>
      </c>
      <c r="R151" s="2">
        <f t="shared" si="40"/>
        <v>3.6501194776886634E-21</v>
      </c>
      <c r="S151" s="2">
        <f t="shared" si="41"/>
        <v>8.3596058293610804E-19</v>
      </c>
      <c r="T151" s="2">
        <f t="shared" si="51"/>
        <v>-7.7910304078952961E-24</v>
      </c>
      <c r="U151" s="2">
        <v>4.159007875303987E-21</v>
      </c>
      <c r="V151" s="2">
        <f t="shared" si="52"/>
        <v>-1.8732906119649606E-3</v>
      </c>
      <c r="W151" s="2">
        <f t="shared" si="53"/>
        <v>-533.82000294714805</v>
      </c>
    </row>
    <row r="152" spans="2:23">
      <c r="B152">
        <v>150</v>
      </c>
      <c r="C152" s="2">
        <f t="shared" si="42"/>
        <v>2.3235727803494568E-21</v>
      </c>
      <c r="D152" s="2">
        <f t="shared" si="36"/>
        <v>6.259306852332551E-19</v>
      </c>
      <c r="E152" s="2">
        <f t="shared" si="43"/>
        <v>7.0729809356985481E-24</v>
      </c>
      <c r="F152" s="2">
        <f t="shared" si="44"/>
        <v>4.1590078753040833E-21</v>
      </c>
      <c r="G152" s="2">
        <f t="shared" si="45"/>
        <v>1.7006413903896279E-3</v>
      </c>
      <c r="H152" s="2">
        <f t="shared" si="46"/>
        <v>588.01344342847824</v>
      </c>
      <c r="J152">
        <f t="shared" si="37"/>
        <v>50</v>
      </c>
      <c r="K152" s="2">
        <f t="shared" si="38"/>
        <v>1.3185390996227035E-21</v>
      </c>
      <c r="L152" s="2">
        <f t="shared" si="39"/>
        <v>2.1002989770285303E-19</v>
      </c>
      <c r="M152" s="2">
        <f t="shared" si="47"/>
        <v>-1.5080578652201622E-23</v>
      </c>
      <c r="N152" s="2">
        <f t="shared" si="48"/>
        <v>-4.1590078753040352E-21</v>
      </c>
      <c r="O152" s="2">
        <f t="shared" si="49"/>
        <v>3.6260038702377283E-3</v>
      </c>
      <c r="P152" s="2">
        <f t="shared" si="50"/>
        <v>275.78569570981676</v>
      </c>
      <c r="R152" s="2">
        <f t="shared" si="40"/>
        <v>3.6421118799721605E-21</v>
      </c>
      <c r="S152" s="2">
        <f t="shared" si="41"/>
        <v>8.3596058293610813E-19</v>
      </c>
      <c r="T152" s="2">
        <f t="shared" si="51"/>
        <v>-8.0075977165028859E-24</v>
      </c>
      <c r="U152" s="2">
        <v>4.1590078753040833E-21</v>
      </c>
      <c r="V152" s="2">
        <f t="shared" si="52"/>
        <v>-1.925362479848013E-3</v>
      </c>
      <c r="W152" s="2">
        <f t="shared" si="53"/>
        <v>-519.38271908100103</v>
      </c>
    </row>
    <row r="153" spans="2:23">
      <c r="B153">
        <v>151</v>
      </c>
      <c r="C153" s="2">
        <f t="shared" si="42"/>
        <v>2.3306089340838093E-21</v>
      </c>
      <c r="D153" s="2">
        <f t="shared" si="36"/>
        <v>6.3008969310855919E-19</v>
      </c>
      <c r="E153" s="2">
        <f t="shared" si="43"/>
        <v>7.0361537343525565E-24</v>
      </c>
      <c r="F153" s="2">
        <f t="shared" si="44"/>
        <v>4.1590078753040833E-21</v>
      </c>
      <c r="G153" s="2">
        <f t="shared" si="45"/>
        <v>1.6917865859626708E-3</v>
      </c>
      <c r="H153" s="2">
        <f t="shared" si="46"/>
        <v>591.09110350994649</v>
      </c>
      <c r="J153">
        <f t="shared" si="37"/>
        <v>49</v>
      </c>
      <c r="K153" s="2">
        <f t="shared" si="38"/>
        <v>1.3032743699028764E-21</v>
      </c>
      <c r="L153" s="2">
        <f t="shared" si="39"/>
        <v>2.0587088982754902E-19</v>
      </c>
      <c r="M153" s="2">
        <f t="shared" si="47"/>
        <v>-1.5264729719827125E-23</v>
      </c>
      <c r="N153" s="2">
        <f t="shared" si="48"/>
        <v>-4.1590078753040111E-21</v>
      </c>
      <c r="O153" s="2">
        <f t="shared" si="49"/>
        <v>3.6702815136437604E-3</v>
      </c>
      <c r="P153" s="2">
        <f t="shared" si="50"/>
        <v>272.45866462358248</v>
      </c>
      <c r="R153" s="2">
        <f t="shared" si="40"/>
        <v>3.6338833039866854E-21</v>
      </c>
      <c r="S153" s="2">
        <f t="shared" si="41"/>
        <v>8.3596058293610823E-19</v>
      </c>
      <c r="T153" s="2">
        <f t="shared" si="51"/>
        <v>-8.228575985475133E-24</v>
      </c>
      <c r="U153" s="2">
        <v>4.1590078753040833E-21</v>
      </c>
      <c r="V153" s="2">
        <f t="shared" si="52"/>
        <v>-1.9784949276811614E-3</v>
      </c>
      <c r="W153" s="2">
        <f t="shared" si="53"/>
        <v>-505.43470494110466</v>
      </c>
    </row>
    <row r="154" spans="2:23">
      <c r="B154">
        <v>152</v>
      </c>
      <c r="C154" s="2">
        <f t="shared" si="42"/>
        <v>2.3376086502618652E-21</v>
      </c>
      <c r="D154" s="2">
        <f t="shared" si="36"/>
        <v>6.3424870098386317E-19</v>
      </c>
      <c r="E154" s="2">
        <f t="shared" si="43"/>
        <v>6.9997161780559035E-24</v>
      </c>
      <c r="F154" s="2">
        <f t="shared" si="44"/>
        <v>4.159007875303987E-21</v>
      </c>
      <c r="G154" s="2">
        <f t="shared" si="45"/>
        <v>1.6830254685546336E-3</v>
      </c>
      <c r="H154" s="2">
        <f t="shared" si="46"/>
        <v>594.1680733202395</v>
      </c>
      <c r="J154">
        <f t="shared" si="37"/>
        <v>48</v>
      </c>
      <c r="K154" s="2">
        <f t="shared" si="38"/>
        <v>1.2878204691408211E-21</v>
      </c>
      <c r="L154" s="2">
        <f t="shared" si="39"/>
        <v>2.0171188195224498E-19</v>
      </c>
      <c r="M154" s="2">
        <f t="shared" si="47"/>
        <v>-1.54539007620553E-23</v>
      </c>
      <c r="N154" s="2">
        <f t="shared" si="48"/>
        <v>-4.1590078753040352E-21</v>
      </c>
      <c r="O154" s="2">
        <f t="shared" si="49"/>
        <v>3.7157661695760976E-3</v>
      </c>
      <c r="P154" s="2">
        <f t="shared" si="50"/>
        <v>269.12350087790429</v>
      </c>
      <c r="R154" s="2">
        <f t="shared" si="40"/>
        <v>3.6254291194026862E-21</v>
      </c>
      <c r="S154" s="2">
        <f t="shared" si="41"/>
        <v>8.3596058293610813E-19</v>
      </c>
      <c r="T154" s="2">
        <f t="shared" si="51"/>
        <v>-8.454184583999208E-24</v>
      </c>
      <c r="U154" s="2">
        <v>4.159007875303987E-21</v>
      </c>
      <c r="V154" s="2">
        <f t="shared" si="52"/>
        <v>-2.0327407010214621E-3</v>
      </c>
      <c r="W154" s="2">
        <f t="shared" si="53"/>
        <v>-491.94666073124586</v>
      </c>
    </row>
    <row r="155" spans="2:23">
      <c r="B155">
        <v>153</v>
      </c>
      <c r="C155" s="2">
        <f t="shared" si="42"/>
        <v>2.3445723122524718E-21</v>
      </c>
      <c r="D155" s="2">
        <f t="shared" si="36"/>
        <v>6.3840770885916716E-19</v>
      </c>
      <c r="E155" s="2">
        <f t="shared" si="43"/>
        <v>6.9636619906065183E-24</v>
      </c>
      <c r="F155" s="2">
        <f t="shared" si="44"/>
        <v>4.159007875303987E-21</v>
      </c>
      <c r="G155" s="2">
        <f t="shared" si="45"/>
        <v>1.6743565291031182E-3</v>
      </c>
      <c r="H155" s="2">
        <f t="shared" si="46"/>
        <v>597.24436380085524</v>
      </c>
      <c r="J155">
        <f t="shared" si="37"/>
        <v>47</v>
      </c>
      <c r="K155" s="2">
        <f t="shared" si="38"/>
        <v>1.2721721507504065E-21</v>
      </c>
      <c r="L155" s="2">
        <f t="shared" si="39"/>
        <v>1.97552874076941E-19</v>
      </c>
      <c r="M155" s="2">
        <f t="shared" si="47"/>
        <v>-1.564831839041457E-23</v>
      </c>
      <c r="N155" s="2">
        <f t="shared" si="48"/>
        <v>-4.159007875303987E-21</v>
      </c>
      <c r="O155" s="2">
        <f t="shared" si="49"/>
        <v>3.7625123249546179E-3</v>
      </c>
      <c r="P155" s="2">
        <f t="shared" si="50"/>
        <v>265.77986027250068</v>
      </c>
      <c r="R155" s="2">
        <f t="shared" si="40"/>
        <v>3.6167444630028785E-21</v>
      </c>
      <c r="S155" s="2">
        <f t="shared" si="41"/>
        <v>8.3596058293610813E-19</v>
      </c>
      <c r="T155" s="2">
        <f t="shared" si="51"/>
        <v>-8.6846563998076758E-24</v>
      </c>
      <c r="U155" s="2">
        <v>4.159007875303987E-21</v>
      </c>
      <c r="V155" s="2">
        <f t="shared" si="52"/>
        <v>-2.0881557958514095E-3</v>
      </c>
      <c r="W155" s="2">
        <f t="shared" si="53"/>
        <v>-478.8914706396547</v>
      </c>
    </row>
    <row r="156" spans="2:23">
      <c r="B156">
        <v>154</v>
      </c>
      <c r="C156" s="2">
        <f t="shared" si="42"/>
        <v>2.3515002972848842E-21</v>
      </c>
      <c r="D156" s="2">
        <f t="shared" si="36"/>
        <v>6.4256671673447115E-19</v>
      </c>
      <c r="E156" s="2">
        <f t="shared" si="43"/>
        <v>6.9279850324124527E-24</v>
      </c>
      <c r="F156" s="2">
        <f t="shared" si="44"/>
        <v>4.159007875303987E-21</v>
      </c>
      <c r="G156" s="2">
        <f t="shared" si="45"/>
        <v>1.6657782913926504E-3</v>
      </c>
      <c r="H156" s="2">
        <f t="shared" si="46"/>
        <v>600.3199856590544</v>
      </c>
      <c r="J156">
        <f t="shared" si="37"/>
        <v>46</v>
      </c>
      <c r="K156" s="2">
        <f t="shared" si="38"/>
        <v>1.2563239267024337E-21</v>
      </c>
      <c r="L156" s="2">
        <f t="shared" si="39"/>
        <v>1.9339386620163696E-19</v>
      </c>
      <c r="M156" s="2">
        <f t="shared" si="47"/>
        <v>-1.5848224047972844E-23</v>
      </c>
      <c r="N156" s="2">
        <f t="shared" si="48"/>
        <v>-4.1590078753040352E-21</v>
      </c>
      <c r="O156" s="2">
        <f t="shared" si="49"/>
        <v>3.8105780328233437E-3</v>
      </c>
      <c r="P156" s="2">
        <f t="shared" si="50"/>
        <v>262.42737752284722</v>
      </c>
      <c r="R156" s="2">
        <f t="shared" si="40"/>
        <v>3.6078242239873179E-21</v>
      </c>
      <c r="S156" s="2">
        <f t="shared" si="41"/>
        <v>8.3596058293610813E-19</v>
      </c>
      <c r="T156" s="2">
        <f t="shared" si="51"/>
        <v>-8.9202390155605794E-24</v>
      </c>
      <c r="U156" s="2">
        <v>4.159007875303987E-21</v>
      </c>
      <c r="V156" s="2">
        <f t="shared" si="52"/>
        <v>-2.1447997414307824E-3</v>
      </c>
      <c r="W156" s="2">
        <f t="shared" si="53"/>
        <v>-466.24399503746037</v>
      </c>
    </row>
    <row r="157" spans="2:23">
      <c r="B157">
        <v>155</v>
      </c>
      <c r="C157" s="2">
        <f t="shared" si="42"/>
        <v>2.3583929765816051E-21</v>
      </c>
      <c r="D157" s="2">
        <f t="shared" si="36"/>
        <v>6.4672572460977523E-19</v>
      </c>
      <c r="E157" s="2">
        <f t="shared" si="43"/>
        <v>6.892679296720896E-24</v>
      </c>
      <c r="F157" s="2">
        <f t="shared" si="44"/>
        <v>4.1590078753040833E-21</v>
      </c>
      <c r="G157" s="2">
        <f t="shared" si="45"/>
        <v>1.65728931114778E-3</v>
      </c>
      <c r="H157" s="2">
        <f t="shared" si="46"/>
        <v>603.39494937515485</v>
      </c>
      <c r="J157">
        <f t="shared" si="37"/>
        <v>45</v>
      </c>
      <c r="K157" s="2">
        <f t="shared" si="38"/>
        <v>1.2402700513927585E-21</v>
      </c>
      <c r="L157" s="2">
        <f t="shared" si="39"/>
        <v>1.8923485832633293E-19</v>
      </c>
      <c r="M157" s="2">
        <f t="shared" si="47"/>
        <v>-1.6053875309675191E-23</v>
      </c>
      <c r="N157" s="2">
        <f t="shared" si="48"/>
        <v>-4.1590078753040352E-21</v>
      </c>
      <c r="O157" s="2">
        <f t="shared" si="49"/>
        <v>3.8600252250067229E-3</v>
      </c>
      <c r="P157" s="2">
        <f t="shared" si="50"/>
        <v>259.06566452509605</v>
      </c>
      <c r="R157" s="2">
        <f t="shared" si="40"/>
        <v>3.5986630279743636E-21</v>
      </c>
      <c r="S157" s="2">
        <f t="shared" si="41"/>
        <v>8.3596058293610813E-19</v>
      </c>
      <c r="T157" s="2">
        <f t="shared" si="51"/>
        <v>-9.1611960129542952E-24</v>
      </c>
      <c r="U157" s="2">
        <v>4.1590078753040833E-21</v>
      </c>
      <c r="V157" s="2">
        <f t="shared" si="52"/>
        <v>-2.2027359138588982E-3</v>
      </c>
      <c r="W157" s="2">
        <f t="shared" si="53"/>
        <v>-453.98088518388658</v>
      </c>
    </row>
    <row r="158" spans="2:23">
      <c r="B158">
        <v>156</v>
      </c>
      <c r="C158" s="2">
        <f t="shared" si="42"/>
        <v>2.3652507154875971E-21</v>
      </c>
      <c r="D158" s="2">
        <f t="shared" si="36"/>
        <v>6.5088473248507922E-19</v>
      </c>
      <c r="E158" s="2">
        <f t="shared" si="43"/>
        <v>6.8577389059920092E-24</v>
      </c>
      <c r="F158" s="2">
        <f t="shared" si="44"/>
        <v>4.159007875303987E-21</v>
      </c>
      <c r="G158" s="2">
        <f t="shared" si="45"/>
        <v>1.6488881751614303E-3</v>
      </c>
      <c r="H158" s="2">
        <f t="shared" si="46"/>
        <v>606.46926520781039</v>
      </c>
      <c r="J158">
        <f t="shared" si="37"/>
        <v>44</v>
      </c>
      <c r="K158" s="2">
        <f t="shared" si="38"/>
        <v>1.2240045040651728E-21</v>
      </c>
      <c r="L158" s="2">
        <f t="shared" si="39"/>
        <v>1.8507585045102892E-19</v>
      </c>
      <c r="M158" s="2">
        <f t="shared" si="47"/>
        <v>-1.6265547327585749E-23</v>
      </c>
      <c r="N158" s="2">
        <f t="shared" si="48"/>
        <v>-4.1590078753040111E-21</v>
      </c>
      <c r="O158" s="2">
        <f t="shared" si="49"/>
        <v>3.9109200596059912E-3</v>
      </c>
      <c r="P158" s="2">
        <f t="shared" si="50"/>
        <v>255.69430843870171</v>
      </c>
      <c r="R158" s="2">
        <f t="shared" si="40"/>
        <v>3.5892552195527695E-21</v>
      </c>
      <c r="S158" s="2">
        <f t="shared" si="41"/>
        <v>8.3596058293610813E-19</v>
      </c>
      <c r="T158" s="2">
        <f t="shared" si="51"/>
        <v>-9.4078084215941162E-24</v>
      </c>
      <c r="U158" s="2">
        <v>4.159007875303987E-21</v>
      </c>
      <c r="V158" s="2">
        <f t="shared" si="52"/>
        <v>-2.2620318844446736E-3</v>
      </c>
      <c r="W158" s="2">
        <f t="shared" si="53"/>
        <v>-442.08041755587317</v>
      </c>
    </row>
    <row r="159" spans="2:23">
      <c r="B159">
        <v>157</v>
      </c>
      <c r="C159" s="2">
        <f t="shared" si="42"/>
        <v>2.372073873595973E-21</v>
      </c>
      <c r="D159" s="2">
        <f t="shared" si="36"/>
        <v>6.5504374036038321E-19</v>
      </c>
      <c r="E159" s="2">
        <f t="shared" si="43"/>
        <v>6.8231581083758283E-24</v>
      </c>
      <c r="F159" s="2">
        <f t="shared" si="44"/>
        <v>4.159007875303987E-21</v>
      </c>
      <c r="G159" s="2">
        <f t="shared" si="45"/>
        <v>1.640573500447415E-3</v>
      </c>
      <c r="H159" s="2">
        <f t="shared" si="46"/>
        <v>609.54294320082658</v>
      </c>
      <c r="J159">
        <f t="shared" si="37"/>
        <v>43</v>
      </c>
      <c r="K159" s="2">
        <f t="shared" si="38"/>
        <v>1.207520969624309E-21</v>
      </c>
      <c r="L159" s="2">
        <f t="shared" si="39"/>
        <v>1.8091684257572488E-19</v>
      </c>
      <c r="M159" s="2">
        <f t="shared" si="47"/>
        <v>-1.6483534440863783E-23</v>
      </c>
      <c r="N159" s="2">
        <f t="shared" si="48"/>
        <v>-4.1590078753040352E-21</v>
      </c>
      <c r="O159" s="2">
        <f t="shared" si="49"/>
        <v>3.9633333081050704E-3</v>
      </c>
      <c r="P159" s="2">
        <f t="shared" si="50"/>
        <v>252.31286956234197</v>
      </c>
      <c r="R159" s="2">
        <f t="shared" si="40"/>
        <v>3.5795948432202823E-21</v>
      </c>
      <c r="S159" s="2">
        <f t="shared" si="41"/>
        <v>8.3596058293610804E-19</v>
      </c>
      <c r="T159" s="2">
        <f t="shared" si="51"/>
        <v>-9.6603763324872023E-24</v>
      </c>
      <c r="U159" s="2">
        <v>4.159007875303987E-21</v>
      </c>
      <c r="V159" s="2">
        <f t="shared" si="52"/>
        <v>-2.3227598076575205E-3</v>
      </c>
      <c r="W159" s="2">
        <f t="shared" si="53"/>
        <v>-430.52234531666437</v>
      </c>
    </row>
    <row r="160" spans="2:23">
      <c r="B160">
        <v>158</v>
      </c>
      <c r="C160" s="2">
        <f t="shared" si="42"/>
        <v>2.3788628048702889E-21</v>
      </c>
      <c r="D160" s="2">
        <f t="shared" si="36"/>
        <v>6.5920274823568729E-19</v>
      </c>
      <c r="E160" s="2">
        <f t="shared" si="43"/>
        <v>6.7889312743159311E-24</v>
      </c>
      <c r="F160" s="2">
        <f t="shared" si="44"/>
        <v>4.1590078753040833E-21</v>
      </c>
      <c r="G160" s="2">
        <f t="shared" si="45"/>
        <v>1.6323439334241614E-3</v>
      </c>
      <c r="H160" s="2">
        <f t="shared" si="46"/>
        <v>612.61599318858248</v>
      </c>
      <c r="J160">
        <f t="shared" si="37"/>
        <v>42</v>
      </c>
      <c r="K160" s="2">
        <f t="shared" si="38"/>
        <v>1.19081281765095E-21</v>
      </c>
      <c r="L160" s="2">
        <f t="shared" si="39"/>
        <v>1.7675783470042089E-19</v>
      </c>
      <c r="M160" s="2">
        <f t="shared" si="47"/>
        <v>-1.6708151973358984E-23</v>
      </c>
      <c r="N160" s="2">
        <f t="shared" si="48"/>
        <v>-4.159007875303987E-21</v>
      </c>
      <c r="O160" s="2">
        <f t="shared" si="49"/>
        <v>4.0173407875881374E-3</v>
      </c>
      <c r="P160" s="2">
        <f t="shared" si="50"/>
        <v>248.92087897784819</v>
      </c>
      <c r="R160" s="2">
        <f t="shared" si="40"/>
        <v>3.5696756225212387E-21</v>
      </c>
      <c r="S160" s="2">
        <f t="shared" si="41"/>
        <v>8.3596058293610823E-19</v>
      </c>
      <c r="T160" s="2">
        <f t="shared" si="51"/>
        <v>-9.9192206990436176E-24</v>
      </c>
      <c r="U160" s="2">
        <v>4.1590078753040833E-21</v>
      </c>
      <c r="V160" s="2">
        <f t="shared" si="52"/>
        <v>-2.3849968541640185E-3</v>
      </c>
      <c r="W160" s="2">
        <f t="shared" si="53"/>
        <v>-419.28776478429228</v>
      </c>
    </row>
    <row r="161" spans="2:23">
      <c r="B161">
        <v>159</v>
      </c>
      <c r="C161" s="2">
        <f t="shared" si="42"/>
        <v>2.3856178577635699E-21</v>
      </c>
      <c r="D161" s="2">
        <f t="shared" si="36"/>
        <v>6.6336175611099128E-19</v>
      </c>
      <c r="E161" s="2">
        <f t="shared" si="43"/>
        <v>6.7550528932809994E-24</v>
      </c>
      <c r="F161" s="2">
        <f t="shared" si="44"/>
        <v>4.159007875303987E-21</v>
      </c>
      <c r="G161" s="2">
        <f t="shared" si="45"/>
        <v>1.6241981491288387E-3</v>
      </c>
      <c r="H161" s="2">
        <f t="shared" si="46"/>
        <v>615.68842479987063</v>
      </c>
      <c r="J161">
        <f t="shared" si="37"/>
        <v>41</v>
      </c>
      <c r="K161" s="2">
        <f t="shared" si="38"/>
        <v>1.1738730794050718E-21</v>
      </c>
      <c r="L161" s="2">
        <f t="shared" si="39"/>
        <v>1.7259882682511686E-19</v>
      </c>
      <c r="M161" s="2">
        <f t="shared" si="47"/>
        <v>-1.6939738245878188E-23</v>
      </c>
      <c r="N161" s="2">
        <f t="shared" si="48"/>
        <v>-4.1590078753040352E-21</v>
      </c>
      <c r="O161" s="2">
        <f t="shared" si="49"/>
        <v>4.0730238445725103E-3</v>
      </c>
      <c r="P161" s="2">
        <f t="shared" si="50"/>
        <v>245.51783592736527</v>
      </c>
      <c r="R161" s="2">
        <f t="shared" si="40"/>
        <v>3.5594909371686421E-21</v>
      </c>
      <c r="S161" s="2">
        <f t="shared" si="41"/>
        <v>8.3596058293610813E-19</v>
      </c>
      <c r="T161" s="2">
        <f t="shared" si="51"/>
        <v>-1.0184685352596624E-23</v>
      </c>
      <c r="U161" s="2">
        <v>4.159007875303987E-21</v>
      </c>
      <c r="V161" s="2">
        <f t="shared" si="52"/>
        <v>-2.4488256954435829E-3</v>
      </c>
      <c r="W161" s="2">
        <f t="shared" si="53"/>
        <v>-408.35899503204899</v>
      </c>
    </row>
    <row r="162" spans="2:23">
      <c r="B162">
        <v>160</v>
      </c>
      <c r="C162" s="2">
        <f t="shared" si="42"/>
        <v>2.392339375334137E-21</v>
      </c>
      <c r="D162" s="2">
        <f t="shared" si="36"/>
        <v>6.6752076398629536E-19</v>
      </c>
      <c r="E162" s="2">
        <f t="shared" si="43"/>
        <v>6.7215175705670976E-24</v>
      </c>
      <c r="F162" s="2">
        <f t="shared" si="44"/>
        <v>4.1590078753040833E-21</v>
      </c>
      <c r="G162" s="2">
        <f t="shared" si="45"/>
        <v>1.6161348504481151E-3</v>
      </c>
      <c r="H162" s="2">
        <f t="shared" si="46"/>
        <v>618.76024746494647</v>
      </c>
      <c r="J162">
        <f t="shared" si="37"/>
        <v>40</v>
      </c>
      <c r="K162" s="2">
        <f t="shared" si="38"/>
        <v>1.1566944225707355E-21</v>
      </c>
      <c r="L162" s="2">
        <f t="shared" si="39"/>
        <v>1.6843981894981285E-19</v>
      </c>
      <c r="M162" s="2">
        <f t="shared" si="47"/>
        <v>-1.7178656834336347E-23</v>
      </c>
      <c r="N162" s="2">
        <f t="shared" si="48"/>
        <v>-4.1590078753040111E-21</v>
      </c>
      <c r="O162" s="2">
        <f t="shared" si="49"/>
        <v>4.130469897963499E-3</v>
      </c>
      <c r="P162" s="2">
        <f t="shared" si="50"/>
        <v>242.10320489033063</v>
      </c>
      <c r="R162" s="2">
        <f t="shared" si="40"/>
        <v>3.5490337979048726E-21</v>
      </c>
      <c r="S162" s="2">
        <f t="shared" si="41"/>
        <v>8.3596058293610823E-19</v>
      </c>
      <c r="T162" s="2">
        <f t="shared" si="51"/>
        <v>-1.0457139263769437E-23</v>
      </c>
      <c r="U162" s="2">
        <v>4.1590078753040833E-21</v>
      </c>
      <c r="V162" s="2">
        <f t="shared" si="52"/>
        <v>-2.5143350475153575E-3</v>
      </c>
      <c r="W162" s="2">
        <f t="shared" si="53"/>
        <v>-397.7194690056088</v>
      </c>
    </row>
    <row r="163" spans="2:23">
      <c r="B163">
        <v>161</v>
      </c>
      <c r="C163" s="2">
        <f t="shared" si="42"/>
        <v>2.3990276953583302E-21</v>
      </c>
      <c r="D163" s="2">
        <f t="shared" si="36"/>
        <v>6.7167977186159935E-19</v>
      </c>
      <c r="E163" s="2">
        <f t="shared" si="43"/>
        <v>6.6883200241932397E-24</v>
      </c>
      <c r="F163" s="2">
        <f t="shared" si="44"/>
        <v>4.159007875303987E-21</v>
      </c>
      <c r="G163" s="2">
        <f t="shared" si="45"/>
        <v>1.6081527673722864E-3</v>
      </c>
      <c r="H163" s="2">
        <f t="shared" si="46"/>
        <v>621.83147042304631</v>
      </c>
      <c r="J163">
        <f t="shared" si="37"/>
        <v>39</v>
      </c>
      <c r="K163" s="2">
        <f t="shared" si="38"/>
        <v>1.1392691234598234E-21</v>
      </c>
      <c r="L163" s="2">
        <f t="shared" si="39"/>
        <v>1.6428081107450881E-19</v>
      </c>
      <c r="M163" s="2">
        <f t="shared" si="47"/>
        <v>-1.7425299110912012E-23</v>
      </c>
      <c r="N163" s="2">
        <f t="shared" si="48"/>
        <v>-4.1590078753040352E-21</v>
      </c>
      <c r="O163" s="2">
        <f t="shared" si="49"/>
        <v>4.1897730500541968E-3</v>
      </c>
      <c r="P163" s="2">
        <f t="shared" si="50"/>
        <v>238.67641231475881</v>
      </c>
      <c r="R163" s="2">
        <f t="shared" si="40"/>
        <v>3.5382968188181537E-21</v>
      </c>
      <c r="S163" s="2">
        <f t="shared" si="41"/>
        <v>8.3596058293610813E-19</v>
      </c>
      <c r="T163" s="2">
        <f t="shared" si="51"/>
        <v>-1.073697908671896E-23</v>
      </c>
      <c r="U163" s="2">
        <v>4.159007875303987E-21</v>
      </c>
      <c r="V163" s="2">
        <f t="shared" si="52"/>
        <v>-2.5816202826820043E-3</v>
      </c>
      <c r="W163" s="2">
        <f t="shared" si="53"/>
        <v>-387.35363473404226</v>
      </c>
    </row>
    <row r="164" spans="2:23">
      <c r="B164">
        <v>162</v>
      </c>
      <c r="C164" s="2">
        <f t="shared" si="42"/>
        <v>2.405683150440328E-21</v>
      </c>
      <c r="D164" s="2">
        <f t="shared" si="36"/>
        <v>6.7583877973690333E-19</v>
      </c>
      <c r="E164" s="2">
        <f t="shared" si="43"/>
        <v>6.6554550819978236E-24</v>
      </c>
      <c r="F164" s="2">
        <f t="shared" si="44"/>
        <v>4.159007875303987E-21</v>
      </c>
      <c r="G164" s="2">
        <f t="shared" si="45"/>
        <v>1.6002506562965736E-3</v>
      </c>
      <c r="H164" s="2">
        <f t="shared" si="46"/>
        <v>624.90210272075683</v>
      </c>
      <c r="J164">
        <f t="shared" si="37"/>
        <v>38</v>
      </c>
      <c r="K164" s="2">
        <f t="shared" si="38"/>
        <v>1.1215890363481304E-21</v>
      </c>
      <c r="L164" s="2">
        <f t="shared" si="39"/>
        <v>1.6012180319920478E-19</v>
      </c>
      <c r="M164" s="2">
        <f t="shared" si="47"/>
        <v>-1.7680087111693069E-23</v>
      </c>
      <c r="N164" s="2">
        <f t="shared" si="48"/>
        <v>-4.1590078753040352E-21</v>
      </c>
      <c r="O164" s="2">
        <f t="shared" si="49"/>
        <v>4.2510347760283109E-3</v>
      </c>
      <c r="P164" s="2">
        <f t="shared" si="50"/>
        <v>235.23684295386727</v>
      </c>
      <c r="R164" s="2">
        <f t="shared" si="40"/>
        <v>3.5272721867884584E-21</v>
      </c>
      <c r="S164" s="2">
        <f t="shared" si="41"/>
        <v>8.3596058293610813E-19</v>
      </c>
      <c r="T164" s="2">
        <f t="shared" si="51"/>
        <v>-1.1024632029695245E-23</v>
      </c>
      <c r="U164" s="2">
        <v>4.159007875303987E-21</v>
      </c>
      <c r="V164" s="2">
        <f t="shared" si="52"/>
        <v>-2.6507841197317859E-3</v>
      </c>
      <c r="W164" s="2">
        <f t="shared" si="53"/>
        <v>-377.24686539211001</v>
      </c>
    </row>
    <row r="165" spans="2:23">
      <c r="B165">
        <v>163</v>
      </c>
      <c r="C165" s="2">
        <f t="shared" si="42"/>
        <v>2.4123060681190071E-21</v>
      </c>
      <c r="D165" s="2">
        <f t="shared" si="36"/>
        <v>6.7999778761220732E-19</v>
      </c>
      <c r="E165" s="2">
        <f t="shared" si="43"/>
        <v>6.6229176786790191E-24</v>
      </c>
      <c r="F165" s="2">
        <f t="shared" si="44"/>
        <v>4.159007875303987E-21</v>
      </c>
      <c r="G165" s="2">
        <f t="shared" si="45"/>
        <v>1.5924272993099206E-3</v>
      </c>
      <c r="H165" s="2">
        <f t="shared" si="46"/>
        <v>627.97215322379282</v>
      </c>
      <c r="J165">
        <f t="shared" si="37"/>
        <v>37</v>
      </c>
      <c r="K165" s="2">
        <f t="shared" si="38"/>
        <v>1.1036455595656643E-21</v>
      </c>
      <c r="L165" s="2">
        <f t="shared" si="39"/>
        <v>1.5596279532390077E-19</v>
      </c>
      <c r="M165" s="2">
        <f t="shared" si="47"/>
        <v>-1.7943476782466036E-23</v>
      </c>
      <c r="N165" s="2">
        <f t="shared" si="48"/>
        <v>-4.1590078753040111E-21</v>
      </c>
      <c r="O165" s="2">
        <f t="shared" si="49"/>
        <v>4.3143647043838362E-3</v>
      </c>
      <c r="P165" s="2">
        <f t="shared" si="50"/>
        <v>231.78383574849332</v>
      </c>
      <c r="R165" s="2">
        <f t="shared" si="40"/>
        <v>3.515951627684671E-21</v>
      </c>
      <c r="S165" s="2">
        <f t="shared" si="41"/>
        <v>8.3596058293610804E-19</v>
      </c>
      <c r="T165" s="2">
        <f t="shared" si="51"/>
        <v>-1.1320559103787393E-23</v>
      </c>
      <c r="U165" s="2">
        <v>4.159007875303987E-21</v>
      </c>
      <c r="V165" s="2">
        <f t="shared" si="52"/>
        <v>-2.721937405074031E-3</v>
      </c>
      <c r="W165" s="2">
        <f t="shared" si="53"/>
        <v>-367.38537709789921</v>
      </c>
    </row>
    <row r="166" spans="2:23">
      <c r="B166">
        <v>164</v>
      </c>
      <c r="C166" s="2">
        <f t="shared" si="42"/>
        <v>2.4188967709720514E-21</v>
      </c>
      <c r="D166" s="2">
        <f t="shared" si="36"/>
        <v>6.8415679548751131E-19</v>
      </c>
      <c r="E166" s="2">
        <f t="shared" si="43"/>
        <v>6.5907028530442986E-24</v>
      </c>
      <c r="F166" s="2">
        <f t="shared" si="44"/>
        <v>4.159007875303987E-21</v>
      </c>
      <c r="G166" s="2">
        <f t="shared" si="45"/>
        <v>1.5846815035334783E-3</v>
      </c>
      <c r="H166" s="2">
        <f t="shared" si="46"/>
        <v>631.0416306180316</v>
      </c>
      <c r="J166">
        <f t="shared" si="37"/>
        <v>36</v>
      </c>
      <c r="K166" s="2">
        <f t="shared" si="38"/>
        <v>1.0854295979016298E-21</v>
      </c>
      <c r="L166" s="2">
        <f t="shared" si="39"/>
        <v>1.5180378744859675E-19</v>
      </c>
      <c r="M166" s="2">
        <f t="shared" si="47"/>
        <v>-1.8215961664034546E-23</v>
      </c>
      <c r="N166" s="2">
        <f t="shared" si="48"/>
        <v>-4.1590078753040111E-21</v>
      </c>
      <c r="O166" s="2">
        <f t="shared" si="49"/>
        <v>4.3798815030382729E-3</v>
      </c>
      <c r="P166" s="2">
        <f t="shared" si="50"/>
        <v>228.31667918556965</v>
      </c>
      <c r="R166" s="2">
        <f t="shared" si="40"/>
        <v>3.5043263688736812E-21</v>
      </c>
      <c r="S166" s="2">
        <f t="shared" si="41"/>
        <v>8.3596058293610804E-19</v>
      </c>
      <c r="T166" s="2">
        <f t="shared" si="51"/>
        <v>-1.1625258810989871E-23</v>
      </c>
      <c r="U166" s="2">
        <v>4.159007875303987E-21</v>
      </c>
      <c r="V166" s="2">
        <f t="shared" si="52"/>
        <v>-2.7951999995047294E-3</v>
      </c>
      <c r="W166" s="2">
        <f t="shared" si="53"/>
        <v>-357.75615346922797</v>
      </c>
    </row>
    <row r="167" spans="2:23">
      <c r="B167">
        <v>165</v>
      </c>
      <c r="C167" s="2">
        <f t="shared" si="42"/>
        <v>2.425455576717367E-21</v>
      </c>
      <c r="D167" s="2">
        <f t="shared" si="36"/>
        <v>6.8831580336281549E-19</v>
      </c>
      <c r="E167" s="2">
        <f t="shared" si="43"/>
        <v>6.5588057453156403E-24</v>
      </c>
      <c r="F167" s="2">
        <f t="shared" si="44"/>
        <v>4.1590078753041796E-21</v>
      </c>
      <c r="G167" s="2">
        <f t="shared" si="45"/>
        <v>1.5770121004726266E-3</v>
      </c>
      <c r="H167" s="2">
        <f t="shared" si="46"/>
        <v>634.11054341327019</v>
      </c>
      <c r="J167">
        <f t="shared" si="37"/>
        <v>35</v>
      </c>
      <c r="K167" s="2">
        <f t="shared" si="38"/>
        <v>1.0669315208112234E-21</v>
      </c>
      <c r="L167" s="2">
        <f t="shared" si="39"/>
        <v>1.4764477957329274E-19</v>
      </c>
      <c r="M167" s="2">
        <f t="shared" si="47"/>
        <v>-1.8498077090406387E-23</v>
      </c>
      <c r="N167" s="2">
        <f t="shared" si="48"/>
        <v>-4.1590078753040111E-21</v>
      </c>
      <c r="O167" s="2">
        <f t="shared" si="49"/>
        <v>4.4477138887490646E-3</v>
      </c>
      <c r="P167" s="2">
        <f t="shared" si="50"/>
        <v>224.83460604999789</v>
      </c>
      <c r="R167" s="2">
        <f t="shared" si="40"/>
        <v>3.4923870975285906E-21</v>
      </c>
      <c r="S167" s="2">
        <f t="shared" si="41"/>
        <v>8.3596058293610823E-19</v>
      </c>
      <c r="T167" s="2">
        <f t="shared" si="51"/>
        <v>-1.1939271345090559E-23</v>
      </c>
      <c r="U167" s="2">
        <v>4.1590078753041796E-21</v>
      </c>
      <c r="V167" s="2">
        <f t="shared" si="52"/>
        <v>-2.8707017882762123E-3</v>
      </c>
      <c r="W167" s="2">
        <f t="shared" si="53"/>
        <v>-348.34687604401989</v>
      </c>
    </row>
    <row r="168" spans="2:23">
      <c r="B168">
        <v>166</v>
      </c>
      <c r="C168" s="2">
        <f t="shared" si="42"/>
        <v>2.4319827983118232E-21</v>
      </c>
      <c r="D168" s="2">
        <f t="shared" si="36"/>
        <v>6.9247481123811947E-19</v>
      </c>
      <c r="E168" s="2">
        <f t="shared" si="43"/>
        <v>6.5272215944561717E-24</v>
      </c>
      <c r="F168" s="2">
        <f t="shared" si="44"/>
        <v>4.159007875303987E-21</v>
      </c>
      <c r="G168" s="2">
        <f t="shared" si="45"/>
        <v>1.5694179453745538E-3</v>
      </c>
      <c r="H168" s="2">
        <f t="shared" si="46"/>
        <v>637.17889995283713</v>
      </c>
      <c r="J168">
        <f t="shared" si="37"/>
        <v>34</v>
      </c>
      <c r="K168" s="2">
        <f t="shared" si="38"/>
        <v>1.0481411158233315E-21</v>
      </c>
      <c r="L168" s="2">
        <f t="shared" si="39"/>
        <v>1.4348577169798871E-19</v>
      </c>
      <c r="M168" s="2">
        <f t="shared" si="47"/>
        <v>-1.8790404987891948E-23</v>
      </c>
      <c r="N168" s="2">
        <f t="shared" si="48"/>
        <v>-4.1590078753040352E-21</v>
      </c>
      <c r="O168" s="2">
        <f t="shared" si="49"/>
        <v>4.5180017810181033E-3</v>
      </c>
      <c r="P168" s="2">
        <f t="shared" si="50"/>
        <v>221.33678747126487</v>
      </c>
      <c r="R168" s="2">
        <f t="shared" si="40"/>
        <v>3.4801239141351544E-21</v>
      </c>
      <c r="S168" s="2">
        <f t="shared" si="41"/>
        <v>8.3596058293610823E-19</v>
      </c>
      <c r="T168" s="2">
        <f t="shared" si="51"/>
        <v>-1.2263183393436152E-23</v>
      </c>
      <c r="U168" s="2">
        <v>4.159007875303987E-21</v>
      </c>
      <c r="V168" s="2">
        <f t="shared" si="52"/>
        <v>-2.9485838356436921E-3</v>
      </c>
      <c r="W168" s="2">
        <f t="shared" si="53"/>
        <v>-339.1458597553135</v>
      </c>
    </row>
    <row r="169" spans="2:23">
      <c r="B169">
        <v>167</v>
      </c>
      <c r="C169" s="2">
        <f t="shared" si="42"/>
        <v>2.4384787440475434E-21</v>
      </c>
      <c r="D169" s="2">
        <f t="shared" si="36"/>
        <v>6.9663381911342346E-19</v>
      </c>
      <c r="E169" s="2">
        <f t="shared" si="43"/>
        <v>6.495945735720251E-24</v>
      </c>
      <c r="F169" s="2">
        <f t="shared" si="44"/>
        <v>4.159007875303987E-21</v>
      </c>
      <c r="G169" s="2">
        <f t="shared" si="45"/>
        <v>1.5618979166384613E-3</v>
      </c>
      <c r="H169" s="2">
        <f t="shared" si="46"/>
        <v>640.2467084098646</v>
      </c>
      <c r="J169">
        <f t="shared" si="37"/>
        <v>33</v>
      </c>
      <c r="K169" s="2">
        <f t="shared" si="38"/>
        <v>1.0290475364420686E-21</v>
      </c>
      <c r="L169" s="2">
        <f t="shared" si="39"/>
        <v>1.3932676382268467E-19</v>
      </c>
      <c r="M169" s="2">
        <f t="shared" si="47"/>
        <v>-1.9093579381262878E-23</v>
      </c>
      <c r="N169" s="2">
        <f t="shared" si="48"/>
        <v>-4.1590078753040352E-21</v>
      </c>
      <c r="O169" s="2">
        <f t="shared" si="49"/>
        <v>4.5908976260034332E-3</v>
      </c>
      <c r="P169" s="2">
        <f t="shared" si="50"/>
        <v>217.82232614725967</v>
      </c>
      <c r="R169" s="2">
        <f t="shared" si="40"/>
        <v>3.467526280489612E-21</v>
      </c>
      <c r="S169" s="2">
        <f t="shared" si="41"/>
        <v>8.3596058293610813E-19</v>
      </c>
      <c r="T169" s="2">
        <f t="shared" si="51"/>
        <v>-1.2597633645542439E-23</v>
      </c>
      <c r="U169" s="2">
        <v>4.159007875303987E-21</v>
      </c>
      <c r="V169" s="2">
        <f t="shared" si="52"/>
        <v>-3.0289997093649801E-3</v>
      </c>
      <c r="W169" s="2">
        <f t="shared" si="53"/>
        <v>-330.14199272064201</v>
      </c>
    </row>
    <row r="170" spans="2:23">
      <c r="B170">
        <v>168</v>
      </c>
      <c r="C170" s="2">
        <f t="shared" si="42"/>
        <v>2.4449437176456533E-21</v>
      </c>
      <c r="D170" s="2">
        <f t="shared" si="36"/>
        <v>7.0079282698872745E-19</v>
      </c>
      <c r="E170" s="2">
        <f t="shared" si="43"/>
        <v>6.464973598109886E-24</v>
      </c>
      <c r="F170" s="2">
        <f t="shared" si="44"/>
        <v>4.159007875303987E-21</v>
      </c>
      <c r="G170" s="2">
        <f t="shared" si="45"/>
        <v>1.5544509152047117E-3</v>
      </c>
      <c r="H170" s="2">
        <f t="shared" si="46"/>
        <v>643.31397679952227</v>
      </c>
      <c r="J170">
        <f t="shared" si="37"/>
        <v>32</v>
      </c>
      <c r="K170" s="2">
        <f t="shared" si="38"/>
        <v>1.0096392437063373E-21</v>
      </c>
      <c r="L170" s="2">
        <f t="shared" si="39"/>
        <v>1.3516775594738066E-19</v>
      </c>
      <c r="M170" s="2">
        <f t="shared" si="47"/>
        <v>-1.9408292735731257E-23</v>
      </c>
      <c r="N170" s="2">
        <f t="shared" si="48"/>
        <v>-4.1590078753040111E-21</v>
      </c>
      <c r="O170" s="2">
        <f t="shared" si="49"/>
        <v>4.666567921397015E-3</v>
      </c>
      <c r="P170" s="2">
        <f t="shared" si="50"/>
        <v>214.29024860322471</v>
      </c>
      <c r="R170" s="2">
        <f t="shared" si="40"/>
        <v>3.4545829613519906E-21</v>
      </c>
      <c r="S170" s="2">
        <f t="shared" si="41"/>
        <v>8.3596058293610813E-19</v>
      </c>
      <c r="T170" s="2">
        <f t="shared" si="51"/>
        <v>-1.294331913762137E-23</v>
      </c>
      <c r="U170" s="2">
        <v>4.159007875303987E-21</v>
      </c>
      <c r="V170" s="2">
        <f t="shared" si="52"/>
        <v>-3.1121170061923307E-3</v>
      </c>
      <c r="W170" s="2">
        <f t="shared" si="53"/>
        <v>-321.32467963455463</v>
      </c>
    </row>
    <row r="171" spans="2:23">
      <c r="B171">
        <v>169</v>
      </c>
      <c r="C171" s="2">
        <f t="shared" si="42"/>
        <v>2.4513780183477083E-21</v>
      </c>
      <c r="D171" s="2">
        <f t="shared" si="36"/>
        <v>7.0495183486403144E-19</v>
      </c>
      <c r="E171" s="2">
        <f t="shared" si="43"/>
        <v>6.4343007020549663E-24</v>
      </c>
      <c r="F171" s="2">
        <f t="shared" si="44"/>
        <v>4.159007875303987E-21</v>
      </c>
      <c r="G171" s="2">
        <f t="shared" si="45"/>
        <v>1.547075863996693E-3</v>
      </c>
      <c r="H171" s="2">
        <f t="shared" si="46"/>
        <v>646.38071297719989</v>
      </c>
      <c r="J171">
        <f t="shared" si="37"/>
        <v>31</v>
      </c>
      <c r="K171" s="2">
        <f t="shared" si="38"/>
        <v>9.8990394041474347E-22</v>
      </c>
      <c r="L171" s="2">
        <f t="shared" si="39"/>
        <v>1.3100874807207665E-19</v>
      </c>
      <c r="M171" s="2">
        <f t="shared" si="47"/>
        <v>-1.9735303291593853E-23</v>
      </c>
      <c r="N171" s="2">
        <f t="shared" si="48"/>
        <v>-4.1590078753040111E-21</v>
      </c>
      <c r="O171" s="2">
        <f t="shared" si="49"/>
        <v>4.7451949799809552E-3</v>
      </c>
      <c r="P171" s="2">
        <f t="shared" si="50"/>
        <v>210.73949631549459</v>
      </c>
      <c r="R171" s="2">
        <f t="shared" si="40"/>
        <v>3.4412819587624516E-21</v>
      </c>
      <c r="S171" s="2">
        <f t="shared" si="41"/>
        <v>8.3596058293610804E-19</v>
      </c>
      <c r="T171" s="2">
        <f t="shared" si="51"/>
        <v>-1.3301002589539074E-23</v>
      </c>
      <c r="U171" s="2">
        <v>4.159007875303987E-21</v>
      </c>
      <c r="V171" s="2">
        <f t="shared" si="52"/>
        <v>-3.1981191159843351E-3</v>
      </c>
      <c r="W171" s="2">
        <f t="shared" si="53"/>
        <v>-312.68378810593941</v>
      </c>
    </row>
    <row r="172" spans="2:23">
      <c r="B172">
        <v>170</v>
      </c>
      <c r="C172" s="2">
        <f t="shared" si="42"/>
        <v>2.4577819410047871E-21</v>
      </c>
      <c r="D172" s="2">
        <f t="shared" si="36"/>
        <v>7.0911084273933552E-19</v>
      </c>
      <c r="E172" s="2">
        <f t="shared" si="43"/>
        <v>6.4039226570788253E-24</v>
      </c>
      <c r="F172" s="2">
        <f t="shared" si="44"/>
        <v>4.1590078753040833E-21</v>
      </c>
      <c r="G172" s="2">
        <f t="shared" si="45"/>
        <v>1.5397717073595601E-3</v>
      </c>
      <c r="H172" s="2">
        <f t="shared" si="46"/>
        <v>649.44692464496927</v>
      </c>
      <c r="J172">
        <f t="shared" si="37"/>
        <v>30</v>
      </c>
      <c r="K172" s="2">
        <f t="shared" si="38"/>
        <v>9.6982849683072182E-22</v>
      </c>
      <c r="L172" s="2">
        <f t="shared" si="39"/>
        <v>1.2684974019677264E-19</v>
      </c>
      <c r="M172" s="2">
        <f t="shared" si="47"/>
        <v>-2.0075443584021653E-23</v>
      </c>
      <c r="N172" s="2">
        <f t="shared" si="48"/>
        <v>-4.1590078753040111E-21</v>
      </c>
      <c r="O172" s="2">
        <f t="shared" si="49"/>
        <v>4.826978978142521E-3</v>
      </c>
      <c r="P172" s="2">
        <f t="shared" si="50"/>
        <v>207.16891549107427</v>
      </c>
      <c r="R172" s="2">
        <f t="shared" si="40"/>
        <v>3.4276104378355093E-21</v>
      </c>
      <c r="S172" s="2">
        <f t="shared" si="41"/>
        <v>8.3596058293610813E-19</v>
      </c>
      <c r="T172" s="2">
        <f t="shared" si="51"/>
        <v>-1.3671520926942263E-23</v>
      </c>
      <c r="U172" s="2">
        <v>4.1590078753040833E-21</v>
      </c>
      <c r="V172" s="2">
        <f t="shared" si="52"/>
        <v>-3.2872072707827412E-3</v>
      </c>
      <c r="W172" s="2">
        <f t="shared" si="53"/>
        <v>-304.20959727370115</v>
      </c>
    </row>
    <row r="173" spans="2:23">
      <c r="B173">
        <v>171</v>
      </c>
      <c r="C173" s="2">
        <f t="shared" si="42"/>
        <v>2.4641557761643378E-21</v>
      </c>
      <c r="D173" s="2">
        <f t="shared" si="36"/>
        <v>7.1326985061463951E-19</v>
      </c>
      <c r="E173" s="2">
        <f t="shared" si="43"/>
        <v>6.3738351595506951E-24</v>
      </c>
      <c r="F173" s="2">
        <f t="shared" si="44"/>
        <v>4.159007875303987E-21</v>
      </c>
      <c r="G173" s="2">
        <f t="shared" si="45"/>
        <v>1.5325374105200087E-3</v>
      </c>
      <c r="H173" s="2">
        <f t="shared" si="46"/>
        <v>652.51261935634432</v>
      </c>
      <c r="J173">
        <f t="shared" si="37"/>
        <v>29</v>
      </c>
      <c r="K173" s="2">
        <f t="shared" si="38"/>
        <v>9.4939886644543889E-22</v>
      </c>
      <c r="L173" s="2">
        <f t="shared" si="39"/>
        <v>1.226907323214686E-19</v>
      </c>
      <c r="M173" s="2">
        <f t="shared" si="47"/>
        <v>-2.0429630385282932E-23</v>
      </c>
      <c r="N173" s="2">
        <f t="shared" si="48"/>
        <v>-4.1590078753040352E-21</v>
      </c>
      <c r="O173" s="2">
        <f t="shared" si="49"/>
        <v>4.9121403464015964E-3</v>
      </c>
      <c r="P173" s="2">
        <f t="shared" si="50"/>
        <v>203.57724524962995</v>
      </c>
      <c r="R173" s="2">
        <f t="shared" si="40"/>
        <v>3.4135546426097765E-21</v>
      </c>
      <c r="S173" s="2">
        <f t="shared" si="41"/>
        <v>8.3596058293610813E-19</v>
      </c>
      <c r="T173" s="2">
        <f t="shared" si="51"/>
        <v>-1.4055795225732801E-23</v>
      </c>
      <c r="U173" s="2">
        <v>4.159007875303987E-21</v>
      </c>
      <c r="V173" s="2">
        <f t="shared" si="52"/>
        <v>-3.3796029358817807E-3</v>
      </c>
      <c r="W173" s="2">
        <f t="shared" si="53"/>
        <v>-295.89274804529293</v>
      </c>
    </row>
    <row r="174" spans="2:23">
      <c r="B174">
        <v>172</v>
      </c>
      <c r="C174" s="2">
        <f t="shared" si="42"/>
        <v>2.4704998101548967E-21</v>
      </c>
      <c r="D174" s="2">
        <f t="shared" si="36"/>
        <v>7.1742885848994359E-19</v>
      </c>
      <c r="E174" s="2">
        <f t="shared" si="43"/>
        <v>6.3440339905589086E-24</v>
      </c>
      <c r="F174" s="2">
        <f t="shared" si="44"/>
        <v>4.1590078753040833E-21</v>
      </c>
      <c r="G174" s="2">
        <f t="shared" si="45"/>
        <v>1.525371959074511E-3</v>
      </c>
      <c r="H174" s="2">
        <f t="shared" si="46"/>
        <v>655.57780451577867</v>
      </c>
      <c r="J174">
        <f t="shared" si="37"/>
        <v>28</v>
      </c>
      <c r="K174" s="2">
        <f t="shared" si="38"/>
        <v>9.2859999008132584E-22</v>
      </c>
      <c r="L174" s="2">
        <f t="shared" si="39"/>
        <v>1.1853172444616459E-19</v>
      </c>
      <c r="M174" s="2">
        <f t="shared" si="47"/>
        <v>-2.0798876364113052E-23</v>
      </c>
      <c r="N174" s="2">
        <f t="shared" si="48"/>
        <v>-4.1590078753040111E-21</v>
      </c>
      <c r="O174" s="2">
        <f t="shared" si="49"/>
        <v>5.0009225728125644E-3</v>
      </c>
      <c r="P174" s="2">
        <f t="shared" si="50"/>
        <v>199.96310389536603</v>
      </c>
      <c r="R174" s="2">
        <f t="shared" si="40"/>
        <v>3.3990998002362225E-21</v>
      </c>
      <c r="S174" s="2">
        <f t="shared" si="41"/>
        <v>8.3596058293610823E-19</v>
      </c>
      <c r="T174" s="2">
        <f t="shared" si="51"/>
        <v>-1.4454842373553955E-23</v>
      </c>
      <c r="U174" s="2">
        <v>4.1590078753040833E-21</v>
      </c>
      <c r="V174" s="2">
        <f t="shared" si="52"/>
        <v>-3.4755506137379212E-3</v>
      </c>
      <c r="W174" s="2">
        <f t="shared" si="53"/>
        <v>-287.72419427507907</v>
      </c>
    </row>
    <row r="175" spans="2:23">
      <c r="B175">
        <v>173</v>
      </c>
      <c r="C175" s="2">
        <f t="shared" si="42"/>
        <v>2.4768143251686406E-21</v>
      </c>
      <c r="D175" s="2">
        <f t="shared" si="36"/>
        <v>7.2158786636524758E-19</v>
      </c>
      <c r="E175" s="2">
        <f t="shared" si="43"/>
        <v>6.3145150137438513E-24</v>
      </c>
      <c r="F175" s="2">
        <f t="shared" si="44"/>
        <v>4.159007875303987E-21</v>
      </c>
      <c r="G175" s="2">
        <f t="shared" si="45"/>
        <v>1.5182743584688009E-3</v>
      </c>
      <c r="H175" s="2">
        <f t="shared" si="46"/>
        <v>658.64248738845379</v>
      </c>
      <c r="J175">
        <f t="shared" si="37"/>
        <v>27</v>
      </c>
      <c r="K175" s="2">
        <f t="shared" si="38"/>
        <v>9.0741568625054013E-22</v>
      </c>
      <c r="L175" s="2">
        <f t="shared" si="39"/>
        <v>1.1437271657086058E-19</v>
      </c>
      <c r="M175" s="2">
        <f t="shared" si="47"/>
        <v>-2.1184303830785706E-23</v>
      </c>
      <c r="N175" s="2">
        <f t="shared" si="48"/>
        <v>-4.1590078753040111E-21</v>
      </c>
      <c r="O175" s="2">
        <f t="shared" si="49"/>
        <v>5.0935955078558722E-3</v>
      </c>
      <c r="P175" s="2">
        <f t="shared" si="50"/>
        <v>196.3249728914862</v>
      </c>
      <c r="R175" s="2">
        <f t="shared" si="40"/>
        <v>3.3842300114191807E-21</v>
      </c>
      <c r="S175" s="2">
        <f t="shared" si="41"/>
        <v>8.3596058293610813E-19</v>
      </c>
      <c r="T175" s="2">
        <f t="shared" si="51"/>
        <v>-1.4869788817041855E-23</v>
      </c>
      <c r="U175" s="2">
        <v>4.159007875303987E-21</v>
      </c>
      <c r="V175" s="2">
        <f t="shared" si="52"/>
        <v>-3.575321149387101E-3</v>
      </c>
      <c r="W175" s="2">
        <f t="shared" si="53"/>
        <v>-279.69515414620162</v>
      </c>
    </row>
    <row r="176" spans="2:23">
      <c r="B176">
        <v>174</v>
      </c>
      <c r="C176" s="2">
        <f t="shared" si="42"/>
        <v>2.4830995993419584E-21</v>
      </c>
      <c r="D176" s="2">
        <f t="shared" si="36"/>
        <v>7.2574687424055156E-19</v>
      </c>
      <c r="E176" s="2">
        <f t="shared" si="43"/>
        <v>6.2852741733178653E-24</v>
      </c>
      <c r="F176" s="2">
        <f t="shared" si="44"/>
        <v>4.159007875303987E-21</v>
      </c>
      <c r="G176" s="2">
        <f t="shared" si="45"/>
        <v>1.5112436335212437E-3</v>
      </c>
      <c r="H176" s="2">
        <f t="shared" si="46"/>
        <v>661.70667509776001</v>
      </c>
      <c r="J176">
        <f t="shared" si="37"/>
        <v>26</v>
      </c>
      <c r="K176" s="2">
        <f t="shared" si="38"/>
        <v>8.8582852521844127E-22</v>
      </c>
      <c r="L176" s="2">
        <f t="shared" si="39"/>
        <v>1.1021370869555655E-19</v>
      </c>
      <c r="M176" s="2">
        <f t="shared" si="47"/>
        <v>-2.1587161032098857E-23</v>
      </c>
      <c r="N176" s="2">
        <f t="shared" si="48"/>
        <v>-4.1590078753040352E-21</v>
      </c>
      <c r="O176" s="2">
        <f t="shared" si="49"/>
        <v>5.1904592824366259E-3</v>
      </c>
      <c r="P176" s="2">
        <f t="shared" si="50"/>
        <v>192.66117805485544</v>
      </c>
      <c r="R176" s="2">
        <f t="shared" si="40"/>
        <v>3.3689281245603997E-21</v>
      </c>
      <c r="S176" s="2">
        <f t="shared" si="41"/>
        <v>8.3596058293610813E-19</v>
      </c>
      <c r="T176" s="2">
        <f t="shared" si="51"/>
        <v>-1.5301886858780992E-23</v>
      </c>
      <c r="U176" s="2">
        <v>4.159007875303987E-21</v>
      </c>
      <c r="V176" s="2">
        <f t="shared" si="52"/>
        <v>-3.6792156489154418E-3</v>
      </c>
      <c r="W176" s="2">
        <f t="shared" si="53"/>
        <v>-271.79706095639699</v>
      </c>
    </row>
    <row r="177" spans="2:23">
      <c r="B177">
        <v>175</v>
      </c>
      <c r="C177" s="2">
        <f t="shared" si="42"/>
        <v>2.4893559068340146E-21</v>
      </c>
      <c r="D177" s="2">
        <f t="shared" si="36"/>
        <v>7.2990588211585565E-19</v>
      </c>
      <c r="E177" s="2">
        <f t="shared" si="43"/>
        <v>6.2563074920561878E-24</v>
      </c>
      <c r="F177" s="2">
        <f t="shared" si="44"/>
        <v>4.1590078753040833E-21</v>
      </c>
      <c r="G177" s="2">
        <f t="shared" si="45"/>
        <v>1.5042788279401279E-3</v>
      </c>
      <c r="H177" s="2">
        <f t="shared" si="46"/>
        <v>664.77037463150498</v>
      </c>
      <c r="J177">
        <f t="shared" si="37"/>
        <v>25</v>
      </c>
      <c r="K177" s="2">
        <f t="shared" si="38"/>
        <v>8.6381968363279786E-22</v>
      </c>
      <c r="L177" s="2">
        <f t="shared" si="39"/>
        <v>1.0605470082025252E-19</v>
      </c>
      <c r="M177" s="2">
        <f t="shared" si="47"/>
        <v>-2.200884158564341E-23</v>
      </c>
      <c r="N177" s="2">
        <f t="shared" si="48"/>
        <v>-4.1590078753040231E-21</v>
      </c>
      <c r="O177" s="2">
        <f t="shared" si="49"/>
        <v>5.2918489806982067E-3</v>
      </c>
      <c r="P177" s="2">
        <f t="shared" si="50"/>
        <v>188.96986736534947</v>
      </c>
      <c r="R177" s="2">
        <f t="shared" si="40"/>
        <v>3.3531755904668125E-21</v>
      </c>
      <c r="S177" s="2">
        <f t="shared" si="41"/>
        <v>8.3596058293610813E-19</v>
      </c>
      <c r="T177" s="2">
        <f t="shared" si="51"/>
        <v>-1.5752534093587222E-23</v>
      </c>
      <c r="U177" s="2">
        <v>4.1590078753040833E-21</v>
      </c>
      <c r="V177" s="2">
        <f t="shared" si="52"/>
        <v>-3.7875701527580025E-3</v>
      </c>
      <c r="W177" s="2">
        <f t="shared" si="53"/>
        <v>-264.02151238620041</v>
      </c>
    </row>
    <row r="178" spans="2:23">
      <c r="B178">
        <v>176</v>
      </c>
      <c r="C178" s="2">
        <f t="shared" si="42"/>
        <v>2.495583517903374E-21</v>
      </c>
      <c r="D178" s="2">
        <f t="shared" si="36"/>
        <v>7.3406488999115963E-19</v>
      </c>
      <c r="E178" s="2">
        <f t="shared" si="43"/>
        <v>6.2276110693593609E-24</v>
      </c>
      <c r="F178" s="2">
        <f t="shared" si="44"/>
        <v>4.159007875303987E-21</v>
      </c>
      <c r="G178" s="2">
        <f t="shared" si="45"/>
        <v>1.4973790038577835E-3</v>
      </c>
      <c r="H178" s="2">
        <f t="shared" si="46"/>
        <v>667.83359284699634</v>
      </c>
      <c r="J178">
        <f t="shared" si="37"/>
        <v>24</v>
      </c>
      <c r="K178" s="2">
        <f t="shared" si="38"/>
        <v>8.4136877582461299E-22</v>
      </c>
      <c r="L178" s="2">
        <f t="shared" si="39"/>
        <v>1.0189569294494851E-19</v>
      </c>
      <c r="M178" s="2">
        <f t="shared" si="47"/>
        <v>-2.2450907808184875E-23</v>
      </c>
      <c r="N178" s="2">
        <f t="shared" si="48"/>
        <v>-4.1590078753040111E-21</v>
      </c>
      <c r="O178" s="2">
        <f t="shared" si="49"/>
        <v>5.398140249143861E-3</v>
      </c>
      <c r="P178" s="2">
        <f t="shared" si="50"/>
        <v>185.24898462180542</v>
      </c>
      <c r="R178" s="2">
        <f t="shared" si="40"/>
        <v>3.336952293727987E-21</v>
      </c>
      <c r="S178" s="2">
        <f t="shared" si="41"/>
        <v>8.3596058293610813E-19</v>
      </c>
      <c r="T178" s="2">
        <f t="shared" si="51"/>
        <v>-1.6223296738825514E-23</v>
      </c>
      <c r="U178" s="2">
        <v>4.159007875303987E-21</v>
      </c>
      <c r="V178" s="2">
        <f t="shared" si="52"/>
        <v>-3.9007612452861087E-3</v>
      </c>
      <c r="W178" s="2">
        <f t="shared" si="53"/>
        <v>-256.36021717772502</v>
      </c>
    </row>
    <row r="179" spans="2:23">
      <c r="B179">
        <v>177</v>
      </c>
      <c r="C179" s="2">
        <f t="shared" si="42"/>
        <v>2.5017826989828145E-21</v>
      </c>
      <c r="D179" s="2">
        <f t="shared" si="36"/>
        <v>7.3822389786646362E-19</v>
      </c>
      <c r="E179" s="2">
        <f t="shared" si="43"/>
        <v>6.1991810794405247E-24</v>
      </c>
      <c r="F179" s="2">
        <f t="shared" si="44"/>
        <v>4.159007875303987E-21</v>
      </c>
      <c r="G179" s="2">
        <f t="shared" si="45"/>
        <v>1.4905432413944201E-3</v>
      </c>
      <c r="H179" s="2">
        <f t="shared" si="46"/>
        <v>670.89633646890286</v>
      </c>
      <c r="J179">
        <f t="shared" si="37"/>
        <v>23</v>
      </c>
      <c r="K179" s="2">
        <f t="shared" si="38"/>
        <v>8.1845365691111948E-22</v>
      </c>
      <c r="L179" s="2">
        <f t="shared" si="39"/>
        <v>9.7736685069644478E-20</v>
      </c>
      <c r="M179" s="2">
        <f t="shared" si="47"/>
        <v>-2.2915118913493512E-23</v>
      </c>
      <c r="N179" s="2">
        <f t="shared" si="48"/>
        <v>-4.1590078753040352E-21</v>
      </c>
      <c r="O179" s="2">
        <f t="shared" si="49"/>
        <v>5.5097560765783237E-3</v>
      </c>
      <c r="P179" s="2">
        <f t="shared" si="50"/>
        <v>181.4962379643168</v>
      </c>
      <c r="R179" s="2">
        <f t="shared" si="40"/>
        <v>3.320236355893934E-21</v>
      </c>
      <c r="S179" s="2">
        <f t="shared" si="41"/>
        <v>8.3596058293610813E-19</v>
      </c>
      <c r="T179" s="2">
        <f t="shared" si="51"/>
        <v>-1.6715937834052987E-23</v>
      </c>
      <c r="U179" s="2">
        <v>4.159007875303987E-21</v>
      </c>
      <c r="V179" s="2">
        <f t="shared" si="52"/>
        <v>-4.0192128351839674E-3</v>
      </c>
      <c r="W179" s="2">
        <f t="shared" si="53"/>
        <v>-248.80493793363095</v>
      </c>
    </row>
    <row r="180" spans="2:23">
      <c r="B180">
        <v>178</v>
      </c>
      <c r="C180" s="2">
        <f t="shared" si="42"/>
        <v>2.5079537127522681E-21</v>
      </c>
      <c r="D180" s="2">
        <f t="shared" si="36"/>
        <v>7.4238290574176761E-19</v>
      </c>
      <c r="E180" s="2">
        <f t="shared" si="43"/>
        <v>6.1710137694536544E-24</v>
      </c>
      <c r="F180" s="2">
        <f t="shared" si="44"/>
        <v>4.159007875303987E-21</v>
      </c>
      <c r="G180" s="2">
        <f t="shared" si="45"/>
        <v>1.4837706382084231E-3</v>
      </c>
      <c r="H180" s="2">
        <f t="shared" si="46"/>
        <v>673.95861209886777</v>
      </c>
      <c r="J180">
        <f t="shared" si="37"/>
        <v>22</v>
      </c>
      <c r="K180" s="2">
        <f t="shared" si="38"/>
        <v>7.950501915586071E-22</v>
      </c>
      <c r="L180" s="2">
        <f t="shared" si="39"/>
        <v>9.3577677194340467E-20</v>
      </c>
      <c r="M180" s="2">
        <f t="shared" si="47"/>
        <v>-2.340346535251238E-23</v>
      </c>
      <c r="N180" s="2">
        <f t="shared" si="48"/>
        <v>-4.1590078753040111E-21</v>
      </c>
      <c r="O180" s="2">
        <f t="shared" si="49"/>
        <v>5.6271750509252535E-3</v>
      </c>
      <c r="P180" s="2">
        <f t="shared" si="50"/>
        <v>177.70906199827107</v>
      </c>
      <c r="R180" s="2">
        <f t="shared" si="40"/>
        <v>3.3030039043108754E-21</v>
      </c>
      <c r="S180" s="2">
        <f t="shared" si="41"/>
        <v>8.3596058293610804E-19</v>
      </c>
      <c r="T180" s="2">
        <f t="shared" si="51"/>
        <v>-1.7232451583058537E-23</v>
      </c>
      <c r="U180" s="2">
        <v>4.159007875303987E-21</v>
      </c>
      <c r="V180" s="2">
        <f t="shared" si="52"/>
        <v>-4.143404412716818E-3</v>
      </c>
      <c r="W180" s="2">
        <f t="shared" si="53"/>
        <v>-241.34742844092861</v>
      </c>
    </row>
    <row r="181" spans="2:23">
      <c r="B181">
        <v>179</v>
      </c>
      <c r="C181" s="2">
        <f t="shared" si="42"/>
        <v>2.5140968182100588E-21</v>
      </c>
      <c r="D181" s="2">
        <f t="shared" si="36"/>
        <v>7.4654191361707169E-19</v>
      </c>
      <c r="E181" s="2">
        <f t="shared" si="43"/>
        <v>6.1431054577906923E-24</v>
      </c>
      <c r="F181" s="2">
        <f t="shared" si="44"/>
        <v>4.1590078753040833E-21</v>
      </c>
      <c r="G181" s="2">
        <f t="shared" si="45"/>
        <v>1.4770603090867055E-3</v>
      </c>
      <c r="H181" s="2">
        <f t="shared" si="46"/>
        <v>677.02042621287342</v>
      </c>
      <c r="J181">
        <f t="shared" si="37"/>
        <v>21</v>
      </c>
      <c r="K181" s="2">
        <f t="shared" si="38"/>
        <v>7.7113198058388736E-22</v>
      </c>
      <c r="L181" s="2">
        <f t="shared" si="39"/>
        <v>8.9418669319036443E-20</v>
      </c>
      <c r="M181" s="2">
        <f t="shared" si="47"/>
        <v>-2.3918210974719741E-23</v>
      </c>
      <c r="N181" s="2">
        <f t="shared" si="48"/>
        <v>-4.1590078753040231E-21</v>
      </c>
      <c r="O181" s="2">
        <f t="shared" si="49"/>
        <v>5.7509414965874091E-3</v>
      </c>
      <c r="P181" s="2">
        <f t="shared" si="50"/>
        <v>173.88457187286585</v>
      </c>
      <c r="R181" s="2">
        <f t="shared" si="40"/>
        <v>3.2852287987939464E-21</v>
      </c>
      <c r="S181" s="2">
        <f t="shared" si="41"/>
        <v>8.3596058293610813E-19</v>
      </c>
      <c r="T181" s="2">
        <f t="shared" si="51"/>
        <v>-1.7775105516929048E-23</v>
      </c>
      <c r="U181" s="2">
        <v>4.1590078753040833E-21</v>
      </c>
      <c r="V181" s="2">
        <f t="shared" si="52"/>
        <v>-4.2738811875006203E-3</v>
      </c>
      <c r="W181" s="2">
        <f t="shared" si="53"/>
        <v>-233.97936351730993</v>
      </c>
    </row>
    <row r="182" spans="2:23">
      <c r="B182">
        <v>180</v>
      </c>
      <c r="C182" s="2">
        <f t="shared" si="42"/>
        <v>2.5202122707424142E-21</v>
      </c>
      <c r="D182" s="2">
        <f t="shared" si="36"/>
        <v>7.5070092149237577E-19</v>
      </c>
      <c r="E182" s="2">
        <f t="shared" si="43"/>
        <v>6.1154525323553573E-24</v>
      </c>
      <c r="F182" s="2">
        <f t="shared" si="44"/>
        <v>4.1590078753040833E-21</v>
      </c>
      <c r="G182" s="2">
        <f t="shared" si="45"/>
        <v>1.4704113855298314E-3</v>
      </c>
      <c r="H182" s="2">
        <f t="shared" si="46"/>
        <v>680.08178516631335</v>
      </c>
      <c r="J182">
        <f t="shared" si="37"/>
        <v>20</v>
      </c>
      <c r="K182" s="2">
        <f t="shared" si="38"/>
        <v>7.466700353332394E-22</v>
      </c>
      <c r="L182" s="2">
        <f t="shared" si="39"/>
        <v>8.525966144373242E-20</v>
      </c>
      <c r="M182" s="2">
        <f t="shared" si="47"/>
        <v>-2.4461945250647957E-23</v>
      </c>
      <c r="N182" s="2">
        <f t="shared" si="48"/>
        <v>-4.1590078753040231E-21</v>
      </c>
      <c r="O182" s="2">
        <f t="shared" si="49"/>
        <v>5.8816780309317853E-3</v>
      </c>
      <c r="P182" s="2">
        <f t="shared" si="50"/>
        <v>170.01950714421855</v>
      </c>
      <c r="R182" s="2">
        <f t="shared" si="40"/>
        <v>3.2668823060756535E-21</v>
      </c>
      <c r="S182" s="2">
        <f t="shared" si="41"/>
        <v>8.3596058293610823E-19</v>
      </c>
      <c r="T182" s="2">
        <f t="shared" si="51"/>
        <v>-1.8346492718292881E-23</v>
      </c>
      <c r="U182" s="2">
        <v>4.1590078753040833E-21</v>
      </c>
      <c r="V182" s="2">
        <f t="shared" si="52"/>
        <v>-4.4112666454019372E-3</v>
      </c>
      <c r="W182" s="2">
        <f t="shared" si="53"/>
        <v>-226.69225879653982</v>
      </c>
    </row>
    <row r="183" spans="2:23">
      <c r="B183">
        <v>181</v>
      </c>
      <c r="C183" s="2">
        <f t="shared" si="42"/>
        <v>2.5263003221913004E-21</v>
      </c>
      <c r="D183" s="2">
        <f t="shared" si="36"/>
        <v>7.5485992936767976E-19</v>
      </c>
      <c r="E183" s="2">
        <f t="shared" si="43"/>
        <v>6.0880514488862325E-24</v>
      </c>
      <c r="F183" s="2">
        <f t="shared" si="44"/>
        <v>4.159007875303987E-21</v>
      </c>
      <c r="G183" s="2">
        <f t="shared" si="45"/>
        <v>1.4638230153486422E-3</v>
      </c>
      <c r="H183" s="2">
        <f t="shared" si="46"/>
        <v>683.14269519927416</v>
      </c>
      <c r="J183">
        <f t="shared" si="37"/>
        <v>19</v>
      </c>
      <c r="K183" s="2">
        <f t="shared" si="38"/>
        <v>7.2163238675152003E-22</v>
      </c>
      <c r="L183" s="2">
        <f t="shared" si="39"/>
        <v>8.1100653568428409E-20</v>
      </c>
      <c r="M183" s="2">
        <f t="shared" si="47"/>
        <v>-2.5037648581719367E-23</v>
      </c>
      <c r="N183" s="2">
        <f t="shared" si="48"/>
        <v>-4.1590078753040111E-21</v>
      </c>
      <c r="O183" s="2">
        <f t="shared" si="49"/>
        <v>6.0201012675142355E-3</v>
      </c>
      <c r="P183" s="2">
        <f t="shared" si="50"/>
        <v>166.11016253102179</v>
      </c>
      <c r="R183" s="2">
        <f t="shared" si="40"/>
        <v>3.2479327089428207E-21</v>
      </c>
      <c r="S183" s="2">
        <f t="shared" si="41"/>
        <v>8.3596058293610813E-19</v>
      </c>
      <c r="T183" s="2">
        <f t="shared" si="51"/>
        <v>-1.8949597132832852E-23</v>
      </c>
      <c r="U183" s="2">
        <v>4.159007875303987E-21</v>
      </c>
      <c r="V183" s="2">
        <f t="shared" si="52"/>
        <v>-4.5562782521655605E-3</v>
      </c>
      <c r="W183" s="2">
        <f t="shared" si="53"/>
        <v>-219.47737707298899</v>
      </c>
    </row>
    <row r="184" spans="2:23">
      <c r="B184">
        <v>182</v>
      </c>
      <c r="C184" s="2">
        <f t="shared" si="42"/>
        <v>2.5323612209206958E-21</v>
      </c>
      <c r="D184" s="2">
        <f t="shared" si="36"/>
        <v>7.5901893724298375E-19</v>
      </c>
      <c r="E184" s="2">
        <f t="shared" si="43"/>
        <v>6.0608987293953317E-24</v>
      </c>
      <c r="F184" s="2">
        <f t="shared" si="44"/>
        <v>4.159007875303987E-21</v>
      </c>
      <c r="G184" s="2">
        <f t="shared" si="45"/>
        <v>1.4572943622888266E-3</v>
      </c>
      <c r="H184" s="2">
        <f t="shared" si="46"/>
        <v>686.20316243411514</v>
      </c>
      <c r="J184">
        <f t="shared" si="37"/>
        <v>18</v>
      </c>
      <c r="K184" s="2">
        <f t="shared" si="38"/>
        <v>6.9598361190937576E-22</v>
      </c>
      <c r="L184" s="2">
        <f t="shared" si="39"/>
        <v>7.6941645693124386E-20</v>
      </c>
      <c r="M184" s="2">
        <f t="shared" si="47"/>
        <v>-2.564877484214427E-23</v>
      </c>
      <c r="N184" s="2">
        <f t="shared" si="48"/>
        <v>-4.1590078753040231E-21</v>
      </c>
      <c r="O184" s="2">
        <f t="shared" si="49"/>
        <v>6.1670416626151128E-3</v>
      </c>
      <c r="P184" s="2">
        <f t="shared" si="50"/>
        <v>162.15230165575912</v>
      </c>
      <c r="R184" s="2">
        <f t="shared" si="40"/>
        <v>3.2283448328300713E-21</v>
      </c>
      <c r="S184" s="2">
        <f t="shared" si="41"/>
        <v>8.3596058293610813E-19</v>
      </c>
      <c r="T184" s="2">
        <f t="shared" si="51"/>
        <v>-1.9587876112749314E-23</v>
      </c>
      <c r="U184" s="2">
        <v>4.159007875303987E-21</v>
      </c>
      <c r="V184" s="2">
        <f t="shared" si="52"/>
        <v>-4.7097473003264298E-3</v>
      </c>
      <c r="W184" s="2">
        <f t="shared" si="53"/>
        <v>-212.3256166908765</v>
      </c>
    </row>
    <row r="185" spans="2:23">
      <c r="B185">
        <v>183</v>
      </c>
      <c r="C185" s="2">
        <f t="shared" si="42"/>
        <v>2.5383952118812516E-21</v>
      </c>
      <c r="D185" s="2">
        <f t="shared" si="36"/>
        <v>7.6317794511828774E-19</v>
      </c>
      <c r="E185" s="2">
        <f t="shared" si="43"/>
        <v>6.0339909605558862E-24</v>
      </c>
      <c r="F185" s="2">
        <f t="shared" si="44"/>
        <v>4.159007875303987E-21</v>
      </c>
      <c r="G185" s="2">
        <f t="shared" si="45"/>
        <v>1.4508246056434443E-3</v>
      </c>
      <c r="H185" s="2">
        <f t="shared" si="46"/>
        <v>689.26319288367563</v>
      </c>
      <c r="J185">
        <f t="shared" si="37"/>
        <v>17</v>
      </c>
      <c r="K185" s="2">
        <f t="shared" si="38"/>
        <v>6.6968425499453845E-22</v>
      </c>
      <c r="L185" s="2">
        <f t="shared" si="39"/>
        <v>7.2782637817820351E-20</v>
      </c>
      <c r="M185" s="2">
        <f t="shared" si="47"/>
        <v>-2.6299356914837317E-23</v>
      </c>
      <c r="N185" s="2">
        <f t="shared" si="48"/>
        <v>-4.1590078753040352E-21</v>
      </c>
      <c r="O185" s="2">
        <f t="shared" si="49"/>
        <v>6.3234688905018628E-3</v>
      </c>
      <c r="P185" s="2">
        <f t="shared" si="50"/>
        <v>158.14104842075611</v>
      </c>
      <c r="R185" s="2">
        <f t="shared" si="40"/>
        <v>3.2080794668757902E-21</v>
      </c>
      <c r="S185" s="2">
        <f t="shared" si="41"/>
        <v>8.3596058293610804E-19</v>
      </c>
      <c r="T185" s="2">
        <f t="shared" si="51"/>
        <v>-2.0265365954281148E-23</v>
      </c>
      <c r="U185" s="2">
        <v>4.159007875303987E-21</v>
      </c>
      <c r="V185" s="2">
        <f t="shared" si="52"/>
        <v>-4.8726442848584239E-3</v>
      </c>
      <c r="W185" s="2">
        <f t="shared" si="53"/>
        <v>-205.22737584343392</v>
      </c>
    </row>
    <row r="186" spans="2:23">
      <c r="B186">
        <v>184</v>
      </c>
      <c r="C186" s="2">
        <f t="shared" si="42"/>
        <v>2.5444025366734866E-21</v>
      </c>
      <c r="D186" s="2">
        <f t="shared" si="36"/>
        <v>7.6733695299359172E-19</v>
      </c>
      <c r="E186" s="2">
        <f t="shared" si="43"/>
        <v>6.0073247922349509E-24</v>
      </c>
      <c r="F186" s="2">
        <f t="shared" si="44"/>
        <v>4.159007875303987E-21</v>
      </c>
      <c r="G186" s="2">
        <f t="shared" si="45"/>
        <v>1.4444129398999679E-3</v>
      </c>
      <c r="H186" s="2">
        <f t="shared" si="46"/>
        <v>692.32279244829704</v>
      </c>
      <c r="J186">
        <f t="shared" si="37"/>
        <v>16</v>
      </c>
      <c r="K186" s="2">
        <f t="shared" si="38"/>
        <v>6.4269011162909506E-22</v>
      </c>
      <c r="L186" s="2">
        <f t="shared" si="39"/>
        <v>6.862362994251634E-20</v>
      </c>
      <c r="M186" s="2">
        <f t="shared" si="47"/>
        <v>-2.6994143365443389E-23</v>
      </c>
      <c r="N186" s="2">
        <f t="shared" si="48"/>
        <v>-4.1590078753040111E-21</v>
      </c>
      <c r="O186" s="2">
        <f t="shared" si="49"/>
        <v>6.4905247055994566E-3</v>
      </c>
      <c r="P186" s="2">
        <f t="shared" si="50"/>
        <v>154.07074856941651</v>
      </c>
      <c r="R186" s="2">
        <f t="shared" si="40"/>
        <v>3.1870926483025817E-21</v>
      </c>
      <c r="S186" s="2">
        <f t="shared" si="41"/>
        <v>8.3596058293610804E-19</v>
      </c>
      <c r="T186" s="2">
        <f t="shared" si="51"/>
        <v>-2.0986818573208438E-23</v>
      </c>
      <c r="U186" s="2">
        <v>4.159007875303987E-21</v>
      </c>
      <c r="V186" s="2">
        <f t="shared" si="52"/>
        <v>-5.0461117656995262E-3</v>
      </c>
      <c r="W186" s="2">
        <f t="shared" si="53"/>
        <v>-198.17238428950517</v>
      </c>
    </row>
    <row r="187" spans="2:23">
      <c r="B187">
        <v>185</v>
      </c>
      <c r="C187" s="2">
        <f t="shared" si="42"/>
        <v>2.5503834336094584E-21</v>
      </c>
      <c r="D187" s="2">
        <f t="shared" si="36"/>
        <v>7.714959608688959E-19</v>
      </c>
      <c r="E187" s="2">
        <f t="shared" si="43"/>
        <v>5.9808969359718451E-24</v>
      </c>
      <c r="F187" s="2">
        <f t="shared" si="44"/>
        <v>4.1590078753041796E-21</v>
      </c>
      <c r="G187" s="2">
        <f t="shared" si="45"/>
        <v>1.4380585743744034E-3</v>
      </c>
      <c r="H187" s="2">
        <f t="shared" si="46"/>
        <v>695.38196692372469</v>
      </c>
      <c r="J187">
        <f t="shared" si="37"/>
        <v>15</v>
      </c>
      <c r="K187" s="2">
        <f t="shared" si="38"/>
        <v>6.1495133365221813E-22</v>
      </c>
      <c r="L187" s="2">
        <f t="shared" si="39"/>
        <v>6.4464622067212317E-20</v>
      </c>
      <c r="M187" s="2">
        <f t="shared" si="47"/>
        <v>-2.7738777976876922E-23</v>
      </c>
      <c r="N187" s="2">
        <f t="shared" si="48"/>
        <v>-4.1590078753040231E-21</v>
      </c>
      <c r="O187" s="2">
        <f t="shared" si="49"/>
        <v>6.6695661101264974E-3</v>
      </c>
      <c r="P187" s="2">
        <f t="shared" si="50"/>
        <v>149.93479088267611</v>
      </c>
      <c r="R187" s="2">
        <f t="shared" si="40"/>
        <v>3.1653347672616766E-21</v>
      </c>
      <c r="S187" s="2">
        <f t="shared" si="41"/>
        <v>8.3596058293610823E-19</v>
      </c>
      <c r="T187" s="2">
        <f t="shared" si="51"/>
        <v>-2.1757881040905171E-23</v>
      </c>
      <c r="U187" s="2">
        <v>4.1590078753041796E-21</v>
      </c>
      <c r="V187" s="2">
        <f t="shared" si="52"/>
        <v>-5.2315075357518654E-3</v>
      </c>
      <c r="W187" s="2">
        <f t="shared" si="53"/>
        <v>-191.1494904988761</v>
      </c>
    </row>
    <row r="188" spans="2:23">
      <c r="B188">
        <v>186</v>
      </c>
      <c r="C188" s="2">
        <f t="shared" si="42"/>
        <v>2.5563381377730294E-21</v>
      </c>
      <c r="D188" s="2">
        <f t="shared" si="36"/>
        <v>7.7565496874419989E-19</v>
      </c>
      <c r="E188" s="2">
        <f t="shared" si="43"/>
        <v>5.9547041635709442E-24</v>
      </c>
      <c r="F188" s="2">
        <f t="shared" si="44"/>
        <v>4.159007875303987E-21</v>
      </c>
      <c r="G188" s="2">
        <f t="shared" si="45"/>
        <v>1.4317607328732714E-3</v>
      </c>
      <c r="H188" s="2">
        <f t="shared" si="46"/>
        <v>698.44072200051903</v>
      </c>
      <c r="J188">
        <f t="shared" si="37"/>
        <v>14</v>
      </c>
      <c r="K188" s="2">
        <f t="shared" si="38"/>
        <v>5.8641129428802118E-22</v>
      </c>
      <c r="L188" s="2">
        <f t="shared" si="39"/>
        <v>6.0305614191908294E-20</v>
      </c>
      <c r="M188" s="2">
        <f t="shared" si="47"/>
        <v>-2.8540039364196956E-23</v>
      </c>
      <c r="N188" s="2">
        <f t="shared" si="48"/>
        <v>-4.1590078753040231E-21</v>
      </c>
      <c r="O188" s="2">
        <f t="shared" si="49"/>
        <v>6.8622229675654751E-3</v>
      </c>
      <c r="P188" s="2">
        <f t="shared" si="50"/>
        <v>145.72537277301149</v>
      </c>
      <c r="R188" s="2">
        <f t="shared" si="40"/>
        <v>3.1427494320610507E-21</v>
      </c>
      <c r="S188" s="2">
        <f t="shared" si="41"/>
        <v>8.3596058293610823E-19</v>
      </c>
      <c r="T188" s="2">
        <f t="shared" si="51"/>
        <v>-2.2585335200625918E-23</v>
      </c>
      <c r="U188" s="2">
        <v>4.159007875303987E-21</v>
      </c>
      <c r="V188" s="2">
        <f t="shared" si="52"/>
        <v>-5.430462234692241E-3</v>
      </c>
      <c r="W188" s="2">
        <f t="shared" si="53"/>
        <v>-184.14638695239407</v>
      </c>
    </row>
    <row r="189" spans="2:23">
      <c r="B189">
        <v>187</v>
      </c>
      <c r="C189" s="2">
        <f t="shared" si="42"/>
        <v>2.5622668810787671E-21</v>
      </c>
      <c r="D189" s="2">
        <f t="shared" si="36"/>
        <v>7.7981397661950388E-19</v>
      </c>
      <c r="E189" s="2">
        <f t="shared" si="43"/>
        <v>5.9287433057377303E-24</v>
      </c>
      <c r="F189" s="2">
        <f t="shared" si="44"/>
        <v>4.159007875303987E-21</v>
      </c>
      <c r="G189" s="2">
        <f t="shared" si="45"/>
        <v>1.4255186533649906E-3</v>
      </c>
      <c r="H189" s="2">
        <f t="shared" si="46"/>
        <v>701.49906326336895</v>
      </c>
      <c r="J189">
        <f t="shared" si="37"/>
        <v>13</v>
      </c>
      <c r="K189" s="2">
        <f t="shared" si="38"/>
        <v>5.5700512774054487E-22</v>
      </c>
      <c r="L189" s="2">
        <f t="shared" si="39"/>
        <v>5.6146606316604282E-20</v>
      </c>
      <c r="M189" s="2">
        <f t="shared" si="47"/>
        <v>-2.940616654747631E-23</v>
      </c>
      <c r="N189" s="2">
        <f t="shared" si="48"/>
        <v>-4.1590078753040111E-21</v>
      </c>
      <c r="O189" s="2">
        <f t="shared" si="49"/>
        <v>7.0704762840408924E-3</v>
      </c>
      <c r="P189" s="2">
        <f t="shared" si="50"/>
        <v>141.43318778356524</v>
      </c>
      <c r="R189" s="2">
        <f t="shared" si="40"/>
        <v>3.119272008819312E-21</v>
      </c>
      <c r="S189" s="2">
        <f t="shared" si="41"/>
        <v>8.3596058293610813E-19</v>
      </c>
      <c r="T189" s="2">
        <f t="shared" si="51"/>
        <v>-2.3477423241738674E-23</v>
      </c>
      <c r="U189" s="2">
        <v>4.159007875303987E-21</v>
      </c>
      <c r="V189" s="2">
        <f t="shared" si="52"/>
        <v>-5.6449576306759654E-3</v>
      </c>
      <c r="W189" s="2">
        <f t="shared" si="53"/>
        <v>-177.14924813000826</v>
      </c>
    </row>
    <row r="190" spans="2:23">
      <c r="B190">
        <v>188</v>
      </c>
      <c r="C190" s="2">
        <f t="shared" si="42"/>
        <v>2.5681698923293992E-21</v>
      </c>
      <c r="D190" s="2">
        <f t="shared" si="36"/>
        <v>7.8397298449480786E-19</v>
      </c>
      <c r="E190" s="2">
        <f t="shared" si="43"/>
        <v>5.903011250632088E-24</v>
      </c>
      <c r="F190" s="2">
        <f t="shared" si="44"/>
        <v>4.159007875303987E-21</v>
      </c>
      <c r="G190" s="2">
        <f t="shared" si="45"/>
        <v>1.4193315876326947E-3</v>
      </c>
      <c r="H190" s="2">
        <f t="shared" si="46"/>
        <v>704.55699620403823</v>
      </c>
      <c r="J190">
        <f t="shared" si="37"/>
        <v>12</v>
      </c>
      <c r="K190" s="2">
        <f t="shared" si="38"/>
        <v>5.2665781735712534E-22</v>
      </c>
      <c r="L190" s="2">
        <f t="shared" si="39"/>
        <v>5.1987598441300259E-20</v>
      </c>
      <c r="M190" s="2">
        <f t="shared" si="47"/>
        <v>-3.0347310383419523E-23</v>
      </c>
      <c r="N190" s="2">
        <f t="shared" si="48"/>
        <v>-4.1590078753040231E-21</v>
      </c>
      <c r="O190" s="2">
        <f t="shared" si="49"/>
        <v>7.2967667514217292E-3</v>
      </c>
      <c r="P190" s="2">
        <f t="shared" si="50"/>
        <v>137.04700096178303</v>
      </c>
      <c r="R190" s="2">
        <f t="shared" si="40"/>
        <v>3.0948277096865246E-21</v>
      </c>
      <c r="S190" s="2">
        <f t="shared" si="41"/>
        <v>8.3596058293610813E-19</v>
      </c>
      <c r="T190" s="2">
        <f t="shared" si="51"/>
        <v>-2.4444299132787435E-23</v>
      </c>
      <c r="U190" s="2">
        <v>4.159007875303987E-21</v>
      </c>
      <c r="V190" s="2">
        <f t="shared" si="52"/>
        <v>-5.8774351637890972E-3</v>
      </c>
      <c r="W190" s="2">
        <f t="shared" si="53"/>
        <v>-170.14224268453086</v>
      </c>
    </row>
    <row r="191" spans="2:23">
      <c r="B191">
        <v>189</v>
      </c>
      <c r="C191" s="2">
        <f t="shared" si="42"/>
        <v>2.574047397272071E-21</v>
      </c>
      <c r="D191" s="2">
        <f t="shared" si="36"/>
        <v>7.8813199237011185E-19</v>
      </c>
      <c r="E191" s="2">
        <f t="shared" si="43"/>
        <v>5.8775049426717446E-24</v>
      </c>
      <c r="F191" s="2">
        <f t="shared" si="44"/>
        <v>4.159007875303987E-21</v>
      </c>
      <c r="G191" s="2">
        <f t="shared" si="45"/>
        <v>1.4131988009861969E-3</v>
      </c>
      <c r="H191" s="2">
        <f t="shared" si="46"/>
        <v>707.61452620972557</v>
      </c>
      <c r="J191">
        <f t="shared" si="37"/>
        <v>11</v>
      </c>
      <c r="K191" s="2">
        <f t="shared" si="38"/>
        <v>4.9528164315333584E-22</v>
      </c>
      <c r="L191" s="2">
        <f t="shared" si="39"/>
        <v>4.7828590565996236E-20</v>
      </c>
      <c r="M191" s="2">
        <f t="shared" si="47"/>
        <v>-3.1376174203789503E-23</v>
      </c>
      <c r="N191" s="2">
        <f t="shared" si="48"/>
        <v>-4.1590078753040231E-21</v>
      </c>
      <c r="O191" s="2">
        <f t="shared" si="49"/>
        <v>7.5441487836797874E-3</v>
      </c>
      <c r="P191" s="2">
        <f t="shared" si="50"/>
        <v>132.55305915536741</v>
      </c>
      <c r="R191" s="2">
        <f t="shared" si="40"/>
        <v>3.0693290404254068E-21</v>
      </c>
      <c r="S191" s="2">
        <f t="shared" si="41"/>
        <v>8.3596058293610804E-19</v>
      </c>
      <c r="T191" s="2">
        <f t="shared" si="51"/>
        <v>-2.5498669261117759E-23</v>
      </c>
      <c r="U191" s="2">
        <v>4.159007875303987E-21</v>
      </c>
      <c r="V191" s="2">
        <f t="shared" si="52"/>
        <v>-6.1309499826936557E-3</v>
      </c>
      <c r="W191" s="2">
        <f t="shared" si="53"/>
        <v>-163.10685991938988</v>
      </c>
    </row>
    <row r="192" spans="2:23">
      <c r="B192">
        <v>190</v>
      </c>
      <c r="C192" s="2">
        <f t="shared" si="42"/>
        <v>2.5798996186532272E-21</v>
      </c>
      <c r="D192" s="2">
        <f t="shared" si="36"/>
        <v>7.9229100024541593E-19</v>
      </c>
      <c r="E192" s="2">
        <f t="shared" si="43"/>
        <v>5.8522213811562843E-24</v>
      </c>
      <c r="F192" s="2">
        <f t="shared" si="44"/>
        <v>4.1590078753040833E-21</v>
      </c>
      <c r="G192" s="2">
        <f t="shared" si="45"/>
        <v>1.4071195719311791E-3</v>
      </c>
      <c r="H192" s="2">
        <f t="shared" si="46"/>
        <v>710.67165857665225</v>
      </c>
      <c r="J192">
        <f t="shared" si="37"/>
        <v>10</v>
      </c>
      <c r="K192" s="2">
        <f t="shared" si="38"/>
        <v>4.6277269548322736E-22</v>
      </c>
      <c r="L192" s="2">
        <f t="shared" si="39"/>
        <v>4.3669582690692213E-20</v>
      </c>
      <c r="M192" s="2">
        <f t="shared" si="47"/>
        <v>-3.2508947670108476E-23</v>
      </c>
      <c r="N192" s="2">
        <f t="shared" si="48"/>
        <v>-4.1590078753040231E-21</v>
      </c>
      <c r="O192" s="2">
        <f t="shared" si="49"/>
        <v>7.8165150547429719E-3</v>
      </c>
      <c r="P192" s="2">
        <f t="shared" si="50"/>
        <v>127.93425113320949</v>
      </c>
      <c r="R192" s="2">
        <f t="shared" si="40"/>
        <v>3.0426723141364546E-21</v>
      </c>
      <c r="S192" s="2">
        <f t="shared" si="41"/>
        <v>8.3596058293610813E-19</v>
      </c>
      <c r="T192" s="2">
        <f t="shared" si="51"/>
        <v>-2.6656726288952192E-23</v>
      </c>
      <c r="U192" s="2">
        <v>4.1590078753040833E-21</v>
      </c>
      <c r="V192" s="2">
        <f t="shared" si="52"/>
        <v>-6.4093954828116795E-3</v>
      </c>
      <c r="W192" s="2">
        <f t="shared" si="53"/>
        <v>-156.02095434456155</v>
      </c>
    </row>
    <row r="193" spans="2:23">
      <c r="B193">
        <v>191</v>
      </c>
      <c r="C193" s="2">
        <f t="shared" si="42"/>
        <v>2.58572677627232E-21</v>
      </c>
      <c r="D193" s="2">
        <f t="shared" si="36"/>
        <v>7.9645000812071992E-19</v>
      </c>
      <c r="E193" s="2">
        <f t="shared" si="43"/>
        <v>5.8271576190927814E-24</v>
      </c>
      <c r="F193" s="2">
        <f t="shared" si="44"/>
        <v>4.159007875303987E-21</v>
      </c>
      <c r="G193" s="2">
        <f t="shared" si="45"/>
        <v>1.4010931918869876E-3</v>
      </c>
      <c r="H193" s="2">
        <f t="shared" si="46"/>
        <v>713.7283985037451</v>
      </c>
      <c r="J193">
        <f t="shared" si="37"/>
        <v>9</v>
      </c>
      <c r="K193" s="2">
        <f t="shared" si="38"/>
        <v>4.2900598407403381E-22</v>
      </c>
      <c r="L193" s="2">
        <f t="shared" si="39"/>
        <v>3.9510574815388196E-20</v>
      </c>
      <c r="M193" s="2">
        <f t="shared" si="47"/>
        <v>-3.3766711409193554E-23</v>
      </c>
      <c r="N193" s="2">
        <f t="shared" si="48"/>
        <v>-4.1590078753040171E-21</v>
      </c>
      <c r="O193" s="2">
        <f t="shared" si="49"/>
        <v>8.1189342318149036E-3</v>
      </c>
      <c r="P193" s="2">
        <f t="shared" si="50"/>
        <v>123.16887555036401</v>
      </c>
      <c r="R193" s="2">
        <f t="shared" si="40"/>
        <v>3.0147327603463538E-21</v>
      </c>
      <c r="S193" s="2">
        <f t="shared" si="41"/>
        <v>8.3596058293610813E-19</v>
      </c>
      <c r="T193" s="2">
        <f t="shared" si="51"/>
        <v>-2.7939553790100773E-23</v>
      </c>
      <c r="U193" s="2">
        <v>4.159007875303987E-21</v>
      </c>
      <c r="V193" s="2">
        <f t="shared" si="52"/>
        <v>-6.7178410399279746E-3</v>
      </c>
      <c r="W193" s="2">
        <f t="shared" si="53"/>
        <v>-148.85734777831561</v>
      </c>
    </row>
    <row r="194" spans="2:23">
      <c r="B194">
        <v>192</v>
      </c>
      <c r="C194" s="2">
        <f t="shared" si="42"/>
        <v>2.5915290870342342E-21</v>
      </c>
      <c r="D194" s="2">
        <f t="shared" si="36"/>
        <v>8.0060901599602391E-19</v>
      </c>
      <c r="E194" s="2">
        <f t="shared" si="43"/>
        <v>5.8023107619142299E-24</v>
      </c>
      <c r="F194" s="2">
        <f t="shared" si="44"/>
        <v>4.159007875303987E-21</v>
      </c>
      <c r="G194" s="2">
        <f t="shared" si="45"/>
        <v>1.3951189648781638E-3</v>
      </c>
      <c r="H194" s="2">
        <f t="shared" si="46"/>
        <v>716.78475110352349</v>
      </c>
      <c r="J194">
        <f t="shared" si="37"/>
        <v>8</v>
      </c>
      <c r="K194" s="2">
        <f t="shared" si="38"/>
        <v>3.9382835425688912E-22</v>
      </c>
      <c r="L194" s="2">
        <f t="shared" si="39"/>
        <v>3.5351566940084179E-20</v>
      </c>
      <c r="M194" s="2">
        <f t="shared" si="47"/>
        <v>-3.5177629817144693E-23</v>
      </c>
      <c r="N194" s="2">
        <f t="shared" si="48"/>
        <v>-4.1590078753040171E-21</v>
      </c>
      <c r="O194" s="2">
        <f t="shared" si="49"/>
        <v>8.4581782174608794E-3</v>
      </c>
      <c r="P194" s="2">
        <f t="shared" si="50"/>
        <v>118.22876916161705</v>
      </c>
      <c r="R194" s="2">
        <f t="shared" si="40"/>
        <v>2.9853574412911233E-21</v>
      </c>
      <c r="S194" s="2">
        <f t="shared" si="41"/>
        <v>8.3596058293610804E-19</v>
      </c>
      <c r="T194" s="2">
        <f t="shared" si="51"/>
        <v>-2.9375319055230511E-23</v>
      </c>
      <c r="U194" s="2">
        <v>4.159007875303987E-21</v>
      </c>
      <c r="V194" s="2">
        <f t="shared" si="52"/>
        <v>-7.0630592525827889E-3</v>
      </c>
      <c r="W194" s="2">
        <f t="shared" si="53"/>
        <v>-141.58170903554637</v>
      </c>
    </row>
    <row r="195" spans="2:23">
      <c r="B195">
        <v>193</v>
      </c>
      <c r="C195" s="2">
        <f t="shared" si="42"/>
        <v>2.5973067650006184E-21</v>
      </c>
      <c r="D195" s="2">
        <f t="shared" ref="D195:D202" si="54">(B195+0.5)*$A$10*SQRT(4*$A$20/($A$16/$A$18))</f>
        <v>8.0476802387132799E-19</v>
      </c>
      <c r="E195" s="2">
        <f t="shared" si="43"/>
        <v>5.7776779663841709E-24</v>
      </c>
      <c r="F195" s="2">
        <f t="shared" si="44"/>
        <v>4.1590078753040833E-21</v>
      </c>
      <c r="G195" s="2">
        <f t="shared" si="45"/>
        <v>1.3891962072713651E-3</v>
      </c>
      <c r="H195" s="2">
        <f t="shared" si="46"/>
        <v>719.84072139397972</v>
      </c>
      <c r="J195">
        <f t="shared" ref="J195:J202" si="55">$A$2-B195</f>
        <v>7</v>
      </c>
      <c r="K195" s="2">
        <f t="shared" ref="K195:K202" si="56">$A$8*(($A$4+J195)*LN($A$4+J195)-J195*LN(J195)-$A$4*LN($A$4))</f>
        <v>3.5704782286059285E-22</v>
      </c>
      <c r="L195" s="2">
        <f t="shared" ref="L195:L202" si="57">(J195+0.5)*$A$10*SQRT(4*$A$20/($A$16/$A$18))</f>
        <v>3.119255906478015E-20</v>
      </c>
      <c r="M195" s="2">
        <f t="shared" si="47"/>
        <v>-3.6780531396296269E-23</v>
      </c>
      <c r="N195" s="2">
        <f t="shared" si="48"/>
        <v>-4.1590078753040292E-21</v>
      </c>
      <c r="O195" s="2">
        <f t="shared" si="49"/>
        <v>8.8435830128375421E-3</v>
      </c>
      <c r="P195" s="2">
        <f t="shared" si="50"/>
        <v>113.07634004773605</v>
      </c>
      <c r="R195" s="2">
        <f t="shared" ref="R195:R202" si="58">C195+K195</f>
        <v>2.9543545878612113E-21</v>
      </c>
      <c r="S195" s="2">
        <f t="shared" ref="S195:S202" si="59">D195+L195</f>
        <v>8.3596058293610813E-19</v>
      </c>
      <c r="T195" s="2">
        <f t="shared" si="51"/>
        <v>-3.1002853429912051E-23</v>
      </c>
      <c r="U195" s="2">
        <v>4.1590078753040833E-21</v>
      </c>
      <c r="V195" s="2">
        <f t="shared" si="52"/>
        <v>-7.45438680556605E-3</v>
      </c>
      <c r="W195" s="2">
        <f t="shared" si="53"/>
        <v>-134.14919645078237</v>
      </c>
    </row>
    <row r="196" spans="2:23">
      <c r="B196">
        <v>194</v>
      </c>
      <c r="C196" s="2">
        <f t="shared" ref="C196:C202" si="60">$A$8*(($A$4+B196)*LN($A$4+B196)-B196*LN(B196)-$A$4*LN($A$4))</f>
        <v>2.6030600214399956E-21</v>
      </c>
      <c r="D196" s="2">
        <f t="shared" si="54"/>
        <v>8.0892703174663207E-19</v>
      </c>
      <c r="E196" s="2">
        <f t="shared" ref="E196:E202" si="61">C196-C195</f>
        <v>5.7532564393771873E-24</v>
      </c>
      <c r="F196" s="2">
        <f t="shared" ref="F196:F202" si="62">D196-D195</f>
        <v>4.1590078753040833E-21</v>
      </c>
      <c r="G196" s="2">
        <f t="shared" ref="G196:G202" si="63">E196/F196</f>
        <v>1.3833242474821093E-3</v>
      </c>
      <c r="H196" s="2">
        <f t="shared" ref="H196:H202" si="64">F196/E196</f>
        <v>722.89631430965949</v>
      </c>
      <c r="J196">
        <f t="shared" si="55"/>
        <v>6</v>
      </c>
      <c r="K196" s="2">
        <f t="shared" si="56"/>
        <v>3.1841673583709883E-22</v>
      </c>
      <c r="L196" s="2">
        <f t="shared" si="57"/>
        <v>2.7033551189476132E-20</v>
      </c>
      <c r="M196" s="2">
        <f t="shared" ref="M196:M202" si="65">K196-K195</f>
        <v>-3.8631087023494018E-23</v>
      </c>
      <c r="N196" s="2">
        <f t="shared" ref="N196:N202" si="66">L196-L195</f>
        <v>-4.1590078753040171E-21</v>
      </c>
      <c r="O196" s="2">
        <f t="shared" ref="O196:O202" si="67">M196/N196</f>
        <v>9.2885342326191542E-3</v>
      </c>
      <c r="P196" s="2">
        <f t="shared" ref="P196:P202" si="68">N196/M196</f>
        <v>107.65961291160822</v>
      </c>
      <c r="R196" s="2">
        <f t="shared" si="58"/>
        <v>2.9214767572770945E-21</v>
      </c>
      <c r="S196" s="2">
        <f t="shared" si="59"/>
        <v>8.3596058293610823E-19</v>
      </c>
      <c r="T196" s="2">
        <f t="shared" ref="T196:T202" si="69">R196-R195</f>
        <v>-3.2877830584116737E-23</v>
      </c>
      <c r="U196" s="2">
        <v>4.1590078753040833E-21</v>
      </c>
      <c r="V196" s="2">
        <f t="shared" ref="V196:V202" si="70">T196/U196</f>
        <v>-7.9052099851368747E-3</v>
      </c>
      <c r="W196" s="2">
        <f t="shared" ref="W196:W202" si="71">U196/T196</f>
        <v>-126.49885352573408</v>
      </c>
    </row>
    <row r="197" spans="2:23">
      <c r="B197">
        <v>195</v>
      </c>
      <c r="C197" s="2">
        <f t="shared" si="60"/>
        <v>2.6087890648768122E-21</v>
      </c>
      <c r="D197" s="2">
        <f t="shared" si="54"/>
        <v>8.1308603962193606E-19</v>
      </c>
      <c r="E197" s="2">
        <f t="shared" si="61"/>
        <v>5.7290434368166335E-24</v>
      </c>
      <c r="F197" s="2">
        <f t="shared" si="62"/>
        <v>4.159007875303987E-21</v>
      </c>
      <c r="G197" s="2">
        <f t="shared" si="63"/>
        <v>1.3775024257192325E-3</v>
      </c>
      <c r="H197" s="2">
        <f t="shared" si="64"/>
        <v>725.95153469720537</v>
      </c>
      <c r="J197">
        <f t="shared" si="55"/>
        <v>5</v>
      </c>
      <c r="K197" s="2">
        <f t="shared" si="56"/>
        <v>2.7760349104278743E-22</v>
      </c>
      <c r="L197" s="2">
        <f t="shared" si="57"/>
        <v>2.2874543314172115E-20</v>
      </c>
      <c r="M197" s="2">
        <f t="shared" si="65"/>
        <v>-4.0813244794311396E-23</v>
      </c>
      <c r="N197" s="2">
        <f t="shared" si="66"/>
        <v>-4.1590078753040171E-21</v>
      </c>
      <c r="O197" s="2">
        <f t="shared" si="67"/>
        <v>9.81321652133876E-3</v>
      </c>
      <c r="P197" s="2">
        <f t="shared" si="68"/>
        <v>101.90338690943057</v>
      </c>
      <c r="R197" s="2">
        <f t="shared" si="58"/>
        <v>2.8863925559195995E-21</v>
      </c>
      <c r="S197" s="2">
        <f t="shared" si="59"/>
        <v>8.3596058293610813E-19</v>
      </c>
      <c r="T197" s="2">
        <f t="shared" si="69"/>
        <v>-3.5084201357494997E-23</v>
      </c>
      <c r="U197" s="2">
        <v>4.159007875303987E-21</v>
      </c>
      <c r="V197" s="2">
        <f t="shared" si="70"/>
        <v>-8.435714095619655E-3</v>
      </c>
      <c r="W197" s="2">
        <f t="shared" si="71"/>
        <v>-118.54360978393778</v>
      </c>
    </row>
    <row r="198" spans="2:23">
      <c r="B198">
        <v>196</v>
      </c>
      <c r="C198" s="2">
        <f t="shared" si="60"/>
        <v>2.6144941011393719E-21</v>
      </c>
      <c r="D198" s="2">
        <f t="shared" si="54"/>
        <v>8.1724504749724005E-19</v>
      </c>
      <c r="E198" s="2">
        <f t="shared" si="61"/>
        <v>5.7050362625597022E-24</v>
      </c>
      <c r="F198" s="2">
        <f t="shared" si="62"/>
        <v>4.159007875303987E-21</v>
      </c>
      <c r="G198" s="2">
        <f t="shared" si="63"/>
        <v>1.3717300937168132E-3</v>
      </c>
      <c r="H198" s="2">
        <f t="shared" si="64"/>
        <v>729.00638732100674</v>
      </c>
      <c r="J198">
        <f t="shared" si="55"/>
        <v>4</v>
      </c>
      <c r="K198" s="2">
        <f t="shared" si="56"/>
        <v>2.3414105762498717E-22</v>
      </c>
      <c r="L198" s="2">
        <f t="shared" si="57"/>
        <v>1.8715535438868092E-20</v>
      </c>
      <c r="M198" s="2">
        <f t="shared" si="65"/>
        <v>-4.3462433417800267E-23</v>
      </c>
      <c r="N198" s="2">
        <f t="shared" si="66"/>
        <v>-4.1590078753040231E-21</v>
      </c>
      <c r="O198" s="2">
        <f t="shared" si="67"/>
        <v>1.0450192623071954E-2</v>
      </c>
      <c r="P198" s="2">
        <f t="shared" si="68"/>
        <v>95.692016029656543</v>
      </c>
      <c r="R198" s="2">
        <f t="shared" si="58"/>
        <v>2.848635158764359E-21</v>
      </c>
      <c r="S198" s="2">
        <f t="shared" si="59"/>
        <v>8.3596058293610813E-19</v>
      </c>
      <c r="T198" s="2">
        <f t="shared" si="69"/>
        <v>-3.7757397155240565E-23</v>
      </c>
      <c r="U198" s="2">
        <v>4.159007875303987E-21</v>
      </c>
      <c r="V198" s="2">
        <f t="shared" si="70"/>
        <v>-9.0784625293552322E-3</v>
      </c>
      <c r="W198" s="2">
        <f t="shared" si="71"/>
        <v>-110.15080987188055</v>
      </c>
    </row>
    <row r="199" spans="2:23">
      <c r="B199">
        <v>197</v>
      </c>
      <c r="C199" s="2">
        <f t="shared" si="60"/>
        <v>2.6201753334067236E-21</v>
      </c>
      <c r="D199" s="2">
        <f t="shared" si="54"/>
        <v>8.2140405537254404E-19</v>
      </c>
      <c r="E199" s="2">
        <f t="shared" si="61"/>
        <v>5.6812322673517049E-24</v>
      </c>
      <c r="F199" s="2">
        <f t="shared" si="62"/>
        <v>4.159007875303987E-21</v>
      </c>
      <c r="G199" s="2">
        <f t="shared" si="63"/>
        <v>1.3660066144828968E-3</v>
      </c>
      <c r="H199" s="2">
        <f t="shared" si="64"/>
        <v>732.06087686372666</v>
      </c>
      <c r="J199">
        <f t="shared" si="55"/>
        <v>3</v>
      </c>
      <c r="K199" s="2">
        <f t="shared" si="56"/>
        <v>1.8732202075840691E-22</v>
      </c>
      <c r="L199" s="2">
        <f t="shared" si="57"/>
        <v>1.4556527563564072E-20</v>
      </c>
      <c r="M199" s="2">
        <f t="shared" si="65"/>
        <v>-4.6819036866580257E-23</v>
      </c>
      <c r="N199" s="2">
        <f t="shared" si="66"/>
        <v>-4.1590078753040201E-21</v>
      </c>
      <c r="O199" s="2">
        <f t="shared" si="67"/>
        <v>1.1257260931047846E-2</v>
      </c>
      <c r="P199" s="2">
        <f t="shared" si="68"/>
        <v>88.831555573343024</v>
      </c>
      <c r="R199" s="2">
        <f t="shared" si="58"/>
        <v>2.8074973541651305E-21</v>
      </c>
      <c r="S199" s="2">
        <f t="shared" si="59"/>
        <v>8.3596058293610813E-19</v>
      </c>
      <c r="T199" s="2">
        <f t="shared" si="69"/>
        <v>-4.1137804599228505E-23</v>
      </c>
      <c r="U199" s="2">
        <v>4.159007875303987E-21</v>
      </c>
      <c r="V199" s="2">
        <f t="shared" si="70"/>
        <v>-9.891254316565028E-3</v>
      </c>
      <c r="W199" s="2">
        <f t="shared" si="71"/>
        <v>-101.09941247039674</v>
      </c>
    </row>
    <row r="200" spans="2:23">
      <c r="B200">
        <v>198</v>
      </c>
      <c r="C200" s="2">
        <f t="shared" si="60"/>
        <v>2.6258329622545363E-21</v>
      </c>
      <c r="D200" s="2">
        <f t="shared" si="54"/>
        <v>8.2556306324784802E-19</v>
      </c>
      <c r="E200" s="2">
        <f t="shared" si="61"/>
        <v>5.6576288478127015E-24</v>
      </c>
      <c r="F200" s="2">
        <f t="shared" si="62"/>
        <v>4.159007875303987E-21</v>
      </c>
      <c r="G200" s="2">
        <f t="shared" si="63"/>
        <v>1.3603313620557109E-3</v>
      </c>
      <c r="H200" s="2">
        <f t="shared" si="64"/>
        <v>735.1150079263158</v>
      </c>
      <c r="J200">
        <f t="shared" si="55"/>
        <v>2</v>
      </c>
      <c r="K200" s="2">
        <f t="shared" si="56"/>
        <v>1.3594445227186896E-22</v>
      </c>
      <c r="L200" s="2">
        <f t="shared" si="57"/>
        <v>1.039751968826005E-20</v>
      </c>
      <c r="M200" s="2">
        <f t="shared" si="65"/>
        <v>-5.1377568486537951E-23</v>
      </c>
      <c r="N200" s="2">
        <f t="shared" si="66"/>
        <v>-4.1590078753040216E-21</v>
      </c>
      <c r="O200" s="2">
        <f t="shared" si="67"/>
        <v>1.2353323202780007E-2</v>
      </c>
      <c r="P200" s="2">
        <f t="shared" si="68"/>
        <v>80.949877501380257</v>
      </c>
      <c r="R200" s="2">
        <f t="shared" si="58"/>
        <v>2.7617774145264053E-21</v>
      </c>
      <c r="S200" s="2">
        <f t="shared" si="59"/>
        <v>8.3596058293610804E-19</v>
      </c>
      <c r="T200" s="2">
        <f t="shared" si="69"/>
        <v>-4.5719939638725179E-23</v>
      </c>
      <c r="U200" s="2">
        <v>4.159007875303987E-21</v>
      </c>
      <c r="V200" s="2">
        <f t="shared" si="70"/>
        <v>-1.0992991840724383E-2</v>
      </c>
      <c r="W200" s="2">
        <f t="shared" si="71"/>
        <v>-90.967046504612441</v>
      </c>
    </row>
    <row r="201" spans="2:23">
      <c r="B201">
        <v>199</v>
      </c>
      <c r="C201" s="2">
        <f t="shared" si="60"/>
        <v>2.6314671856999353E-21</v>
      </c>
      <c r="D201" s="2">
        <f t="shared" si="54"/>
        <v>8.297220711231522E-19</v>
      </c>
      <c r="E201" s="2">
        <f t="shared" si="61"/>
        <v>5.6342234453989277E-24</v>
      </c>
      <c r="F201" s="2">
        <f t="shared" si="62"/>
        <v>4.1590078753041796E-21</v>
      </c>
      <c r="G201" s="2">
        <f t="shared" si="63"/>
        <v>1.3547037212539191E-3</v>
      </c>
      <c r="H201" s="2">
        <f t="shared" si="64"/>
        <v>738.16878503470559</v>
      </c>
      <c r="J201">
        <f t="shared" si="55"/>
        <v>1</v>
      </c>
      <c r="K201" s="2">
        <f t="shared" si="56"/>
        <v>7.7476221245802669E-23</v>
      </c>
      <c r="L201" s="2">
        <f t="shared" si="57"/>
        <v>6.238511812956031E-21</v>
      </c>
      <c r="M201" s="2">
        <f t="shared" si="65"/>
        <v>-5.8468231026066291E-23</v>
      </c>
      <c r="N201" s="2">
        <f t="shared" si="66"/>
        <v>-4.1590078753040194E-21</v>
      </c>
      <c r="O201" s="2">
        <f t="shared" si="67"/>
        <v>1.4058215992628367E-2</v>
      </c>
      <c r="P201" s="2">
        <f t="shared" si="68"/>
        <v>71.13278103881494</v>
      </c>
      <c r="R201" s="2">
        <f t="shared" si="58"/>
        <v>2.7089434069457379E-21</v>
      </c>
      <c r="S201" s="2">
        <f t="shared" si="59"/>
        <v>8.3596058293610823E-19</v>
      </c>
      <c r="T201" s="2">
        <f t="shared" si="69"/>
        <v>-5.283400758066734E-23</v>
      </c>
      <c r="U201" s="2">
        <v>4.1590078753041796E-21</v>
      </c>
      <c r="V201" s="2">
        <f t="shared" si="70"/>
        <v>-1.2703512271373901E-2</v>
      </c>
      <c r="W201" s="2">
        <f t="shared" si="71"/>
        <v>-78.718387374915238</v>
      </c>
    </row>
    <row r="202" spans="2:23">
      <c r="B202">
        <v>200</v>
      </c>
      <c r="C202" s="2">
        <f t="shared" si="60"/>
        <v>2.6370781992454086E-21</v>
      </c>
      <c r="D202" s="2">
        <f t="shared" si="54"/>
        <v>8.3388107899845619E-19</v>
      </c>
      <c r="E202" s="2">
        <f t="shared" si="61"/>
        <v>5.6110135454733079E-24</v>
      </c>
      <c r="F202" s="2">
        <f t="shared" si="62"/>
        <v>4.159007875303987E-21</v>
      </c>
      <c r="G202" s="2">
        <f t="shared" si="63"/>
        <v>1.3491230874534451E-3</v>
      </c>
      <c r="H202" s="2">
        <f t="shared" si="64"/>
        <v>741.22221263558913</v>
      </c>
      <c r="J202">
        <f t="shared" si="55"/>
        <v>0</v>
      </c>
      <c r="K202" s="2" t="e">
        <f t="shared" si="56"/>
        <v>#NUM!</v>
      </c>
      <c r="L202" s="2">
        <f t="shared" si="57"/>
        <v>2.0795039376520104E-21</v>
      </c>
      <c r="M202" s="2" t="e">
        <f t="shared" si="65"/>
        <v>#NUM!</v>
      </c>
      <c r="N202" s="2">
        <f t="shared" si="66"/>
        <v>-4.1590078753040201E-21</v>
      </c>
      <c r="O202" s="2" t="e">
        <f t="shared" si="67"/>
        <v>#NUM!</v>
      </c>
      <c r="P202" s="2" t="e">
        <f t="shared" si="68"/>
        <v>#NUM!</v>
      </c>
      <c r="R202" s="2" t="e">
        <f t="shared" si="58"/>
        <v>#NUM!</v>
      </c>
      <c r="S202" s="2">
        <f t="shared" si="59"/>
        <v>8.3596058293610823E-19</v>
      </c>
      <c r="T202" s="2" t="e">
        <f t="shared" si="69"/>
        <v>#NUM!</v>
      </c>
      <c r="U202" s="2">
        <v>4.159007875303987E-21</v>
      </c>
      <c r="V202" s="2" t="e">
        <f t="shared" si="70"/>
        <v>#NUM!</v>
      </c>
      <c r="W202" s="2" t="e">
        <f t="shared" si="71"/>
        <v>#NUM!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Aluminum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Messina</dc:creator>
  <cp:lastModifiedBy>Troy Messina</cp:lastModifiedBy>
  <dcterms:created xsi:type="dcterms:W3CDTF">2024-02-12T13:22:36Z</dcterms:created>
  <dcterms:modified xsi:type="dcterms:W3CDTF">2024-02-18T20:14:58Z</dcterms:modified>
</cp:coreProperties>
</file>