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55" windowWidth="15015" windowHeight="7620" activeTab="2"/>
  </bookViews>
  <sheets>
    <sheet name="FIFO_TAIL_DROP" sheetId="1" r:id="rId1"/>
    <sheet name="RED" sheetId="2" r:id="rId2"/>
    <sheet name="RRED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L12" i="2"/>
  <c r="M12" i="2"/>
  <c r="N12" i="2"/>
  <c r="K12" i="2"/>
  <c r="D95" i="2"/>
  <c r="E95" i="2"/>
  <c r="F95" i="2"/>
  <c r="C95" i="2"/>
  <c r="D80" i="2"/>
  <c r="E80" i="2"/>
  <c r="F80" i="2"/>
  <c r="C80" i="2"/>
  <c r="D66" i="2"/>
  <c r="E66" i="2"/>
  <c r="F66" i="2"/>
  <c r="C66" i="2"/>
  <c r="D52" i="2"/>
  <c r="E52" i="2"/>
  <c r="F52" i="2"/>
  <c r="C52" i="2"/>
  <c r="D38" i="2"/>
  <c r="E38" i="2"/>
  <c r="F38" i="2"/>
  <c r="C38" i="2"/>
  <c r="D25" i="2"/>
  <c r="E25" i="2"/>
  <c r="F25" i="2"/>
  <c r="C25" i="2"/>
  <c r="D12" i="2"/>
  <c r="E12" i="2"/>
  <c r="F12" i="2"/>
  <c r="C12" i="2"/>
</calcChain>
</file>

<file path=xl/sharedStrings.xml><?xml version="1.0" encoding="utf-8"?>
<sst xmlns="http://schemas.openxmlformats.org/spreadsheetml/2006/main" count="117" uniqueCount="83">
  <si>
    <t>lamda</t>
  </si>
  <si>
    <t>Avg Que Length:1</t>
  </si>
  <si>
    <t>Avg Que Length:2</t>
  </si>
  <si>
    <t>Lamda</t>
  </si>
  <si>
    <t>probability</t>
  </si>
  <si>
    <t>Dropped</t>
  </si>
  <si>
    <t>Served</t>
  </si>
  <si>
    <t>Total</t>
  </si>
  <si>
    <t>best_p</t>
  </si>
  <si>
    <t>1.00145363</t>
  </si>
  <si>
    <t>1.00205912</t>
  </si>
  <si>
    <t>1.001170004</t>
  </si>
  <si>
    <t>1.004168905</t>
  </si>
  <si>
    <t>1.001670964</t>
  </si>
  <si>
    <t>1.004095532</t>
  </si>
  <si>
    <t>1.00411881</t>
  </si>
  <si>
    <t>1.002462171</t>
  </si>
  <si>
    <t>1.005163041</t>
  </si>
  <si>
    <t>1.004410493</t>
  </si>
  <si>
    <t>1.062154565</t>
  </si>
  <si>
    <t>1.039998764</t>
  </si>
  <si>
    <t>1.058768439</t>
  </si>
  <si>
    <t>1.050887332</t>
  </si>
  <si>
    <t>1.063014126</t>
  </si>
  <si>
    <t>1.061652592</t>
  </si>
  <si>
    <t>1.055004841</t>
  </si>
  <si>
    <t>1.0496583</t>
  </si>
  <si>
    <t>1.057506541</t>
  </si>
  <si>
    <t>1.056561929</t>
  </si>
  <si>
    <t>1.540180603</t>
  </si>
  <si>
    <t>1.488331419</t>
  </si>
  <si>
    <t>1.52043984</t>
  </si>
  <si>
    <t>1.524017579</t>
  </si>
  <si>
    <t>1.524233774</t>
  </si>
  <si>
    <t>1.537426677</t>
  </si>
  <si>
    <t>1.552244986</t>
  </si>
  <si>
    <t>1.531517185</t>
  </si>
  <si>
    <t>1.52882147</t>
  </si>
  <si>
    <t>9.994454713</t>
  </si>
  <si>
    <t>6.179044794</t>
  </si>
  <si>
    <t>6.165675818</t>
  </si>
  <si>
    <t>6.099551931</t>
  </si>
  <si>
    <t>6.200108175</t>
  </si>
  <si>
    <t>6.164311301</t>
  </si>
  <si>
    <t>6.254647097</t>
  </si>
  <si>
    <t>6.158176261</t>
  </si>
  <si>
    <t>6.169586286</t>
  </si>
  <si>
    <t>6.211280365</t>
  </si>
  <si>
    <t>6.259701311</t>
  </si>
  <si>
    <t>9.935893608</t>
  </si>
  <si>
    <t>9.932631678</t>
  </si>
  <si>
    <t>9.957019169</t>
  </si>
  <si>
    <t>9.972008522</t>
  </si>
  <si>
    <t>9.979732026</t>
  </si>
  <si>
    <t>9.987685884</t>
  </si>
  <si>
    <t>9.990022211</t>
  </si>
  <si>
    <t>9.992544323</t>
  </si>
  <si>
    <t>9.993869258</t>
  </si>
  <si>
    <t>9.994836781</t>
  </si>
  <si>
    <t>9.996354713</t>
  </si>
  <si>
    <t>9.9963456</t>
  </si>
  <si>
    <t>9.996333322</t>
  </si>
  <si>
    <t>9.996335149</t>
  </si>
  <si>
    <t>9.99632646</t>
  </si>
  <si>
    <t>9.99634121</t>
  </si>
  <si>
    <t>9.996333799</t>
  </si>
  <si>
    <t>9.996326765</t>
  </si>
  <si>
    <t>9.996336564</t>
  </si>
  <si>
    <t>9.996324135</t>
  </si>
  <si>
    <t>9.996333069</t>
  </si>
  <si>
    <t>9.996340995</t>
  </si>
  <si>
    <t>9.99634729</t>
  </si>
  <si>
    <t>9.996335791</t>
  </si>
  <si>
    <t>9.996337197</t>
  </si>
  <si>
    <t>9.996321578</t>
  </si>
  <si>
    <t>9.99630828</t>
  </si>
  <si>
    <t>9.996318801</t>
  </si>
  <si>
    <t>9.99632433</t>
  </si>
  <si>
    <t>9.996338915</t>
  </si>
  <si>
    <t>FIFO</t>
  </si>
  <si>
    <t>RED</t>
  </si>
  <si>
    <t>RRED</t>
  </si>
  <si>
    <t>Average Queue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</si>
</sst>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"/>
  </numFmts>
  <fonts count="5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/>
    <xf numFmtId="0" fontId="2" fillId="2" borderId="1" xfId="0" applyFont="1" applyFill="1" applyBorder="1" applyAlignment="1">
      <alignment horizontal="left"/>
    </xf>
    <xf numFmtId="3" fontId="1" fillId="0" borderId="1" xfId="0" applyNumberFormat="1" applyFont="1" applyBorder="1" applyAlignment="1"/>
    <xf numFmtId="0" fontId="1" fillId="0" borderId="1" xfId="0" applyFont="1" applyBorder="1"/>
    <xf numFmtId="1" fontId="1" fillId="0" borderId="1" xfId="0" applyNumberFormat="1" applyFont="1" applyBorder="1" applyAlignment="1"/>
    <xf numFmtId="1" fontId="1" fillId="0" borderId="1" xfId="0" applyNumberFormat="1" applyFont="1" applyBorder="1"/>
    <xf numFmtId="0" fontId="0" fillId="0" borderId="1" xfId="0" applyFont="1" applyFill="1" applyBorder="1" applyAlignment="1"/>
    <xf numFmtId="1" fontId="1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/>
    <xf numFmtId="3" fontId="1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" fontId="0" fillId="0" borderId="0" xfId="0" applyNumberFormat="1"/>
    <xf numFmtId="165" fontId="0" fillId="0" borderId="0" xfId="0" applyNumberFormat="1"/>
    <xf numFmtId="165" fontId="3" fillId="0" borderId="1" xfId="0" applyNumberFormat="1" applyFont="1" applyBorder="1"/>
    <xf numFmtId="0" fontId="4" fillId="0" borderId="0" xfId="0" applyFont="1"/>
    <xf numFmtId="0" fontId="3" fillId="0" borderId="1" xfId="0" applyFont="1" applyBorder="1" applyAlignment="1"/>
    <xf numFmtId="0" fontId="3" fillId="2" borderId="1" xfId="0" applyFont="1" applyFill="1" applyBorder="1" applyAlignment="1">
      <alignment horizontal="left"/>
    </xf>
    <xf numFmtId="0" fontId="4" fillId="0" borderId="2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Dropped vs. Input Packet Rate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145888013998252E-2"/>
          <c:y val="0.19480351414406533"/>
          <c:w val="0.84754811898512694"/>
          <c:h val="0.72743681935826221"/>
        </c:manualLayout>
      </c:layout>
      <c:scatterChart>
        <c:scatterStyle val="smoothMarker"/>
        <c:varyColors val="0"/>
        <c:ser>
          <c:idx val="0"/>
          <c:order val="0"/>
          <c:tx>
            <c:v>Dropped (Total Packets = 20,000)</c:v>
          </c:tx>
          <c:marker>
            <c:symbol val="none"/>
          </c:marker>
          <c:xVal>
            <c:numRef>
              <c:f>FIFO_TAIL_DROP!$A$2:$A$7</c:f>
              <c:numCache>
                <c:formatCode>General</c:formatCode>
                <c:ptCount val="6"/>
                <c:pt idx="0">
                  <c:v>0.5</c:v>
                </c:pt>
                <c:pt idx="1">
                  <c:v>5</c:v>
                </c:pt>
                <c:pt idx="2">
                  <c:v>50</c:v>
                </c:pt>
                <c:pt idx="3">
                  <c:v>500</c:v>
                </c:pt>
                <c:pt idx="4">
                  <c:v>5000</c:v>
                </c:pt>
                <c:pt idx="5">
                  <c:v>50000</c:v>
                </c:pt>
              </c:numCache>
            </c:numRef>
          </c:xVal>
          <c:yVal>
            <c:numRef>
              <c:f>FIFO_TAIL_DROP!$D$2:$D$7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48</c:v>
                </c:pt>
                <c:pt idx="3">
                  <c:v>648</c:v>
                </c:pt>
                <c:pt idx="4">
                  <c:v>6202</c:v>
                </c:pt>
                <c:pt idx="5">
                  <c:v>19715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8912"/>
        <c:axId val="106718336"/>
      </c:scatterChart>
      <c:valAx>
        <c:axId val="106718912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Packet Rate (Lamda)</a:t>
                </a:r>
              </a:p>
            </c:rich>
          </c:tx>
          <c:layout>
            <c:manualLayout>
              <c:xMode val="edge"/>
              <c:yMode val="edge"/>
              <c:x val="0.34872550306211725"/>
              <c:y val="0.92224019471170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6718336"/>
        <c:crosses val="autoZero"/>
        <c:crossBetween val="midCat"/>
      </c:valAx>
      <c:valAx>
        <c:axId val="106718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Packets Served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7020778652668416E-2"/>
              <c:y val="0.442719816272965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671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627734033245851"/>
          <c:y val="0.15465077282006415"/>
          <c:w val="0.48983377077865264"/>
          <c:h val="0.13965660542432196"/>
        </c:manualLayout>
      </c:layout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Served vs. Input Packet Rate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145888013998252E-2"/>
          <c:y val="0.19480351414406533"/>
          <c:w val="0.86200612423447076"/>
          <c:h val="0.6210030945884093"/>
        </c:manualLayout>
      </c:layout>
      <c:scatterChart>
        <c:scatterStyle val="smoothMarker"/>
        <c:varyColors val="0"/>
        <c:ser>
          <c:idx val="0"/>
          <c:order val="0"/>
          <c:tx>
            <c:v>Served (Total Packets = 20,000)</c:v>
          </c:tx>
          <c:marker>
            <c:symbol val="none"/>
          </c:marker>
          <c:xVal>
            <c:numRef>
              <c:f>FIFO_TAIL_DROP!$A$2:$A$7</c:f>
              <c:numCache>
                <c:formatCode>General</c:formatCode>
                <c:ptCount val="6"/>
                <c:pt idx="0">
                  <c:v>0.5</c:v>
                </c:pt>
                <c:pt idx="1">
                  <c:v>5</c:v>
                </c:pt>
                <c:pt idx="2">
                  <c:v>50</c:v>
                </c:pt>
                <c:pt idx="3">
                  <c:v>500</c:v>
                </c:pt>
                <c:pt idx="4">
                  <c:v>5000</c:v>
                </c:pt>
                <c:pt idx="5">
                  <c:v>50000</c:v>
                </c:pt>
              </c:numCache>
            </c:numRef>
          </c:xVal>
          <c:yVal>
            <c:numRef>
              <c:f>FIFO_TAIL_DROP!$E$2:$E$7</c:f>
              <c:numCache>
                <c:formatCode>#,##0</c:formatCode>
                <c:ptCount val="6"/>
                <c:pt idx="0">
                  <c:v>20000</c:v>
                </c:pt>
                <c:pt idx="1">
                  <c:v>20000</c:v>
                </c:pt>
                <c:pt idx="2" formatCode="General">
                  <c:v>19952</c:v>
                </c:pt>
                <c:pt idx="3" formatCode="General">
                  <c:v>19352</c:v>
                </c:pt>
                <c:pt idx="4" formatCode="General">
                  <c:v>13798</c:v>
                </c:pt>
                <c:pt idx="5" formatCode="General">
                  <c:v>285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49984"/>
        <c:axId val="132449408"/>
      </c:scatterChart>
      <c:valAx>
        <c:axId val="13244998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Packet Rate (Lamda)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449408"/>
        <c:crosses val="autoZero"/>
        <c:crossBetween val="midCat"/>
      </c:valAx>
      <c:valAx>
        <c:axId val="132449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Packets Served</a:t>
                </a:r>
              </a:p>
            </c:rich>
          </c:tx>
          <c:layout>
            <c:manualLayout>
              <c:xMode val="edge"/>
              <c:yMode val="edge"/>
              <c:x val="1.9798556430446198E-2"/>
              <c:y val="0.3638374589086448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32449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9962423447069115"/>
          <c:y val="0.15484288422280548"/>
          <c:w val="0.44204243219597544"/>
          <c:h val="0.13965660542432196"/>
        </c:manualLayout>
      </c:layout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Queue Length vs. Input Packet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145888013998245E-2"/>
          <c:y val="0.18144685039370079"/>
          <c:w val="0.81986745406824146"/>
          <c:h val="0.63775845727617386"/>
        </c:manualLayout>
      </c:layout>
      <c:scatterChart>
        <c:scatterStyle val="smoothMarker"/>
        <c:varyColors val="0"/>
        <c:ser>
          <c:idx val="0"/>
          <c:order val="0"/>
          <c:tx>
            <c:v>Average Queue (Max Length = 10)</c:v>
          </c:tx>
          <c:marker>
            <c:symbol val="none"/>
          </c:marker>
          <c:xVal>
            <c:numRef>
              <c:f>FIFO_TAIL_DROP!$A$2:$A$7</c:f>
              <c:numCache>
                <c:formatCode>General</c:formatCode>
                <c:ptCount val="6"/>
                <c:pt idx="0">
                  <c:v>0.5</c:v>
                </c:pt>
                <c:pt idx="1">
                  <c:v>5</c:v>
                </c:pt>
                <c:pt idx="2">
                  <c:v>50</c:v>
                </c:pt>
                <c:pt idx="3">
                  <c:v>500</c:v>
                </c:pt>
                <c:pt idx="4">
                  <c:v>5000</c:v>
                </c:pt>
                <c:pt idx="5">
                  <c:v>50000</c:v>
                </c:pt>
              </c:numCache>
            </c:numRef>
          </c:xVal>
          <c:yVal>
            <c:numRef>
              <c:f>FIFO_TAIL_DROP!$C$2:$C$7</c:f>
              <c:numCache>
                <c:formatCode>General</c:formatCode>
                <c:ptCount val="6"/>
                <c:pt idx="0">
                  <c:v>1</c:v>
                </c:pt>
                <c:pt idx="1">
                  <c:v>1.00024987506246</c:v>
                </c:pt>
                <c:pt idx="2">
                  <c:v>1.0290091673992201</c:v>
                </c:pt>
                <c:pt idx="3">
                  <c:v>1.3280839895013099</c:v>
                </c:pt>
                <c:pt idx="4">
                  <c:v>3.7054392236976499</c:v>
                </c:pt>
                <c:pt idx="5">
                  <c:v>9.9922760682695806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5168"/>
        <c:axId val="132454592"/>
      </c:scatterChart>
      <c:valAx>
        <c:axId val="1324551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Input Packet Rate (Lamda)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454592"/>
        <c:crosses val="autoZero"/>
        <c:crossBetween val="midCat"/>
      </c:valAx>
      <c:valAx>
        <c:axId val="1324545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Queue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132455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8433223972003497"/>
          <c:y val="0.13871318168562266"/>
          <c:w val="0.5128899825021872"/>
          <c:h val="0.13965660542432196"/>
        </c:manualLayout>
      </c:layout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Packets Dropped vs. Dropping Probability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83772965879265"/>
          <c:y val="0.18348388743073782"/>
          <c:w val="0.68659405074365709"/>
          <c:h val="0.60236475648877219"/>
        </c:manualLayout>
      </c:layout>
      <c:scatterChart>
        <c:scatterStyle val="smoothMarker"/>
        <c:varyColors val="0"/>
        <c:ser>
          <c:idx val="0"/>
          <c:order val="0"/>
          <c:tx>
            <c:v>Packets Dropped</c:v>
          </c:tx>
          <c:marker>
            <c:symbol val="none"/>
          </c:marker>
          <c:xVal>
            <c:numRef>
              <c:f>RED!$B$28:$B$36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0.40000000000000008</c:v>
                </c:pt>
                <c:pt idx="4">
                  <c:v>0.50000000000000011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0.80000000000000016</c:v>
                </c:pt>
                <c:pt idx="8">
                  <c:v>0.90000000000000013</c:v>
                </c:pt>
              </c:numCache>
            </c:numRef>
          </c:xVal>
          <c:yVal>
            <c:numRef>
              <c:f>RED!$E$28:$E$36</c:f>
              <c:numCache>
                <c:formatCode>0</c:formatCode>
                <c:ptCount val="9"/>
                <c:pt idx="0">
                  <c:v>582.6</c:v>
                </c:pt>
                <c:pt idx="1">
                  <c:v>550</c:v>
                </c:pt>
                <c:pt idx="2">
                  <c:v>578.39999999999895</c:v>
                </c:pt>
                <c:pt idx="3">
                  <c:v>600.79999999999905</c:v>
                </c:pt>
                <c:pt idx="4">
                  <c:v>589</c:v>
                </c:pt>
                <c:pt idx="5">
                  <c:v>632.79999999999905</c:v>
                </c:pt>
                <c:pt idx="6">
                  <c:v>621.79999999999905</c:v>
                </c:pt>
                <c:pt idx="7">
                  <c:v>602.79999999999905</c:v>
                </c:pt>
                <c:pt idx="8">
                  <c:v>603.79999999999905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0880"/>
        <c:axId val="127050304"/>
      </c:scatterChart>
      <c:valAx>
        <c:axId val="12705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Dropping 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050304"/>
        <c:crosses val="autoZero"/>
        <c:crossBetween val="midCat"/>
      </c:valAx>
      <c:valAx>
        <c:axId val="127050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Packets Dropped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3452912656751239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27050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099518810148729E-2"/>
          <c:y val="0.21795166229221347"/>
          <c:w val="0.66808770778652671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v>lamda=50</c:v>
          </c:tx>
          <c:marker>
            <c:symbol val="none"/>
          </c:marker>
          <c:xVal>
            <c:numRef>
              <c:f>RED!$B$15:$B$24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0.40000000000000008</c:v>
                </c:pt>
                <c:pt idx="4">
                  <c:v>0.50000000000000011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0.80000000000000016</c:v>
                </c:pt>
                <c:pt idx="8">
                  <c:v>0.90000000000000013</c:v>
                </c:pt>
                <c:pt idx="9">
                  <c:v>0.99999999999999989</c:v>
                </c:pt>
              </c:numCache>
            </c:numRef>
          </c:xVal>
          <c:yVal>
            <c:numRef>
              <c:f>RED!$E$15:$E$24</c:f>
              <c:numCache>
                <c:formatCode>0</c:formatCode>
                <c:ptCount val="10"/>
                <c:pt idx="0">
                  <c:v>57</c:v>
                </c:pt>
                <c:pt idx="1">
                  <c:v>31.6666666666666</c:v>
                </c:pt>
                <c:pt idx="2">
                  <c:v>51.6666666666666</c:v>
                </c:pt>
                <c:pt idx="3">
                  <c:v>49.3333333333333</c:v>
                </c:pt>
                <c:pt idx="4">
                  <c:v>56.6666666666666</c:v>
                </c:pt>
                <c:pt idx="5">
                  <c:v>57.3333333333333</c:v>
                </c:pt>
                <c:pt idx="6">
                  <c:v>63.6666666666666</c:v>
                </c:pt>
                <c:pt idx="7">
                  <c:v>41</c:v>
                </c:pt>
                <c:pt idx="8">
                  <c:v>61</c:v>
                </c:pt>
                <c:pt idx="9">
                  <c:v>55.6666666666666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7216"/>
        <c:axId val="127056640"/>
      </c:scatterChart>
      <c:valAx>
        <c:axId val="12705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56640"/>
        <c:crosses val="autoZero"/>
        <c:crossBetween val="midCat"/>
      </c:valAx>
      <c:valAx>
        <c:axId val="12705664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27057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Avg.</a:t>
            </a:r>
            <a:r>
              <a:rPr lang="en-US" sz="1400" baseline="0"/>
              <a:t> Queue Length: Active Queue Mgmt. Algortithms </a:t>
            </a:r>
            <a:endParaRPr lang="en-US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01377952755905E-2"/>
          <c:y val="0.25130796150481188"/>
          <c:w val="0.87006955380577422"/>
          <c:h val="0.55863808690580341"/>
        </c:manualLayout>
      </c:layout>
      <c:scatterChart>
        <c:scatterStyle val="smoothMarker"/>
        <c:varyColors val="0"/>
        <c:ser>
          <c:idx val="0"/>
          <c:order val="0"/>
          <c:tx>
            <c:v>FIFO</c:v>
          </c:tx>
          <c:marker>
            <c:symbol val="none"/>
          </c:marker>
          <c:xVal>
            <c:numRef>
              <c:f>RRED!$A$19:$A$26</c:f>
              <c:numCache>
                <c:formatCode>General</c:formatCode>
                <c:ptCount val="8"/>
                <c:pt idx="0">
                  <c:v>0.5</c:v>
                </c:pt>
                <c:pt idx="1">
                  <c:v>5</c:v>
                </c:pt>
                <c:pt idx="2">
                  <c:v>50</c:v>
                </c:pt>
                <c:pt idx="3">
                  <c:v>500</c:v>
                </c:pt>
                <c:pt idx="4">
                  <c:v>5000</c:v>
                </c:pt>
                <c:pt idx="5">
                  <c:v>50000</c:v>
                </c:pt>
                <c:pt idx="6">
                  <c:v>500000</c:v>
                </c:pt>
                <c:pt idx="7">
                  <c:v>5000000</c:v>
                </c:pt>
              </c:numCache>
            </c:numRef>
          </c:xVal>
          <c:yVal>
            <c:numRef>
              <c:f>RRED!$B$19:$B$24</c:f>
              <c:numCache>
                <c:formatCode>General</c:formatCode>
                <c:ptCount val="6"/>
                <c:pt idx="0">
                  <c:v>1.0001599999999999</c:v>
                </c:pt>
                <c:pt idx="1">
                  <c:v>1.00583625145906</c:v>
                </c:pt>
                <c:pt idx="2">
                  <c:v>1.04686331533028</c:v>
                </c:pt>
                <c:pt idx="3">
                  <c:v>1.5603433905650901</c:v>
                </c:pt>
                <c:pt idx="4">
                  <c:v>6.6416241985862197</c:v>
                </c:pt>
                <c:pt idx="5">
                  <c:v>9.9962409155459007</c:v>
                </c:pt>
              </c:numCache>
            </c:numRef>
          </c:yVal>
          <c:smooth val="1"/>
        </c:ser>
        <c:ser>
          <c:idx val="1"/>
          <c:order val="1"/>
          <c:tx>
            <c:v>RED</c:v>
          </c:tx>
          <c:marker>
            <c:symbol val="none"/>
          </c:marker>
          <c:xVal>
            <c:numRef>
              <c:f>RRED!$A$19:$A$24</c:f>
              <c:numCache>
                <c:formatCode>General</c:formatCode>
                <c:ptCount val="6"/>
                <c:pt idx="0">
                  <c:v>0.5</c:v>
                </c:pt>
                <c:pt idx="1">
                  <c:v>5</c:v>
                </c:pt>
                <c:pt idx="2">
                  <c:v>50</c:v>
                </c:pt>
                <c:pt idx="3">
                  <c:v>500</c:v>
                </c:pt>
                <c:pt idx="4">
                  <c:v>5000</c:v>
                </c:pt>
                <c:pt idx="5">
                  <c:v>50000</c:v>
                </c:pt>
              </c:numCache>
            </c:numRef>
          </c:xVal>
          <c:yVal>
            <c:numRef>
              <c:f>RRED!$C$19:$C$24</c:f>
              <c:numCache>
                <c:formatCode>General</c:formatCode>
                <c:ptCount val="6"/>
                <c:pt idx="0">
                  <c:v>1.0030772668417742</c:v>
                </c:pt>
                <c:pt idx="1">
                  <c:v>1.0046011906000001</c:v>
                </c:pt>
                <c:pt idx="2">
                  <c:v>1.0555207429407929</c:v>
                </c:pt>
                <c:pt idx="3">
                  <c:v>2.3741668245262857</c:v>
                </c:pt>
                <c:pt idx="4">
                  <c:v>6.1862083339125009</c:v>
                </c:pt>
                <c:pt idx="5">
                  <c:v>9.9736243460491281</c:v>
                </c:pt>
              </c:numCache>
            </c:numRef>
          </c:yVal>
          <c:smooth val="1"/>
        </c:ser>
        <c:ser>
          <c:idx val="2"/>
          <c:order val="2"/>
          <c:tx>
            <c:v>RRED</c:v>
          </c:tx>
          <c:marker>
            <c:symbol val="none"/>
          </c:marker>
          <c:xVal>
            <c:numRef>
              <c:f>RRED!$A$19:$A$24</c:f>
              <c:numCache>
                <c:formatCode>General</c:formatCode>
                <c:ptCount val="6"/>
                <c:pt idx="0">
                  <c:v>0.5</c:v>
                </c:pt>
                <c:pt idx="1">
                  <c:v>5</c:v>
                </c:pt>
                <c:pt idx="2">
                  <c:v>50</c:v>
                </c:pt>
                <c:pt idx="3">
                  <c:v>500</c:v>
                </c:pt>
                <c:pt idx="4">
                  <c:v>5000</c:v>
                </c:pt>
                <c:pt idx="5">
                  <c:v>50000</c:v>
                </c:pt>
              </c:numCache>
            </c:numRef>
          </c:xVal>
          <c:yVal>
            <c:numRef>
              <c:f>RRED!$D$19:$D$24</c:f>
              <c:numCache>
                <c:formatCode>General</c:formatCode>
                <c:ptCount val="6"/>
                <c:pt idx="0">
                  <c:v>1.0001599999999999</c:v>
                </c:pt>
                <c:pt idx="1">
                  <c:v>1.00167096354507</c:v>
                </c:pt>
                <c:pt idx="2">
                  <c:v>1.03999876392235</c:v>
                </c:pt>
                <c:pt idx="3">
                  <c:v>1.48833141864344</c:v>
                </c:pt>
                <c:pt idx="4">
                  <c:v>6.1790447939762103</c:v>
                </c:pt>
                <c:pt idx="5">
                  <c:v>9.9358936082651699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2032"/>
        <c:axId val="85569472"/>
      </c:scatterChart>
      <c:valAx>
        <c:axId val="12705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/>
                  <a:t>Input</a:t>
                </a:r>
                <a:r>
                  <a:rPr lang="en-US" sz="1050" baseline="0"/>
                  <a:t> Packet Rate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0.40331233595800525"/>
              <c:y val="0.926759259259259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5569472"/>
        <c:crosses val="autoZero"/>
        <c:crossBetween val="midCat"/>
      </c:valAx>
      <c:valAx>
        <c:axId val="85569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Average</a:t>
                </a:r>
                <a:r>
                  <a:rPr lang="en-US" sz="1100" baseline="0"/>
                  <a:t> Queue Length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052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584711286089239"/>
          <c:y val="0.47437773403324585"/>
          <c:w val="0.1441528871391076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Packages Dropped: Active Queue Mgmt. Algortithms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FIFO</c:v>
          </c:tx>
          <c:marker>
            <c:symbol val="none"/>
          </c:marker>
          <c:xVal>
            <c:numRef>
              <c:f>RRED!$A$32:$A$37</c:f>
              <c:numCache>
                <c:formatCode>General</c:formatCode>
                <c:ptCount val="6"/>
                <c:pt idx="0">
                  <c:v>0.5</c:v>
                </c:pt>
                <c:pt idx="1">
                  <c:v>5</c:v>
                </c:pt>
                <c:pt idx="2">
                  <c:v>50</c:v>
                </c:pt>
                <c:pt idx="3">
                  <c:v>500</c:v>
                </c:pt>
                <c:pt idx="4">
                  <c:v>5000</c:v>
                </c:pt>
                <c:pt idx="5">
                  <c:v>50000</c:v>
                </c:pt>
              </c:numCache>
            </c:numRef>
          </c:xVal>
          <c:yVal>
            <c:numRef>
              <c:f>RRED!$B$32:$B$37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48</c:v>
                </c:pt>
                <c:pt idx="3">
                  <c:v>648</c:v>
                </c:pt>
                <c:pt idx="4">
                  <c:v>6202</c:v>
                </c:pt>
                <c:pt idx="5">
                  <c:v>19715</c:v>
                </c:pt>
              </c:numCache>
            </c:numRef>
          </c:yVal>
          <c:smooth val="1"/>
        </c:ser>
        <c:ser>
          <c:idx val="1"/>
          <c:order val="1"/>
          <c:tx>
            <c:v>RED</c:v>
          </c:tx>
          <c:marker>
            <c:symbol val="none"/>
          </c:marker>
          <c:xVal>
            <c:numRef>
              <c:f>RRED!$A$32:$A$37</c:f>
              <c:numCache>
                <c:formatCode>General</c:formatCode>
                <c:ptCount val="6"/>
                <c:pt idx="0">
                  <c:v>0.5</c:v>
                </c:pt>
                <c:pt idx="1">
                  <c:v>5</c:v>
                </c:pt>
                <c:pt idx="2">
                  <c:v>50</c:v>
                </c:pt>
                <c:pt idx="3">
                  <c:v>500</c:v>
                </c:pt>
                <c:pt idx="4">
                  <c:v>5000</c:v>
                </c:pt>
                <c:pt idx="5">
                  <c:v>50000</c:v>
                </c:pt>
              </c:numCache>
            </c:numRef>
          </c:xVal>
          <c:yVal>
            <c:numRef>
              <c:f>RRED!$C$32:$C$37</c:f>
              <c:numCache>
                <c:formatCode>General</c:formatCode>
                <c:ptCount val="6"/>
                <c:pt idx="0" formatCode="0.00000000">
                  <c:v>0.26666666666666639</c:v>
                </c:pt>
                <c:pt idx="1">
                  <c:v>0.78</c:v>
                </c:pt>
                <c:pt idx="2">
                  <c:v>52.499999999999964</c:v>
                </c:pt>
                <c:pt idx="3">
                  <c:v>2509.5999999999995</c:v>
                </c:pt>
                <c:pt idx="4">
                  <c:v>5905.4666666666626</c:v>
                </c:pt>
                <c:pt idx="5">
                  <c:v>18862.266666666623</c:v>
                </c:pt>
              </c:numCache>
            </c:numRef>
          </c:yVal>
          <c:smooth val="1"/>
        </c:ser>
        <c:ser>
          <c:idx val="2"/>
          <c:order val="2"/>
          <c:tx>
            <c:v>RRED</c:v>
          </c:tx>
          <c:marker>
            <c:symbol val="none"/>
          </c:marker>
          <c:xVal>
            <c:numRef>
              <c:f>RRED!$A$32:$A$37</c:f>
              <c:numCache>
                <c:formatCode>General</c:formatCode>
                <c:ptCount val="6"/>
                <c:pt idx="0">
                  <c:v>0.5</c:v>
                </c:pt>
                <c:pt idx="1">
                  <c:v>5</c:v>
                </c:pt>
                <c:pt idx="2">
                  <c:v>50</c:v>
                </c:pt>
                <c:pt idx="3">
                  <c:v>500</c:v>
                </c:pt>
                <c:pt idx="4">
                  <c:v>5000</c:v>
                </c:pt>
                <c:pt idx="5">
                  <c:v>50000</c:v>
                </c:pt>
              </c:numCache>
            </c:numRef>
          </c:xVal>
          <c:yVal>
            <c:numRef>
              <c:f>RRED!$D$32:$D$37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 formatCode="0">
                  <c:v>31.6666666666666</c:v>
                </c:pt>
                <c:pt idx="3" formatCode="0">
                  <c:v>550</c:v>
                </c:pt>
                <c:pt idx="4" formatCode="0">
                  <c:v>5394</c:v>
                </c:pt>
                <c:pt idx="5" formatCode="0">
                  <c:v>16265.333333333299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296"/>
        <c:axId val="83599936"/>
      </c:scatterChart>
      <c:valAx>
        <c:axId val="13231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Packet Rate</a:t>
                </a:r>
              </a:p>
            </c:rich>
          </c:tx>
          <c:layout>
            <c:manualLayout>
              <c:xMode val="edge"/>
              <c:yMode val="edge"/>
              <c:x val="0.30609011373578304"/>
              <c:y val="0.898981481481481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3599936"/>
        <c:crosses val="autoZero"/>
        <c:crossBetween val="midCat"/>
      </c:valAx>
      <c:valAx>
        <c:axId val="83599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Packages Dropped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16892315543890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231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1" i="0" baseline="0">
                <a:effectLst/>
              </a:rPr>
              <a:t>Packages Dropped: Active Queue Mgmt. Algortithms 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979396325459317"/>
          <c:y val="0.20210685786917149"/>
          <c:w val="0.66860870516185478"/>
          <c:h val="0.7142500672443528"/>
        </c:manualLayout>
      </c:layout>
      <c:scatterChart>
        <c:scatterStyle val="smoothMarker"/>
        <c:varyColors val="0"/>
        <c:ser>
          <c:idx val="0"/>
          <c:order val="0"/>
          <c:tx>
            <c:v>FIFO</c:v>
          </c:tx>
          <c:marker>
            <c:symbol val="none"/>
          </c:marker>
          <c:xVal>
            <c:numRef>
              <c:f>RRED!$A$48:$A$53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  <c:pt idx="5">
                  <c:v>5000000</c:v>
                </c:pt>
              </c:numCache>
            </c:numRef>
          </c:xVal>
          <c:yVal>
            <c:numRef>
              <c:f>RRED!$B$48:$B$53</c:f>
              <c:numCache>
                <c:formatCode>General</c:formatCode>
                <c:ptCount val="6"/>
                <c:pt idx="0">
                  <c:v>19952</c:v>
                </c:pt>
                <c:pt idx="1">
                  <c:v>19352</c:v>
                </c:pt>
                <c:pt idx="2">
                  <c:v>13798</c:v>
                </c:pt>
                <c:pt idx="3">
                  <c:v>285</c:v>
                </c:pt>
                <c:pt idx="4">
                  <c:v>20</c:v>
                </c:pt>
                <c:pt idx="5">
                  <c:v>20</c:v>
                </c:pt>
              </c:numCache>
            </c:numRef>
          </c:yVal>
          <c:smooth val="1"/>
        </c:ser>
        <c:ser>
          <c:idx val="1"/>
          <c:order val="1"/>
          <c:tx>
            <c:v>RED</c:v>
          </c:tx>
          <c:marker>
            <c:symbol val="none"/>
          </c:marker>
          <c:xVal>
            <c:numRef>
              <c:f>RRED!$A$48:$A$53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  <c:pt idx="5">
                  <c:v>5000000</c:v>
                </c:pt>
              </c:numCache>
            </c:numRef>
          </c:xVal>
          <c:yVal>
            <c:numRef>
              <c:f>RRED!$C$48:$C$53</c:f>
              <c:numCache>
                <c:formatCode>General</c:formatCode>
                <c:ptCount val="6"/>
                <c:pt idx="0">
                  <c:v>19944.699999999961</c:v>
                </c:pt>
                <c:pt idx="1">
                  <c:v>17487.75999999998</c:v>
                </c:pt>
                <c:pt idx="2">
                  <c:v>14091.566666666627</c:v>
                </c:pt>
                <c:pt idx="3">
                  <c:v>1134.7999999999984</c:v>
                </c:pt>
                <c:pt idx="4">
                  <c:v>16</c:v>
                </c:pt>
                <c:pt idx="5">
                  <c:v>16</c:v>
                </c:pt>
              </c:numCache>
            </c:numRef>
          </c:yVal>
          <c:smooth val="1"/>
        </c:ser>
        <c:ser>
          <c:idx val="2"/>
          <c:order val="2"/>
          <c:tx>
            <c:v>RRED</c:v>
          </c:tx>
          <c:marker>
            <c:symbol val="none"/>
          </c:marker>
          <c:xVal>
            <c:numRef>
              <c:f>RRED!$A$48:$A$53</c:f>
              <c:numCache>
                <c:formatCode>General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  <c:pt idx="5">
                  <c:v>5000000</c:v>
                </c:pt>
              </c:numCache>
            </c:numRef>
          </c:xVal>
          <c:yVal>
            <c:numRef>
              <c:f>RRED!$D$48:$D$53</c:f>
              <c:numCache>
                <c:formatCode>#,##0</c:formatCode>
                <c:ptCount val="6"/>
                <c:pt idx="0">
                  <c:v>19966</c:v>
                </c:pt>
                <c:pt idx="1">
                  <c:v>19447.400000000001</c:v>
                </c:pt>
                <c:pt idx="2">
                  <c:v>14603.333333333299</c:v>
                </c:pt>
                <c:pt idx="3">
                  <c:v>3732.3333333333298</c:v>
                </c:pt>
                <c:pt idx="4">
                  <c:v>16</c:v>
                </c:pt>
                <c:pt idx="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71904"/>
        <c:axId val="132452864"/>
      </c:scatterChart>
      <c:valAx>
        <c:axId val="8857190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Input Packet Rate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94455380577428"/>
              <c:y val="0.924729506294598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2452864"/>
        <c:crosses val="autoZero"/>
        <c:crossBetween val="midCat"/>
      </c:valAx>
      <c:valAx>
        <c:axId val="132452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Packages</a:t>
                </a:r>
                <a:r>
                  <a:rPr lang="en-US" sz="1100" baseline="0"/>
                  <a:t> Served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571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7</xdr:row>
      <xdr:rowOff>71437</xdr:rowOff>
    </xdr:from>
    <xdr:to>
      <xdr:col>12</xdr:col>
      <xdr:colOff>57150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276225</xdr:colOff>
      <xdr:row>12</xdr:row>
      <xdr:rowOff>71436</xdr:rowOff>
    </xdr:from>
    <xdr:to>
      <xdr:col>7</xdr:col>
      <xdr:colOff>38100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23</xdr:row>
      <xdr:rowOff>71437</xdr:rowOff>
    </xdr:from>
    <xdr:to>
      <xdr:col>12</xdr:col>
      <xdr:colOff>400050</xdr:colOff>
      <xdr:row>37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0.175</cdr:x>
      <cdr:y>0.28299</cdr:y>
    </cdr:from>
    <cdr:to>
      <cdr:x>0.85625</cdr:x>
      <cdr:y>0.28299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800100" y="776288"/>
          <a:ext cx="3114675" cy="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34</xdr:row>
      <xdr:rowOff>23812</xdr:rowOff>
    </xdr:from>
    <xdr:to>
      <xdr:col>13</xdr:col>
      <xdr:colOff>762000</xdr:colOff>
      <xdr:row>50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15</xdr:row>
      <xdr:rowOff>138112</xdr:rowOff>
    </xdr:from>
    <xdr:to>
      <xdr:col>13</xdr:col>
      <xdr:colOff>800100</xdr:colOff>
      <xdr:row>31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14</xdr:row>
      <xdr:rowOff>195262</xdr:rowOff>
    </xdr:from>
    <xdr:to>
      <xdr:col>10</xdr:col>
      <xdr:colOff>228600</xdr:colOff>
      <xdr:row>28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33</xdr:row>
      <xdr:rowOff>80962</xdr:rowOff>
    </xdr:from>
    <xdr:to>
      <xdr:col>10</xdr:col>
      <xdr:colOff>952500</xdr:colOff>
      <xdr:row>47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49</xdr:row>
      <xdr:rowOff>9525</xdr:rowOff>
    </xdr:from>
    <xdr:to>
      <xdr:col>9</xdr:col>
      <xdr:colOff>914400</xdr:colOff>
      <xdr:row>64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0.19375</cdr:x>
      <cdr:y>0.33854</cdr:y>
    </cdr:from>
    <cdr:to>
      <cdr:x>0.83958</cdr:x>
      <cdr:y>0.34549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885825" y="928688"/>
          <a:ext cx="2952750" cy="1905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14" workbookViewId="0">
      <selection activeCell="E33" sqref="E33"/>
    </sheetView>
  </sheetViews>
  <sheetFormatPr defaultColWidth="14.42578125" defaultRowHeight="15.75" customHeight="1" x14ac:dyDescent="0.2"/>
  <cols>
    <col min="2" max="2" width="20.42578125" customWidth="1"/>
  </cols>
  <sheetData>
    <row r="1" spans="1:7" ht="15.75" customHeight="1" x14ac:dyDescent="0.2">
      <c r="A1" s="1" t="s">
        <v>0</v>
      </c>
      <c r="B1" s="1" t="s">
        <v>1</v>
      </c>
      <c r="C1" s="2" t="s">
        <v>2</v>
      </c>
      <c r="D1" s="1" t="s">
        <v>5</v>
      </c>
      <c r="E1" s="1" t="s">
        <v>6</v>
      </c>
      <c r="F1" s="1" t="s">
        <v>7</v>
      </c>
    </row>
    <row r="2" spans="1:7" ht="15.75" customHeight="1" x14ac:dyDescent="0.2">
      <c r="A2" s="1">
        <v>0.5</v>
      </c>
      <c r="B2" s="1">
        <v>1.0001599999999999</v>
      </c>
      <c r="C2" s="1">
        <v>1</v>
      </c>
      <c r="D2" s="1">
        <v>0</v>
      </c>
      <c r="E2" s="3">
        <v>20000</v>
      </c>
      <c r="F2" s="3">
        <v>20000</v>
      </c>
      <c r="G2">
        <f>E2/F2</f>
        <v>1</v>
      </c>
    </row>
    <row r="3" spans="1:7" ht="15.75" customHeight="1" x14ac:dyDescent="0.2">
      <c r="A3" s="1">
        <v>5</v>
      </c>
      <c r="B3" s="1">
        <v>1.00583625145906</v>
      </c>
      <c r="C3" s="1">
        <v>1.00024987506246</v>
      </c>
      <c r="D3" s="1">
        <v>0</v>
      </c>
      <c r="E3" s="3">
        <v>20000</v>
      </c>
      <c r="F3" s="3">
        <v>20000</v>
      </c>
      <c r="G3">
        <f t="shared" ref="G3:G9" si="0">E3/F3</f>
        <v>1</v>
      </c>
    </row>
    <row r="4" spans="1:7" ht="15.75" customHeight="1" x14ac:dyDescent="0.2">
      <c r="A4" s="1">
        <v>50</v>
      </c>
      <c r="B4" s="1">
        <v>1.04686331533028</v>
      </c>
      <c r="C4" s="1">
        <v>1.0290091673992201</v>
      </c>
      <c r="D4" s="1">
        <v>48</v>
      </c>
      <c r="E4" s="1">
        <v>19952</v>
      </c>
      <c r="F4" s="3">
        <v>20000</v>
      </c>
      <c r="G4">
        <f t="shared" si="0"/>
        <v>0.99760000000000004</v>
      </c>
    </row>
    <row r="5" spans="1:7" ht="15.75" customHeight="1" x14ac:dyDescent="0.2">
      <c r="A5" s="1">
        <v>500</v>
      </c>
      <c r="B5" s="1">
        <v>1.5603433905650901</v>
      </c>
      <c r="C5" s="1">
        <v>1.3280839895013099</v>
      </c>
      <c r="D5" s="1">
        <v>648</v>
      </c>
      <c r="E5" s="1">
        <v>19352</v>
      </c>
      <c r="F5" s="3">
        <v>20000</v>
      </c>
      <c r="G5">
        <f t="shared" si="0"/>
        <v>0.96760000000000002</v>
      </c>
    </row>
    <row r="6" spans="1:7" ht="15.75" customHeight="1" x14ac:dyDescent="0.2">
      <c r="A6" s="1">
        <v>5000</v>
      </c>
      <c r="B6" s="1">
        <v>6.6416241985862197</v>
      </c>
      <c r="C6" s="1">
        <v>3.7054392236976499</v>
      </c>
      <c r="D6" s="1">
        <v>6202</v>
      </c>
      <c r="E6" s="1">
        <v>13798</v>
      </c>
      <c r="F6" s="3">
        <v>20000</v>
      </c>
      <c r="G6">
        <f t="shared" si="0"/>
        <v>0.68989999999999996</v>
      </c>
    </row>
    <row r="7" spans="1:7" ht="15.75" customHeight="1" x14ac:dyDescent="0.2">
      <c r="A7" s="1">
        <v>50000</v>
      </c>
      <c r="B7" s="1">
        <v>9.9962409155459007</v>
      </c>
      <c r="C7" s="1">
        <v>9.9922760682695806</v>
      </c>
      <c r="D7" s="1">
        <v>19715</v>
      </c>
      <c r="E7" s="1">
        <v>285</v>
      </c>
      <c r="F7" s="3">
        <v>20000</v>
      </c>
      <c r="G7">
        <f t="shared" si="0"/>
        <v>1.4250000000000001E-2</v>
      </c>
    </row>
    <row r="8" spans="1:7" ht="15.75" customHeight="1" x14ac:dyDescent="0.2">
      <c r="A8" s="1">
        <v>500000</v>
      </c>
      <c r="B8" s="1">
        <v>9.99621371476651</v>
      </c>
      <c r="C8" s="1">
        <v>9.9944540300714806</v>
      </c>
      <c r="D8" s="1">
        <v>19980</v>
      </c>
      <c r="E8" s="1">
        <v>20</v>
      </c>
      <c r="F8" s="3">
        <v>20000</v>
      </c>
      <c r="G8">
        <f t="shared" si="0"/>
        <v>1E-3</v>
      </c>
    </row>
    <row r="9" spans="1:7" ht="15.75" customHeight="1" x14ac:dyDescent="0.2">
      <c r="A9" s="1">
        <v>5000000</v>
      </c>
      <c r="B9" s="1">
        <v>9.9962418573575995</v>
      </c>
      <c r="C9" s="1">
        <v>9.9943911255141398</v>
      </c>
      <c r="D9" s="1">
        <v>19980</v>
      </c>
      <c r="E9" s="1">
        <v>20</v>
      </c>
      <c r="F9" s="3">
        <v>20000</v>
      </c>
      <c r="G9">
        <f t="shared" si="0"/>
        <v>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opLeftCell="E22" workbookViewId="0">
      <selection activeCell="N56" sqref="N56:N63"/>
    </sheetView>
  </sheetViews>
  <sheetFormatPr defaultColWidth="14.42578125" defaultRowHeight="15.75" customHeight="1" x14ac:dyDescent="0.2"/>
  <sheetData>
    <row r="1" spans="1:15" ht="15.75" customHeight="1" thickBot="1" x14ac:dyDescent="0.25">
      <c r="A1" s="18" t="s">
        <v>3</v>
      </c>
      <c r="B1" s="18" t="s">
        <v>4</v>
      </c>
      <c r="C1" s="18" t="s">
        <v>1</v>
      </c>
      <c r="D1" s="19" t="s">
        <v>2</v>
      </c>
      <c r="E1" s="18" t="s">
        <v>5</v>
      </c>
      <c r="F1" s="18" t="s">
        <v>6</v>
      </c>
      <c r="G1" s="18" t="s">
        <v>7</v>
      </c>
      <c r="I1" s="18" t="s">
        <v>3</v>
      </c>
      <c r="J1" s="18" t="s">
        <v>4</v>
      </c>
      <c r="K1" s="18" t="s">
        <v>1</v>
      </c>
      <c r="L1" s="19" t="s">
        <v>2</v>
      </c>
      <c r="M1" s="18" t="s">
        <v>5</v>
      </c>
      <c r="N1" s="18" t="s">
        <v>6</v>
      </c>
      <c r="O1" s="18" t="s">
        <v>7</v>
      </c>
    </row>
    <row r="2" spans="1:15" ht="15.75" customHeight="1" thickBot="1" x14ac:dyDescent="0.25">
      <c r="A2" s="1">
        <v>0.5</v>
      </c>
      <c r="B2" s="1">
        <v>0.1</v>
      </c>
      <c r="C2" s="4">
        <v>1.00145362982983</v>
      </c>
      <c r="D2">
        <v>1.0003276115641899</v>
      </c>
      <c r="E2" s="15">
        <v>0</v>
      </c>
      <c r="F2">
        <v>19997.2</v>
      </c>
      <c r="H2" t="s">
        <v>9</v>
      </c>
      <c r="I2">
        <v>5</v>
      </c>
      <c r="J2" s="1">
        <v>0.1</v>
      </c>
      <c r="K2" s="20">
        <v>1.0063700310000001</v>
      </c>
      <c r="L2" s="20">
        <v>1.0003514389999999</v>
      </c>
      <c r="M2" s="20">
        <v>1.8</v>
      </c>
      <c r="N2" s="20">
        <v>19995.599999999999</v>
      </c>
    </row>
    <row r="3" spans="1:15" ht="15.75" customHeight="1" thickBot="1" x14ac:dyDescent="0.25">
      <c r="B3" s="1">
        <v>0.2</v>
      </c>
      <c r="C3" s="4">
        <v>1.0020591204426501</v>
      </c>
      <c r="D3">
        <v>1.00078248679099</v>
      </c>
      <c r="E3" s="15">
        <v>0</v>
      </c>
      <c r="F3">
        <v>19998.2</v>
      </c>
      <c r="H3" t="s">
        <v>10</v>
      </c>
      <c r="J3" s="1">
        <v>0.2</v>
      </c>
      <c r="K3" s="20">
        <v>1.00612068</v>
      </c>
      <c r="L3" s="20">
        <v>1.000474123</v>
      </c>
      <c r="M3" s="20">
        <v>1.4</v>
      </c>
      <c r="N3" s="20">
        <v>19994.2</v>
      </c>
    </row>
    <row r="4" spans="1:15" ht="15.75" customHeight="1" thickBot="1" x14ac:dyDescent="0.25">
      <c r="B4" s="1">
        <v>0.3</v>
      </c>
      <c r="C4" s="4">
        <v>1.00117000362997</v>
      </c>
      <c r="D4">
        <v>1.0004101166802699</v>
      </c>
      <c r="E4" s="15">
        <v>0</v>
      </c>
      <c r="F4">
        <v>19998</v>
      </c>
      <c r="H4" t="s">
        <v>11</v>
      </c>
      <c r="J4" s="1">
        <v>0.3</v>
      </c>
      <c r="K4" s="20">
        <v>1.004427937</v>
      </c>
      <c r="L4" s="20">
        <v>1.001411813</v>
      </c>
      <c r="M4" s="20">
        <v>0.6</v>
      </c>
      <c r="N4" s="20">
        <v>19996.599999999999</v>
      </c>
    </row>
    <row r="5" spans="1:15" ht="15.75" customHeight="1" thickBot="1" x14ac:dyDescent="0.25">
      <c r="B5" s="1">
        <v>0.40000000000000008</v>
      </c>
      <c r="C5" s="4">
        <v>1.00416890482131</v>
      </c>
      <c r="D5">
        <v>1.0000419868161301</v>
      </c>
      <c r="E5" s="15">
        <v>0.33333333333333298</v>
      </c>
      <c r="F5">
        <v>19998</v>
      </c>
      <c r="H5" t="s">
        <v>12</v>
      </c>
      <c r="J5" s="1">
        <v>0.40000000000000008</v>
      </c>
      <c r="K5" s="20">
        <v>1.0048846389999999</v>
      </c>
      <c r="L5" s="20">
        <v>1.0010750850000001</v>
      </c>
      <c r="M5" s="20">
        <v>1</v>
      </c>
      <c r="N5" s="20">
        <v>19995.400000000001</v>
      </c>
    </row>
    <row r="6" spans="1:15" ht="15.75" customHeight="1" thickBot="1" x14ac:dyDescent="0.25">
      <c r="B6" s="1">
        <v>0.50000000000000011</v>
      </c>
      <c r="C6" s="4">
        <v>1.00167096354507</v>
      </c>
      <c r="D6">
        <v>1.0012545720667201</v>
      </c>
      <c r="E6" s="15">
        <v>0</v>
      </c>
      <c r="F6">
        <v>19995.333333333299</v>
      </c>
      <c r="H6" t="s">
        <v>13</v>
      </c>
      <c r="J6" s="1">
        <v>0.50000000000000011</v>
      </c>
      <c r="K6" s="20">
        <v>1.0068422909999999</v>
      </c>
      <c r="L6" s="20">
        <v>1.000624575</v>
      </c>
      <c r="M6" s="20">
        <v>1.6</v>
      </c>
      <c r="N6" s="20">
        <v>19994.400000000001</v>
      </c>
    </row>
    <row r="7" spans="1:15" ht="15.75" customHeight="1" thickBot="1" x14ac:dyDescent="0.25">
      <c r="B7" s="1">
        <v>0.60000000000000009</v>
      </c>
      <c r="C7" s="4">
        <v>1.00409553161496</v>
      </c>
      <c r="D7">
        <v>1.00020859415432</v>
      </c>
      <c r="E7" s="15">
        <v>0</v>
      </c>
      <c r="F7">
        <v>19997.333333333299</v>
      </c>
      <c r="H7" t="s">
        <v>14</v>
      </c>
      <c r="J7" s="1">
        <v>0.60000000000000009</v>
      </c>
      <c r="K7" s="20">
        <v>1.004253472</v>
      </c>
      <c r="L7" s="20">
        <v>1.0010968849999999</v>
      </c>
      <c r="M7" s="20">
        <v>0.2</v>
      </c>
      <c r="N7" s="20">
        <v>19997.8</v>
      </c>
    </row>
    <row r="8" spans="1:15" ht="15.75" customHeight="1" thickBot="1" x14ac:dyDescent="0.25">
      <c r="B8" s="1">
        <v>0.70000000000000007</v>
      </c>
      <c r="C8" s="4">
        <v>1.00411881013727</v>
      </c>
      <c r="D8">
        <v>1.0007978386976399</v>
      </c>
      <c r="E8" s="15">
        <v>0.33333333333333298</v>
      </c>
      <c r="F8">
        <v>19996.666666666599</v>
      </c>
      <c r="H8" t="s">
        <v>15</v>
      </c>
      <c r="J8" s="1">
        <v>0.70000000000000007</v>
      </c>
      <c r="K8" s="20">
        <v>1.0023386519999999</v>
      </c>
      <c r="L8" s="20">
        <v>1.001330472</v>
      </c>
      <c r="M8" s="20">
        <v>0</v>
      </c>
      <c r="N8" s="20">
        <v>19997.8</v>
      </c>
    </row>
    <row r="9" spans="1:15" ht="15.75" customHeight="1" thickBot="1" x14ac:dyDescent="0.25">
      <c r="B9" s="1">
        <v>0.80000000000000016</v>
      </c>
      <c r="C9" s="4">
        <v>1.0024621705538901</v>
      </c>
      <c r="D9">
        <v>1.00020882028849</v>
      </c>
      <c r="E9" s="15">
        <v>0.66666666666666596</v>
      </c>
      <c r="F9">
        <v>19997.666666666599</v>
      </c>
      <c r="H9" t="s">
        <v>16</v>
      </c>
      <c r="J9" s="1">
        <v>0.80000000000000016</v>
      </c>
      <c r="K9" s="20">
        <v>1.0032869950000001</v>
      </c>
      <c r="L9" s="20">
        <v>1.0004730120000001</v>
      </c>
      <c r="M9" s="20">
        <v>0</v>
      </c>
      <c r="N9" s="20">
        <v>19998.400000000001</v>
      </c>
    </row>
    <row r="10" spans="1:15" ht="15.75" customHeight="1" thickBot="1" x14ac:dyDescent="0.25">
      <c r="B10" s="1">
        <v>0.90000000000000013</v>
      </c>
      <c r="C10" s="4">
        <v>1.0051630409813801</v>
      </c>
      <c r="D10">
        <v>1.00046582221475</v>
      </c>
      <c r="E10" s="15">
        <v>0.66666666666666596</v>
      </c>
      <c r="F10">
        <v>19995.666666666599</v>
      </c>
      <c r="H10" t="s">
        <v>17</v>
      </c>
      <c r="J10" s="1">
        <v>0.90000000000000013</v>
      </c>
      <c r="K10" s="20">
        <v>1.0030360009999999</v>
      </c>
      <c r="L10" s="20">
        <v>1.000498466</v>
      </c>
      <c r="M10" s="20">
        <v>0</v>
      </c>
      <c r="N10" s="20">
        <v>19997.400000000001</v>
      </c>
    </row>
    <row r="11" spans="1:15" ht="15.75" customHeight="1" thickBot="1" x14ac:dyDescent="0.25">
      <c r="B11" s="1">
        <v>0.99999999999999989</v>
      </c>
      <c r="C11" s="4">
        <v>1.0044104928614099</v>
      </c>
      <c r="D11">
        <v>1.00016972165648</v>
      </c>
      <c r="E11" s="15">
        <v>0.66666666666666596</v>
      </c>
      <c r="F11">
        <v>19996.666666666599</v>
      </c>
      <c r="H11" t="s">
        <v>18</v>
      </c>
      <c r="J11" s="1">
        <v>0.99999999999999989</v>
      </c>
      <c r="K11" s="20">
        <v>1.0044512080000001</v>
      </c>
      <c r="L11" s="20">
        <v>1.0005220189999999</v>
      </c>
      <c r="M11" s="20">
        <v>1.2</v>
      </c>
      <c r="N11" s="20">
        <v>19996.8</v>
      </c>
    </row>
    <row r="12" spans="1:15" ht="15.75" customHeight="1" x14ac:dyDescent="0.2">
      <c r="B12" s="1"/>
      <c r="C12" s="12">
        <f>AVERAGE(C2:C11)</f>
        <v>1.0030772668417742</v>
      </c>
      <c r="D12" s="12">
        <f t="shared" ref="D12:F12" si="0">AVERAGE(D2:D11)</f>
        <v>1.0004667570929979</v>
      </c>
      <c r="E12" s="16">
        <f t="shared" si="0"/>
        <v>0.26666666666666639</v>
      </c>
      <c r="F12" s="12">
        <f t="shared" si="0"/>
        <v>19997.073333333297</v>
      </c>
      <c r="K12" s="13">
        <f>AVERAGE(K2:K11)</f>
        <v>1.0046011906000001</v>
      </c>
      <c r="L12" s="13">
        <f t="shared" ref="L12:N12" si="1">AVERAGE(L2:L11)</f>
        <v>1.0007857889</v>
      </c>
      <c r="M12" s="13">
        <f t="shared" si="1"/>
        <v>0.78</v>
      </c>
      <c r="N12" s="13">
        <f t="shared" si="1"/>
        <v>19996.439999999999</v>
      </c>
    </row>
    <row r="13" spans="1:15" ht="15.75" customHeight="1" x14ac:dyDescent="0.2">
      <c r="B13" s="1"/>
      <c r="C13" s="4"/>
    </row>
    <row r="15" spans="1:15" ht="15.75" customHeight="1" x14ac:dyDescent="0.2">
      <c r="A15" s="1">
        <v>50</v>
      </c>
      <c r="B15" s="1">
        <v>0.1</v>
      </c>
      <c r="C15" s="4">
        <v>1.06215456462099</v>
      </c>
      <c r="D15">
        <v>1.0212946229901001</v>
      </c>
      <c r="E15" s="14">
        <v>57</v>
      </c>
      <c r="F15">
        <v>19940</v>
      </c>
      <c r="H15" t="s">
        <v>19</v>
      </c>
    </row>
    <row r="16" spans="1:15" ht="15.75" customHeight="1" x14ac:dyDescent="0.2">
      <c r="B16" s="1">
        <v>0.2</v>
      </c>
      <c r="C16" s="4">
        <v>1.03999876392235</v>
      </c>
      <c r="D16">
        <v>1.01762170227471</v>
      </c>
      <c r="E16" s="14">
        <v>31.6666666666666</v>
      </c>
      <c r="F16">
        <v>19966</v>
      </c>
      <c r="H16" t="s">
        <v>20</v>
      </c>
    </row>
    <row r="17" spans="1:8" ht="15.75" customHeight="1" x14ac:dyDescent="0.2">
      <c r="B17" s="1">
        <v>0.3</v>
      </c>
      <c r="C17" s="4">
        <v>1.05876843948071</v>
      </c>
      <c r="D17">
        <v>1.01303291822051</v>
      </c>
      <c r="E17" s="14">
        <v>51.6666666666666</v>
      </c>
      <c r="F17">
        <v>19945.666666666599</v>
      </c>
      <c r="H17" t="s">
        <v>21</v>
      </c>
    </row>
    <row r="18" spans="1:8" ht="15.75" customHeight="1" x14ac:dyDescent="0.2">
      <c r="B18" s="1">
        <v>0.40000000000000008</v>
      </c>
      <c r="C18" s="4">
        <v>1.050887332416</v>
      </c>
      <c r="D18">
        <v>1.0286060324536599</v>
      </c>
      <c r="E18" s="14">
        <v>49.3333333333333</v>
      </c>
      <c r="F18">
        <v>19948.666666666599</v>
      </c>
      <c r="H18" t="s">
        <v>22</v>
      </c>
    </row>
    <row r="19" spans="1:8" ht="15.75" customHeight="1" x14ac:dyDescent="0.2">
      <c r="B19" s="1">
        <v>0.50000000000000011</v>
      </c>
      <c r="C19" s="4">
        <v>1.0630141262742101</v>
      </c>
      <c r="D19">
        <v>1.0159643992968499</v>
      </c>
      <c r="E19" s="14">
        <v>56.6666666666666</v>
      </c>
      <c r="F19">
        <v>19940.666666666599</v>
      </c>
      <c r="H19" t="s">
        <v>23</v>
      </c>
    </row>
    <row r="20" spans="1:8" ht="12.75" x14ac:dyDescent="0.2">
      <c r="B20" s="1">
        <v>0.60000000000000009</v>
      </c>
      <c r="C20" s="4">
        <v>1.0616525921581299</v>
      </c>
      <c r="D20">
        <v>1.024185483146</v>
      </c>
      <c r="E20" s="14">
        <v>57.3333333333333</v>
      </c>
      <c r="F20">
        <v>19940.333333333299</v>
      </c>
      <c r="H20" t="s">
        <v>24</v>
      </c>
    </row>
    <row r="21" spans="1:8" ht="12.75" x14ac:dyDescent="0.2">
      <c r="B21" s="1">
        <v>0.70000000000000007</v>
      </c>
      <c r="C21" s="4">
        <v>1.05500484056044</v>
      </c>
      <c r="D21">
        <v>1.02963360065635</v>
      </c>
      <c r="E21" s="14">
        <v>63.6666666666666</v>
      </c>
      <c r="F21">
        <v>19932</v>
      </c>
      <c r="H21" t="s">
        <v>25</v>
      </c>
    </row>
    <row r="22" spans="1:8" ht="12.75" x14ac:dyDescent="0.2">
      <c r="B22" s="1">
        <v>0.80000000000000016</v>
      </c>
      <c r="C22" s="4">
        <v>1.04965829985794</v>
      </c>
      <c r="D22">
        <v>1.0171362260263599</v>
      </c>
      <c r="E22" s="14">
        <v>41</v>
      </c>
      <c r="F22">
        <v>19955.333333333299</v>
      </c>
      <c r="H22" t="s">
        <v>26</v>
      </c>
    </row>
    <row r="23" spans="1:8" ht="12.75" x14ac:dyDescent="0.2">
      <c r="B23" s="1">
        <v>0.90000000000000013</v>
      </c>
      <c r="C23" s="4">
        <v>1.05750654116242</v>
      </c>
      <c r="D23">
        <v>1.02340416532045</v>
      </c>
      <c r="E23" s="14">
        <v>61</v>
      </c>
      <c r="F23">
        <v>19936.666666666599</v>
      </c>
      <c r="H23" t="s">
        <v>27</v>
      </c>
    </row>
    <row r="24" spans="1:8" ht="12.75" x14ac:dyDescent="0.2">
      <c r="A24" s="1"/>
      <c r="B24" s="1">
        <v>0.99999999999999989</v>
      </c>
      <c r="C24" s="4">
        <v>1.0565619289547401</v>
      </c>
      <c r="D24">
        <v>1.0296774976233201</v>
      </c>
      <c r="E24" s="14">
        <v>55.6666666666666</v>
      </c>
      <c r="F24">
        <v>19941.666666666599</v>
      </c>
      <c r="H24" t="s">
        <v>28</v>
      </c>
    </row>
    <row r="25" spans="1:8" ht="12.75" x14ac:dyDescent="0.2">
      <c r="A25" s="1"/>
      <c r="B25" s="1"/>
      <c r="C25" s="12">
        <f>AVERAGE(C15:C24)</f>
        <v>1.0555207429407929</v>
      </c>
      <c r="D25" s="12">
        <f t="shared" ref="D25:F25" si="2">AVERAGE(D15:D24)</f>
        <v>1.022055664800831</v>
      </c>
      <c r="E25" s="12">
        <f t="shared" si="2"/>
        <v>52.499999999999964</v>
      </c>
      <c r="F25" s="12">
        <f t="shared" si="2"/>
        <v>19944.699999999961</v>
      </c>
    </row>
    <row r="26" spans="1:8" ht="12.75" x14ac:dyDescent="0.2">
      <c r="A26" s="1"/>
      <c r="B26" s="1"/>
      <c r="C26" s="4"/>
    </row>
    <row r="27" spans="1:8" ht="12.75" x14ac:dyDescent="0.2">
      <c r="A27" s="1"/>
    </row>
    <row r="28" spans="1:8" ht="12.75" x14ac:dyDescent="0.2">
      <c r="A28" s="1">
        <v>500</v>
      </c>
      <c r="B28" s="1">
        <v>0.1</v>
      </c>
      <c r="C28" s="4">
        <v>1.54018060312952</v>
      </c>
      <c r="D28">
        <v>1.1670779096146799</v>
      </c>
      <c r="E28" s="6">
        <v>582.6</v>
      </c>
      <c r="F28" s="6">
        <v>19414.2</v>
      </c>
      <c r="H28" t="s">
        <v>29</v>
      </c>
    </row>
    <row r="29" spans="1:8" ht="12.75" x14ac:dyDescent="0.2">
      <c r="A29" s="1"/>
      <c r="B29" s="1">
        <v>0.2</v>
      </c>
      <c r="C29" s="4">
        <v>1.48833141864344</v>
      </c>
      <c r="D29">
        <v>1.2127308363929601</v>
      </c>
      <c r="E29" s="5">
        <v>550</v>
      </c>
      <c r="F29" s="6">
        <v>19447.400000000001</v>
      </c>
      <c r="H29" t="s">
        <v>30</v>
      </c>
    </row>
    <row r="30" spans="1:8" ht="12.75" x14ac:dyDescent="0.2">
      <c r="A30" s="1"/>
      <c r="B30" s="1">
        <v>0.3</v>
      </c>
      <c r="C30" s="4">
        <v>1.5204398403230801</v>
      </c>
      <c r="D30">
        <v>1.20529662756462</v>
      </c>
      <c r="E30" s="6">
        <v>578.39999999999895</v>
      </c>
      <c r="F30" s="6">
        <v>19419.799999999901</v>
      </c>
      <c r="H30" t="s">
        <v>31</v>
      </c>
    </row>
    <row r="31" spans="1:8" ht="12.75" x14ac:dyDescent="0.2">
      <c r="A31" s="1"/>
      <c r="B31" s="1">
        <v>0.40000000000000008</v>
      </c>
      <c r="C31" s="4">
        <v>1.5240175790879</v>
      </c>
      <c r="D31">
        <v>1.2208528920202499</v>
      </c>
      <c r="E31" s="6">
        <v>600.79999999999905</v>
      </c>
      <c r="F31" s="6">
        <v>19396.400000000001</v>
      </c>
      <c r="H31" t="s">
        <v>32</v>
      </c>
    </row>
    <row r="32" spans="1:8" ht="12.75" x14ac:dyDescent="0.2">
      <c r="A32" s="1"/>
      <c r="B32" s="1">
        <v>0.50000000000000011</v>
      </c>
      <c r="C32" s="4">
        <v>1.5242337740987899</v>
      </c>
      <c r="D32">
        <v>1.2101080418216099</v>
      </c>
      <c r="E32" s="6">
        <v>589</v>
      </c>
      <c r="F32" s="6">
        <v>19408.799999999901</v>
      </c>
      <c r="H32" t="s">
        <v>33</v>
      </c>
    </row>
    <row r="33" spans="1:8" ht="12.75" x14ac:dyDescent="0.2">
      <c r="A33" s="1"/>
      <c r="B33" s="1">
        <v>0.60000000000000009</v>
      </c>
      <c r="C33" s="4">
        <v>1.5374266765718201</v>
      </c>
      <c r="D33">
        <v>1.2427230472975299</v>
      </c>
      <c r="E33" s="6">
        <v>632.79999999999905</v>
      </c>
      <c r="F33" s="6">
        <v>19364</v>
      </c>
      <c r="H33" t="s">
        <v>34</v>
      </c>
    </row>
    <row r="34" spans="1:8" ht="12.75" x14ac:dyDescent="0.2">
      <c r="A34" s="1"/>
      <c r="B34" s="1">
        <v>0.70000000000000007</v>
      </c>
      <c r="C34" s="4">
        <v>1.5522449857748299</v>
      </c>
      <c r="D34">
        <v>1.24649030759584</v>
      </c>
      <c r="E34" s="6">
        <v>621.79999999999905</v>
      </c>
      <c r="F34" s="6">
        <v>19375.400000000001</v>
      </c>
      <c r="H34" t="s">
        <v>35</v>
      </c>
    </row>
    <row r="35" spans="1:8" ht="12.75" x14ac:dyDescent="0.2">
      <c r="A35" s="1"/>
      <c r="B35" s="1">
        <v>0.80000000000000016</v>
      </c>
      <c r="C35" s="4">
        <v>1.5315171845137601</v>
      </c>
      <c r="D35">
        <v>1.23463800914218</v>
      </c>
      <c r="E35" s="6">
        <v>602.79999999999905</v>
      </c>
      <c r="F35" s="6">
        <v>19394.400000000001</v>
      </c>
      <c r="H35" t="s">
        <v>36</v>
      </c>
    </row>
    <row r="36" spans="1:8" ht="12.75" x14ac:dyDescent="0.2">
      <c r="B36" s="1">
        <v>0.90000000000000013</v>
      </c>
      <c r="C36" s="4">
        <v>1.5288214696261899</v>
      </c>
      <c r="D36">
        <v>1.2561727186518901</v>
      </c>
      <c r="E36" s="6">
        <v>603.79999999999905</v>
      </c>
      <c r="F36" s="6">
        <v>19394.2</v>
      </c>
      <c r="H36" t="s">
        <v>37</v>
      </c>
    </row>
    <row r="37" spans="1:8" ht="12.75" x14ac:dyDescent="0.2">
      <c r="B37" s="1">
        <v>0.99999999999999989</v>
      </c>
      <c r="C37" s="4">
        <v>9.9944547134935302</v>
      </c>
      <c r="D37">
        <v>9.9350216182828905</v>
      </c>
      <c r="E37">
        <v>19734</v>
      </c>
      <c r="F37">
        <v>263</v>
      </c>
      <c r="H37" t="s">
        <v>38</v>
      </c>
    </row>
    <row r="38" spans="1:8" ht="12.75" x14ac:dyDescent="0.2">
      <c r="B38" s="1"/>
      <c r="C38" s="12">
        <f>AVERAGE(C28:C37)</f>
        <v>2.3741668245262857</v>
      </c>
      <c r="D38" s="12">
        <f t="shared" ref="D38:F38" si="3">AVERAGE(D28:D37)</f>
        <v>2.0931112008384454</v>
      </c>
      <c r="E38" s="12">
        <f t="shared" si="3"/>
        <v>2509.5999999999995</v>
      </c>
      <c r="F38" s="12">
        <f t="shared" si="3"/>
        <v>17487.75999999998</v>
      </c>
    </row>
    <row r="39" spans="1:8" ht="12.75" x14ac:dyDescent="0.2">
      <c r="B39" s="1"/>
      <c r="C39" s="4"/>
    </row>
    <row r="42" spans="1:8" ht="12.75" x14ac:dyDescent="0.2">
      <c r="A42" s="1">
        <v>5000</v>
      </c>
      <c r="B42" s="1">
        <v>0.1</v>
      </c>
      <c r="C42" s="4">
        <v>6.1790447939762103</v>
      </c>
      <c r="D42">
        <v>2.3122669099232298</v>
      </c>
      <c r="E42">
        <v>5394</v>
      </c>
      <c r="F42">
        <v>14603.333333333299</v>
      </c>
      <c r="H42" t="s">
        <v>39</v>
      </c>
    </row>
    <row r="43" spans="1:8" ht="12.75" x14ac:dyDescent="0.2">
      <c r="B43" s="1">
        <v>0.2</v>
      </c>
      <c r="C43" s="4">
        <v>6.1656758176385802</v>
      </c>
      <c r="D43">
        <v>2.5834284974288901</v>
      </c>
      <c r="E43">
        <v>5471</v>
      </c>
      <c r="F43">
        <v>14526.666666666601</v>
      </c>
      <c r="H43" t="s">
        <v>40</v>
      </c>
    </row>
    <row r="44" spans="1:8" ht="12.75" x14ac:dyDescent="0.2">
      <c r="B44" s="1">
        <v>0.3</v>
      </c>
      <c r="C44" s="4">
        <v>6.09955193149632</v>
      </c>
      <c r="D44">
        <v>2.7460663721017098</v>
      </c>
      <c r="E44">
        <v>5538.3333333333303</v>
      </c>
      <c r="F44">
        <v>14459</v>
      </c>
      <c r="H44" t="s">
        <v>41</v>
      </c>
    </row>
    <row r="45" spans="1:8" ht="12.75" x14ac:dyDescent="0.2">
      <c r="B45" s="1">
        <v>0.40000000000000008</v>
      </c>
      <c r="C45" s="4">
        <v>6.20010817454743</v>
      </c>
      <c r="D45">
        <v>2.9949674361701901</v>
      </c>
      <c r="E45">
        <v>5819.3333333333303</v>
      </c>
      <c r="F45">
        <v>14178.333333333299</v>
      </c>
      <c r="H45" t="s">
        <v>42</v>
      </c>
    </row>
    <row r="46" spans="1:8" ht="12.75" x14ac:dyDescent="0.2">
      <c r="B46" s="1">
        <v>0.50000000000000011</v>
      </c>
      <c r="C46" s="4">
        <v>6.1643113012731998</v>
      </c>
      <c r="D46">
        <v>3.0967166307446798</v>
      </c>
      <c r="E46">
        <v>5974.3333333333303</v>
      </c>
      <c r="F46">
        <v>14022.333333333299</v>
      </c>
      <c r="H46" t="s">
        <v>43</v>
      </c>
    </row>
    <row r="47" spans="1:8" ht="12.75" x14ac:dyDescent="0.2">
      <c r="B47" s="1">
        <v>0.60000000000000009</v>
      </c>
      <c r="C47" s="4">
        <v>6.25464709734183</v>
      </c>
      <c r="D47">
        <v>3.2122154236448899</v>
      </c>
      <c r="E47">
        <v>6112.3333333333303</v>
      </c>
      <c r="F47">
        <v>13884.333333333299</v>
      </c>
      <c r="H47" t="s">
        <v>44</v>
      </c>
    </row>
    <row r="48" spans="1:8" ht="12.75" x14ac:dyDescent="0.2">
      <c r="B48" s="1">
        <v>0.70000000000000007</v>
      </c>
      <c r="C48" s="4">
        <v>6.1581762608391797</v>
      </c>
      <c r="D48">
        <v>3.2911914670701399</v>
      </c>
      <c r="E48">
        <v>6015.3333333333303</v>
      </c>
      <c r="F48">
        <v>13982.666666666601</v>
      </c>
      <c r="H48" t="s">
        <v>45</v>
      </c>
    </row>
    <row r="49" spans="1:14" ht="12.75" x14ac:dyDescent="0.2">
      <c r="B49" s="1">
        <v>0.80000000000000016</v>
      </c>
      <c r="C49" s="4">
        <v>6.16958628636944</v>
      </c>
      <c r="D49">
        <v>3.4060303147247302</v>
      </c>
      <c r="E49">
        <v>6123.3333333333303</v>
      </c>
      <c r="F49">
        <v>13872.666666666601</v>
      </c>
      <c r="H49" t="s">
        <v>46</v>
      </c>
    </row>
    <row r="50" spans="1:14" ht="12.75" x14ac:dyDescent="0.2">
      <c r="B50" s="1">
        <v>0.90000000000000013</v>
      </c>
      <c r="C50" s="4">
        <v>6.2112803650121799</v>
      </c>
      <c r="D50">
        <v>3.5050739412645502</v>
      </c>
      <c r="E50">
        <v>6229.6666666666597</v>
      </c>
      <c r="F50">
        <v>13765</v>
      </c>
      <c r="H50" t="s">
        <v>47</v>
      </c>
    </row>
    <row r="51" spans="1:14" ht="12.75" x14ac:dyDescent="0.2">
      <c r="B51" s="1">
        <v>0.99999999999999989</v>
      </c>
      <c r="C51" s="4">
        <v>6.2597013106306401</v>
      </c>
      <c r="D51">
        <v>3.5426521406817502</v>
      </c>
      <c r="E51">
        <v>6377</v>
      </c>
      <c r="F51">
        <v>13621.333333333299</v>
      </c>
      <c r="H51" t="s">
        <v>48</v>
      </c>
    </row>
    <row r="52" spans="1:14" ht="12.75" x14ac:dyDescent="0.2">
      <c r="B52" s="1"/>
      <c r="C52" s="12">
        <f>AVERAGE(C42:C51)</f>
        <v>6.1862083339125009</v>
      </c>
      <c r="D52" s="12">
        <f t="shared" ref="D52:F52" si="4">AVERAGE(D42:D51)</f>
        <v>3.069060913375476</v>
      </c>
      <c r="E52" s="12">
        <f t="shared" si="4"/>
        <v>5905.4666666666626</v>
      </c>
      <c r="F52" s="12">
        <f t="shared" si="4"/>
        <v>14091.566666666627</v>
      </c>
    </row>
    <row r="53" spans="1:14" ht="12.75" x14ac:dyDescent="0.2">
      <c r="B53" s="1"/>
      <c r="C53" s="4"/>
    </row>
    <row r="55" spans="1:14" ht="15.75" customHeight="1" x14ac:dyDescent="0.2">
      <c r="J55" s="17" t="s">
        <v>0</v>
      </c>
      <c r="K55" s="1" t="s">
        <v>1</v>
      </c>
      <c r="L55" s="2" t="s">
        <v>2</v>
      </c>
      <c r="M55" s="1" t="s">
        <v>5</v>
      </c>
      <c r="N55" s="1" t="s">
        <v>6</v>
      </c>
    </row>
    <row r="56" spans="1:14" ht="12.75" x14ac:dyDescent="0.2">
      <c r="A56" s="3">
        <v>50000</v>
      </c>
      <c r="B56" s="1">
        <v>0.1</v>
      </c>
      <c r="C56" s="4">
        <v>9.9358936082651699</v>
      </c>
      <c r="D56">
        <v>7.2589473911075899</v>
      </c>
      <c r="E56">
        <v>16265.333333333299</v>
      </c>
      <c r="F56">
        <v>3732.3333333333298</v>
      </c>
      <c r="H56" t="s">
        <v>49</v>
      </c>
      <c r="J56" s="1">
        <v>0.5</v>
      </c>
      <c r="K56" s="12">
        <v>1.0030772668417742</v>
      </c>
      <c r="L56" s="12">
        <v>1.0004667570929979</v>
      </c>
      <c r="M56" s="16">
        <v>0.26666666666666639</v>
      </c>
      <c r="N56" s="12">
        <v>19997.073333333297</v>
      </c>
    </row>
    <row r="57" spans="1:14" ht="12.75" x14ac:dyDescent="0.2">
      <c r="B57" s="1">
        <v>0.2</v>
      </c>
      <c r="C57" s="4">
        <v>9.9326316784188293</v>
      </c>
      <c r="D57">
        <v>8.8553984417417606</v>
      </c>
      <c r="E57">
        <v>17447.666666666599</v>
      </c>
      <c r="F57">
        <v>2550</v>
      </c>
      <c r="H57" t="s">
        <v>50</v>
      </c>
      <c r="J57" s="1">
        <v>5</v>
      </c>
      <c r="K57">
        <v>1.0046011906000001</v>
      </c>
      <c r="L57">
        <v>1.0007857889</v>
      </c>
      <c r="M57">
        <v>0.78</v>
      </c>
      <c r="N57">
        <v>19996.439999999999</v>
      </c>
    </row>
    <row r="58" spans="1:14" ht="12.75" x14ac:dyDescent="0.2">
      <c r="B58" s="1">
        <v>0.3</v>
      </c>
      <c r="C58" s="4">
        <v>9.9570191685727103</v>
      </c>
      <c r="D58">
        <v>9.5201931149989605</v>
      </c>
      <c r="E58">
        <v>18431.666666666599</v>
      </c>
      <c r="F58">
        <v>1564.3333333333301</v>
      </c>
      <c r="H58" t="s">
        <v>51</v>
      </c>
      <c r="J58" s="1">
        <v>50</v>
      </c>
      <c r="K58">
        <v>1.0555207429407929</v>
      </c>
      <c r="L58">
        <v>1.022055664800831</v>
      </c>
      <c r="M58">
        <v>52.499999999999964</v>
      </c>
      <c r="N58">
        <v>19944.699999999961</v>
      </c>
    </row>
    <row r="59" spans="1:14" ht="12.75" x14ac:dyDescent="0.2">
      <c r="B59" s="1">
        <v>0.40000000000000008</v>
      </c>
      <c r="C59" s="4">
        <v>9.9720085224581396</v>
      </c>
      <c r="D59">
        <v>9.7330968199154597</v>
      </c>
      <c r="E59">
        <v>18985.666666666599</v>
      </c>
      <c r="F59">
        <v>1011.66666666666</v>
      </c>
      <c r="H59" t="s">
        <v>52</v>
      </c>
      <c r="J59" s="1">
        <v>500</v>
      </c>
      <c r="K59">
        <v>2.3741668245262857</v>
      </c>
      <c r="L59">
        <v>2.0931112008384454</v>
      </c>
      <c r="M59">
        <v>2509.5999999999995</v>
      </c>
      <c r="N59">
        <v>17487.75999999998</v>
      </c>
    </row>
    <row r="60" spans="1:14" ht="12.75" x14ac:dyDescent="0.2">
      <c r="B60" s="1">
        <v>0.50000000000000011</v>
      </c>
      <c r="C60" s="4">
        <v>9.9797320263062907</v>
      </c>
      <c r="D60">
        <v>9.8197439972495495</v>
      </c>
      <c r="E60">
        <v>19258.666666666599</v>
      </c>
      <c r="F60">
        <v>737.66666666666595</v>
      </c>
      <c r="H60" t="s">
        <v>53</v>
      </c>
      <c r="J60" s="1">
        <v>5000</v>
      </c>
      <c r="K60">
        <v>6.1862083339125009</v>
      </c>
      <c r="L60">
        <v>3.069060913375476</v>
      </c>
      <c r="M60">
        <v>5905.4666666666626</v>
      </c>
      <c r="N60">
        <v>14091.566666666627</v>
      </c>
    </row>
    <row r="61" spans="1:14" ht="12.75" x14ac:dyDescent="0.2">
      <c r="B61" s="1">
        <v>0.60000000000000009</v>
      </c>
      <c r="C61" s="4">
        <v>9.9876858838578304</v>
      </c>
      <c r="D61">
        <v>9.8793829114664895</v>
      </c>
      <c r="E61">
        <v>19510.333333333299</v>
      </c>
      <c r="F61">
        <v>486</v>
      </c>
      <c r="H61" t="s">
        <v>54</v>
      </c>
      <c r="J61" s="1">
        <v>50000</v>
      </c>
      <c r="K61">
        <v>9.9736243460491281</v>
      </c>
      <c r="L61">
        <v>9.4751569508051166</v>
      </c>
      <c r="M61">
        <v>18862.266666666623</v>
      </c>
      <c r="N61">
        <v>1134.7999999999984</v>
      </c>
    </row>
    <row r="62" spans="1:14" ht="12.75" x14ac:dyDescent="0.2">
      <c r="B62" s="1">
        <v>0.70000000000000007</v>
      </c>
      <c r="C62" s="4">
        <v>9.9900222113142192</v>
      </c>
      <c r="D62">
        <v>9.9025715232767393</v>
      </c>
      <c r="E62">
        <v>19598.666666666599</v>
      </c>
      <c r="F62">
        <v>399.33333333333297</v>
      </c>
      <c r="H62" t="s">
        <v>55</v>
      </c>
      <c r="J62" s="1">
        <v>500000</v>
      </c>
      <c r="K62">
        <v>9.9963357717027854</v>
      </c>
      <c r="L62">
        <v>9.9944916115772706</v>
      </c>
      <c r="M62">
        <v>19980.766666666641</v>
      </c>
      <c r="N62">
        <v>16</v>
      </c>
    </row>
    <row r="63" spans="1:14" ht="12.75" x14ac:dyDescent="0.2">
      <c r="B63" s="1">
        <v>0.80000000000000016</v>
      </c>
      <c r="C63" s="4">
        <v>9.9925443226725204</v>
      </c>
      <c r="D63">
        <v>9.9163603634262003</v>
      </c>
      <c r="E63">
        <v>19660</v>
      </c>
      <c r="F63">
        <v>335.666666666666</v>
      </c>
      <c r="H63" t="s">
        <v>56</v>
      </c>
      <c r="J63" s="7">
        <v>5000000</v>
      </c>
      <c r="K63">
        <v>9.9963306244953642</v>
      </c>
      <c r="L63">
        <v>9.9945028559031002</v>
      </c>
      <c r="M63">
        <v>19980.599999999984</v>
      </c>
      <c r="N63">
        <v>16</v>
      </c>
    </row>
    <row r="64" spans="1:14" ht="12.75" x14ac:dyDescent="0.2">
      <c r="B64" s="1">
        <v>0.90000000000000013</v>
      </c>
      <c r="C64" s="4">
        <v>9.9938692575532393</v>
      </c>
      <c r="D64">
        <v>9.9327761805981201</v>
      </c>
      <c r="E64">
        <v>19727.333333333299</v>
      </c>
      <c r="F64">
        <v>270.33333333333297</v>
      </c>
      <c r="H64" t="s">
        <v>57</v>
      </c>
    </row>
    <row r="65" spans="1:8" ht="12.75" x14ac:dyDescent="0.2">
      <c r="B65" s="1">
        <v>0.99999999999999989</v>
      </c>
      <c r="C65" s="4">
        <v>9.9948367810723404</v>
      </c>
      <c r="D65">
        <v>9.9330987642702997</v>
      </c>
      <c r="E65">
        <v>19737.333333333299</v>
      </c>
      <c r="F65">
        <v>260.666666666666</v>
      </c>
      <c r="H65" t="s">
        <v>58</v>
      </c>
    </row>
    <row r="66" spans="1:8" ht="12.75" x14ac:dyDescent="0.2">
      <c r="B66" s="1"/>
      <c r="C66" s="12">
        <f>AVERAGE(C56:C65)</f>
        <v>9.9736243460491281</v>
      </c>
      <c r="D66" s="12">
        <f t="shared" ref="D66:F66" si="5">AVERAGE(D56:D65)</f>
        <v>9.4751569508051166</v>
      </c>
      <c r="E66" s="12">
        <f t="shared" si="5"/>
        <v>18862.266666666623</v>
      </c>
      <c r="F66" s="12">
        <f t="shared" si="5"/>
        <v>1134.7999999999984</v>
      </c>
    </row>
    <row r="67" spans="1:8" ht="12.75" x14ac:dyDescent="0.2">
      <c r="B67" s="1"/>
      <c r="C67" s="4"/>
    </row>
    <row r="70" spans="1:8" ht="12.75" x14ac:dyDescent="0.2">
      <c r="A70" s="3">
        <v>500000</v>
      </c>
      <c r="B70" s="1">
        <v>0.1</v>
      </c>
      <c r="C70" s="4">
        <v>9.9963547126742007</v>
      </c>
      <c r="D70">
        <v>9.9944489282839495</v>
      </c>
      <c r="E70">
        <v>19982.333333333299</v>
      </c>
      <c r="F70">
        <v>16</v>
      </c>
      <c r="H70" t="s">
        <v>59</v>
      </c>
    </row>
    <row r="71" spans="1:8" ht="12.75" x14ac:dyDescent="0.2">
      <c r="B71" s="1">
        <v>0.2</v>
      </c>
      <c r="C71" s="4">
        <v>9.9963456004261406</v>
      </c>
      <c r="D71">
        <v>9.9944706878515301</v>
      </c>
      <c r="E71">
        <v>19982</v>
      </c>
      <c r="F71">
        <v>16</v>
      </c>
      <c r="H71" t="s">
        <v>60</v>
      </c>
    </row>
    <row r="72" spans="1:8" ht="12.75" x14ac:dyDescent="0.2">
      <c r="B72" s="1">
        <v>0.3</v>
      </c>
      <c r="C72" s="4">
        <v>9.9963333216485601</v>
      </c>
      <c r="D72">
        <v>9.9944976667355796</v>
      </c>
      <c r="E72">
        <v>19980.666666666599</v>
      </c>
      <c r="F72">
        <v>16</v>
      </c>
      <c r="H72" t="s">
        <v>61</v>
      </c>
    </row>
    <row r="73" spans="1:8" ht="12.75" x14ac:dyDescent="0.2">
      <c r="B73" s="1">
        <v>0.40000000000000008</v>
      </c>
      <c r="C73" s="4">
        <v>9.9963351492883206</v>
      </c>
      <c r="D73">
        <v>9.9944933998689702</v>
      </c>
      <c r="E73">
        <v>19981.333333333299</v>
      </c>
      <c r="F73">
        <v>16</v>
      </c>
      <c r="H73" t="s">
        <v>62</v>
      </c>
    </row>
    <row r="74" spans="1:8" ht="12.75" x14ac:dyDescent="0.2">
      <c r="B74" s="1">
        <v>0.50000000000000011</v>
      </c>
      <c r="C74" s="4">
        <v>9.9963264603756592</v>
      </c>
      <c r="D74">
        <v>9.9945112006316794</v>
      </c>
      <c r="E74">
        <v>19979</v>
      </c>
      <c r="F74">
        <v>16</v>
      </c>
      <c r="H74" t="s">
        <v>63</v>
      </c>
    </row>
    <row r="75" spans="1:8" ht="12.75" x14ac:dyDescent="0.2">
      <c r="B75" s="1">
        <v>0.60000000000000009</v>
      </c>
      <c r="C75" s="4">
        <v>9.9963412098430204</v>
      </c>
      <c r="D75">
        <v>9.9944802747178692</v>
      </c>
      <c r="E75">
        <v>19981.666666666599</v>
      </c>
      <c r="F75">
        <v>16</v>
      </c>
      <c r="H75" t="s">
        <v>64</v>
      </c>
    </row>
    <row r="76" spans="1:8" ht="12.75" x14ac:dyDescent="0.2">
      <c r="B76" s="1">
        <v>0.70000000000000007</v>
      </c>
      <c r="C76" s="4">
        <v>9.9963337988820999</v>
      </c>
      <c r="D76">
        <v>9.9944957172997508</v>
      </c>
      <c r="E76">
        <v>19979.666666666599</v>
      </c>
      <c r="F76">
        <v>16</v>
      </c>
      <c r="H76" t="s">
        <v>65</v>
      </c>
    </row>
    <row r="77" spans="1:8" ht="12.75" x14ac:dyDescent="0.2">
      <c r="B77" s="1">
        <v>0.80000000000000016</v>
      </c>
      <c r="C77" s="4">
        <v>9.9963267654921406</v>
      </c>
      <c r="D77">
        <v>9.9945091614128003</v>
      </c>
      <c r="E77">
        <v>19978</v>
      </c>
      <c r="F77">
        <v>16</v>
      </c>
      <c r="H77" t="s">
        <v>66</v>
      </c>
    </row>
    <row r="78" spans="1:8" ht="12.75" x14ac:dyDescent="0.2">
      <c r="B78" s="1">
        <v>0.90000000000000013</v>
      </c>
      <c r="C78" s="4">
        <v>9.9963365637952695</v>
      </c>
      <c r="D78">
        <v>9.9944904955252802</v>
      </c>
      <c r="E78">
        <v>19981</v>
      </c>
      <c r="F78">
        <v>16</v>
      </c>
      <c r="H78" t="s">
        <v>67</v>
      </c>
    </row>
    <row r="79" spans="1:8" ht="12.75" x14ac:dyDescent="0.2">
      <c r="B79" s="1">
        <v>0.99999999999999989</v>
      </c>
      <c r="C79" s="4">
        <v>9.9963241346024301</v>
      </c>
      <c r="D79">
        <v>9.9945185834453003</v>
      </c>
      <c r="E79">
        <v>19982</v>
      </c>
      <c r="F79">
        <v>16</v>
      </c>
      <c r="H79" t="s">
        <v>68</v>
      </c>
    </row>
    <row r="80" spans="1:8" ht="12.75" x14ac:dyDescent="0.2">
      <c r="B80" s="1"/>
      <c r="C80" s="12">
        <f>AVERAGE(C70:C79)</f>
        <v>9.9963357717027854</v>
      </c>
      <c r="D80" s="12">
        <f t="shared" ref="D80:F80" si="6">AVERAGE(D70:D79)</f>
        <v>9.9944916115772706</v>
      </c>
      <c r="E80" s="12">
        <f t="shared" si="6"/>
        <v>19980.766666666641</v>
      </c>
      <c r="F80" s="12">
        <f t="shared" si="6"/>
        <v>16</v>
      </c>
    </row>
    <row r="81" spans="1:8" ht="12.75" x14ac:dyDescent="0.2">
      <c r="B81" s="1"/>
      <c r="C81" s="4"/>
    </row>
    <row r="85" spans="1:8" ht="12.75" x14ac:dyDescent="0.2">
      <c r="A85" s="3">
        <v>5000000</v>
      </c>
      <c r="B85" s="1">
        <v>0.1</v>
      </c>
      <c r="C85" s="4">
        <v>9.9963330689889407</v>
      </c>
      <c r="D85">
        <v>9.9944982045280693</v>
      </c>
      <c r="E85">
        <v>19981</v>
      </c>
      <c r="F85">
        <v>16</v>
      </c>
      <c r="H85" t="s">
        <v>69</v>
      </c>
    </row>
    <row r="86" spans="1:8" ht="12.75" x14ac:dyDescent="0.2">
      <c r="B86" s="1">
        <v>0.2</v>
      </c>
      <c r="C86" s="4">
        <v>9.9963409948877207</v>
      </c>
      <c r="D86">
        <v>9.9944804631253295</v>
      </c>
      <c r="E86">
        <v>19981.333333333299</v>
      </c>
      <c r="F86">
        <v>16</v>
      </c>
      <c r="H86" t="s">
        <v>70</v>
      </c>
    </row>
    <row r="87" spans="1:8" ht="12.75" x14ac:dyDescent="0.2">
      <c r="B87" s="1">
        <v>0.3</v>
      </c>
      <c r="C87" s="4">
        <v>9.9963472897751195</v>
      </c>
      <c r="D87">
        <v>9.9944668778594394</v>
      </c>
      <c r="E87">
        <v>19982.333333333299</v>
      </c>
      <c r="F87">
        <v>16</v>
      </c>
      <c r="H87" t="s">
        <v>71</v>
      </c>
    </row>
    <row r="88" spans="1:8" ht="12.75" x14ac:dyDescent="0.2">
      <c r="B88" s="1">
        <v>0.40000000000000008</v>
      </c>
      <c r="C88" s="4">
        <v>9.9963357912141007</v>
      </c>
      <c r="D88">
        <v>9.9944928135407505</v>
      </c>
      <c r="E88">
        <v>19982.333333333299</v>
      </c>
      <c r="F88">
        <v>16</v>
      </c>
      <c r="H88" t="s">
        <v>72</v>
      </c>
    </row>
    <row r="89" spans="1:8" ht="12.75" x14ac:dyDescent="0.2">
      <c r="B89" s="1">
        <v>0.50000000000000011</v>
      </c>
      <c r="C89" s="4">
        <v>9.99633719663513</v>
      </c>
      <c r="D89">
        <v>9.9944867640988004</v>
      </c>
      <c r="E89">
        <v>19980</v>
      </c>
      <c r="F89">
        <v>16</v>
      </c>
      <c r="H89" t="s">
        <v>73</v>
      </c>
    </row>
    <row r="90" spans="1:8" ht="12.75" x14ac:dyDescent="0.2">
      <c r="B90" s="1">
        <v>0.60000000000000009</v>
      </c>
      <c r="C90" s="4">
        <v>9.9963215780473806</v>
      </c>
      <c r="D90">
        <v>9.9945222391604194</v>
      </c>
      <c r="E90">
        <v>19979</v>
      </c>
      <c r="F90">
        <v>16</v>
      </c>
      <c r="H90" t="s">
        <v>74</v>
      </c>
    </row>
    <row r="91" spans="1:8" ht="12.75" x14ac:dyDescent="0.2">
      <c r="B91" s="1">
        <v>0.70000000000000007</v>
      </c>
      <c r="C91" s="4">
        <v>9.9963082803713608</v>
      </c>
      <c r="D91">
        <v>9.9945517895047704</v>
      </c>
      <c r="E91">
        <v>19979.666666666599</v>
      </c>
      <c r="F91">
        <v>16</v>
      </c>
      <c r="H91" t="s">
        <v>75</v>
      </c>
    </row>
    <row r="92" spans="1:8" ht="12.75" x14ac:dyDescent="0.2">
      <c r="B92" s="1">
        <v>0.80000000000000016</v>
      </c>
      <c r="C92" s="4">
        <v>9.9963188005503696</v>
      </c>
      <c r="D92">
        <v>9.9945285954760905</v>
      </c>
      <c r="E92">
        <v>19981</v>
      </c>
      <c r="F92">
        <v>16</v>
      </c>
      <c r="H92" t="s">
        <v>76</v>
      </c>
    </row>
    <row r="93" spans="1:8" ht="12.75" x14ac:dyDescent="0.2">
      <c r="B93" s="1">
        <v>0.90000000000000013</v>
      </c>
      <c r="C93" s="4">
        <v>9.9963243299736995</v>
      </c>
      <c r="D93">
        <v>9.9945168484013305</v>
      </c>
      <c r="E93">
        <v>19979.333333333299</v>
      </c>
      <c r="F93">
        <v>16</v>
      </c>
      <c r="H93" t="s">
        <v>77</v>
      </c>
    </row>
    <row r="94" spans="1:8" ht="12.75" x14ac:dyDescent="0.2">
      <c r="B94" s="1">
        <v>0.99999999999999989</v>
      </c>
      <c r="C94" s="4">
        <v>9.9963389145098098</v>
      </c>
      <c r="D94">
        <v>9.9944839633360107</v>
      </c>
      <c r="E94">
        <v>19980</v>
      </c>
      <c r="F94">
        <v>16</v>
      </c>
      <c r="H94" t="s">
        <v>78</v>
      </c>
    </row>
    <row r="95" spans="1:8" ht="15.75" customHeight="1" x14ac:dyDescent="0.2">
      <c r="C95" s="13">
        <f>AVERAGE(C85:C94)</f>
        <v>9.9963306244953642</v>
      </c>
      <c r="D95" s="13">
        <f t="shared" ref="D95:F95" si="7">AVERAGE(D85:D94)</f>
        <v>9.9945028559031002</v>
      </c>
      <c r="E95" s="13">
        <f t="shared" si="7"/>
        <v>19980.599999999984</v>
      </c>
      <c r="F95" s="13">
        <f t="shared" si="7"/>
        <v>16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34" workbookViewId="0">
      <selection activeCell="K56" sqref="K56"/>
    </sheetView>
  </sheetViews>
  <sheetFormatPr defaultColWidth="14.42578125" defaultRowHeight="15.75" customHeight="1" x14ac:dyDescent="0.2"/>
  <cols>
    <col min="4" max="4" width="17.42578125" bestFit="1" customWidth="1"/>
  </cols>
  <sheetData>
    <row r="1" spans="1:7" ht="15.75" customHeight="1" x14ac:dyDescent="0.2">
      <c r="A1" s="1" t="s">
        <v>0</v>
      </c>
      <c r="B1" s="1" t="s">
        <v>1</v>
      </c>
      <c r="C1" s="2" t="s">
        <v>2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ht="15.75" customHeight="1" thickBot="1" x14ac:dyDescent="0.25">
      <c r="A2" s="1">
        <v>0.5</v>
      </c>
      <c r="B2" s="1">
        <v>1.0001599999999999</v>
      </c>
      <c r="C2" s="1">
        <v>1</v>
      </c>
      <c r="D2" s="1">
        <v>0</v>
      </c>
      <c r="E2" s="3">
        <v>20000</v>
      </c>
      <c r="F2" s="3">
        <v>20000</v>
      </c>
    </row>
    <row r="3" spans="1:7" ht="15.75" customHeight="1" thickBot="1" x14ac:dyDescent="0.25">
      <c r="A3" s="1">
        <v>5</v>
      </c>
      <c r="B3" s="20">
        <v>1.0023386519999999</v>
      </c>
      <c r="C3" s="20">
        <v>1.001330472</v>
      </c>
      <c r="D3" s="20">
        <v>0</v>
      </c>
      <c r="E3" s="20">
        <v>19997.8</v>
      </c>
      <c r="F3" s="3">
        <v>20000</v>
      </c>
      <c r="G3" s="1">
        <v>0.5</v>
      </c>
    </row>
    <row r="4" spans="1:7" ht="15.75" customHeight="1" x14ac:dyDescent="0.2">
      <c r="A4" s="1">
        <v>50</v>
      </c>
      <c r="B4" s="4">
        <v>1.03999876392235</v>
      </c>
      <c r="C4">
        <v>1.01762170227471</v>
      </c>
      <c r="D4" s="9">
        <v>31.6666666666666</v>
      </c>
      <c r="E4" s="10">
        <v>19966</v>
      </c>
      <c r="F4" s="3">
        <v>20000</v>
      </c>
      <c r="G4" s="1">
        <v>0.2</v>
      </c>
    </row>
    <row r="5" spans="1:7" ht="15.75" customHeight="1" x14ac:dyDescent="0.2">
      <c r="A5" s="1">
        <v>500</v>
      </c>
      <c r="B5" s="4">
        <v>1.48833141864344</v>
      </c>
      <c r="C5">
        <v>1.2127308363929601</v>
      </c>
      <c r="D5" s="8">
        <v>550</v>
      </c>
      <c r="E5" s="11">
        <v>19447.400000000001</v>
      </c>
      <c r="F5" s="3">
        <v>20000</v>
      </c>
      <c r="G5" s="1">
        <v>0.2</v>
      </c>
    </row>
    <row r="6" spans="1:7" ht="15.75" customHeight="1" x14ac:dyDescent="0.2">
      <c r="A6" s="1">
        <v>5000</v>
      </c>
      <c r="B6" s="4">
        <v>6.1790447939762103</v>
      </c>
      <c r="C6">
        <v>2.3122669099232298</v>
      </c>
      <c r="D6" s="9">
        <v>5394</v>
      </c>
      <c r="E6" s="10">
        <v>14603.333333333299</v>
      </c>
      <c r="F6" s="3">
        <v>20000</v>
      </c>
      <c r="G6" s="1">
        <v>0.1</v>
      </c>
    </row>
    <row r="7" spans="1:7" ht="15.75" customHeight="1" x14ac:dyDescent="0.2">
      <c r="A7" s="1">
        <v>50000</v>
      </c>
      <c r="B7" s="4">
        <v>9.9358936082651699</v>
      </c>
      <c r="C7">
        <v>7.2589473911075899</v>
      </c>
      <c r="D7" s="9">
        <v>16265.333333333299</v>
      </c>
      <c r="E7" s="10">
        <v>3732.3333333333298</v>
      </c>
      <c r="F7" s="3">
        <v>20000</v>
      </c>
      <c r="G7" s="1">
        <v>0.1</v>
      </c>
    </row>
    <row r="8" spans="1:7" ht="15.75" customHeight="1" x14ac:dyDescent="0.2">
      <c r="A8" s="1">
        <v>500000</v>
      </c>
      <c r="B8" s="4">
        <v>9.9963264603756592</v>
      </c>
      <c r="C8">
        <v>9.9945112006316794</v>
      </c>
      <c r="D8" s="9">
        <v>19979</v>
      </c>
      <c r="E8" s="10">
        <v>16</v>
      </c>
      <c r="F8" s="3">
        <v>20000</v>
      </c>
      <c r="G8" s="1">
        <v>0.5</v>
      </c>
    </row>
    <row r="9" spans="1:7" ht="15.75" customHeight="1" x14ac:dyDescent="0.2">
      <c r="A9" s="7">
        <v>5000000</v>
      </c>
      <c r="B9" s="4">
        <v>9.9963215780473806</v>
      </c>
      <c r="C9">
        <v>9.9945222391604194</v>
      </c>
      <c r="D9" s="9">
        <v>19979</v>
      </c>
      <c r="E9" s="10">
        <v>16</v>
      </c>
      <c r="F9" s="3">
        <v>20000</v>
      </c>
      <c r="G9">
        <v>0.6</v>
      </c>
    </row>
    <row r="16" spans="1:7" ht="15.75" customHeight="1" x14ac:dyDescent="0.2">
      <c r="A16" s="13" t="s">
        <v>82</v>
      </c>
    </row>
    <row r="18" spans="1:4" ht="15.75" customHeight="1" x14ac:dyDescent="0.2">
      <c r="A18" s="17" t="s">
        <v>0</v>
      </c>
      <c r="B18" s="17" t="s">
        <v>79</v>
      </c>
      <c r="C18" s="17" t="s">
        <v>80</v>
      </c>
      <c r="D18" s="17" t="s">
        <v>81</v>
      </c>
    </row>
    <row r="19" spans="1:4" ht="15.75" customHeight="1" x14ac:dyDescent="0.2">
      <c r="A19" s="1">
        <v>0.5</v>
      </c>
      <c r="B19" s="1">
        <v>1.0001599999999999</v>
      </c>
      <c r="C19" s="12">
        <v>1.0030772668417742</v>
      </c>
      <c r="D19" s="1">
        <v>1.0001599999999999</v>
      </c>
    </row>
    <row r="20" spans="1:4" ht="15.75" customHeight="1" x14ac:dyDescent="0.2">
      <c r="A20" s="1">
        <v>5</v>
      </c>
      <c r="B20" s="1">
        <v>1.00583625145906</v>
      </c>
      <c r="C20">
        <v>1.0046011906000001</v>
      </c>
      <c r="D20" s="4">
        <v>1.00167096354507</v>
      </c>
    </row>
    <row r="21" spans="1:4" ht="15.75" customHeight="1" x14ac:dyDescent="0.2">
      <c r="A21" s="1">
        <v>50</v>
      </c>
      <c r="B21" s="1">
        <v>1.04686331533028</v>
      </c>
      <c r="C21">
        <v>1.0555207429407929</v>
      </c>
      <c r="D21" s="4">
        <v>1.03999876392235</v>
      </c>
    </row>
    <row r="22" spans="1:4" ht="15.75" customHeight="1" x14ac:dyDescent="0.2">
      <c r="A22" s="1">
        <v>500</v>
      </c>
      <c r="B22" s="1">
        <v>1.5603433905650901</v>
      </c>
      <c r="C22">
        <v>2.3741668245262857</v>
      </c>
      <c r="D22" s="4">
        <v>1.48833141864344</v>
      </c>
    </row>
    <row r="23" spans="1:4" ht="15.75" customHeight="1" x14ac:dyDescent="0.2">
      <c r="A23" s="1">
        <v>5000</v>
      </c>
      <c r="B23" s="1">
        <v>6.6416241985862197</v>
      </c>
      <c r="C23">
        <v>6.1862083339125009</v>
      </c>
      <c r="D23" s="4">
        <v>6.1790447939762103</v>
      </c>
    </row>
    <row r="24" spans="1:4" ht="15.75" customHeight="1" x14ac:dyDescent="0.2">
      <c r="A24" s="1">
        <v>50000</v>
      </c>
      <c r="B24" s="1">
        <v>9.9962409155459007</v>
      </c>
      <c r="C24">
        <v>9.9736243460491281</v>
      </c>
      <c r="D24" s="4">
        <v>9.9358936082651699</v>
      </c>
    </row>
    <row r="25" spans="1:4" ht="15.75" customHeight="1" x14ac:dyDescent="0.2">
      <c r="A25" s="1">
        <v>500000</v>
      </c>
      <c r="B25" s="1">
        <v>9.99621371476651</v>
      </c>
      <c r="C25">
        <v>9.9963357717027854</v>
      </c>
      <c r="D25" s="4">
        <v>9.9963264603756592</v>
      </c>
    </row>
    <row r="26" spans="1:4" ht="15.75" customHeight="1" x14ac:dyDescent="0.2">
      <c r="A26" s="7">
        <v>5000000</v>
      </c>
      <c r="B26" s="1">
        <v>9.9962418573575995</v>
      </c>
      <c r="C26">
        <v>9.9963306244953642</v>
      </c>
      <c r="D26" s="4">
        <v>9.9963215780473806</v>
      </c>
    </row>
    <row r="29" spans="1:4" ht="15.75" customHeight="1" x14ac:dyDescent="0.2">
      <c r="A29" s="13" t="s">
        <v>5</v>
      </c>
    </row>
    <row r="31" spans="1:4" ht="15.75" customHeight="1" x14ac:dyDescent="0.2">
      <c r="A31" s="17" t="s">
        <v>0</v>
      </c>
      <c r="B31" s="17" t="s">
        <v>79</v>
      </c>
      <c r="C31" s="17" t="s">
        <v>80</v>
      </c>
      <c r="D31" s="17" t="s">
        <v>81</v>
      </c>
    </row>
    <row r="32" spans="1:4" ht="15.75" customHeight="1" x14ac:dyDescent="0.2">
      <c r="A32" s="1">
        <v>0.5</v>
      </c>
      <c r="B32" s="1">
        <v>0</v>
      </c>
      <c r="C32" s="16">
        <v>0.26666666666666639</v>
      </c>
      <c r="D32" s="1">
        <v>0</v>
      </c>
    </row>
    <row r="33" spans="1:4" ht="15.75" customHeight="1" x14ac:dyDescent="0.2">
      <c r="A33" s="1">
        <v>5</v>
      </c>
      <c r="B33" s="1">
        <v>0</v>
      </c>
      <c r="C33">
        <v>0.78</v>
      </c>
      <c r="D33">
        <v>0</v>
      </c>
    </row>
    <row r="34" spans="1:4" ht="15.75" customHeight="1" x14ac:dyDescent="0.2">
      <c r="A34" s="1">
        <v>50</v>
      </c>
      <c r="B34" s="1">
        <v>48</v>
      </c>
      <c r="C34">
        <v>52.499999999999964</v>
      </c>
      <c r="D34" s="9">
        <v>31.6666666666666</v>
      </c>
    </row>
    <row r="35" spans="1:4" ht="15.75" customHeight="1" x14ac:dyDescent="0.2">
      <c r="A35" s="1">
        <v>500</v>
      </c>
      <c r="B35" s="1">
        <v>648</v>
      </c>
      <c r="C35">
        <v>2509.5999999999995</v>
      </c>
      <c r="D35" s="8">
        <v>550</v>
      </c>
    </row>
    <row r="36" spans="1:4" ht="15.75" customHeight="1" x14ac:dyDescent="0.2">
      <c r="A36" s="1">
        <v>5000</v>
      </c>
      <c r="B36" s="1">
        <v>6202</v>
      </c>
      <c r="C36">
        <v>5905.4666666666626</v>
      </c>
      <c r="D36" s="9">
        <v>5394</v>
      </c>
    </row>
    <row r="37" spans="1:4" ht="15.75" customHeight="1" x14ac:dyDescent="0.2">
      <c r="A37" s="1">
        <v>50000</v>
      </c>
      <c r="B37" s="1">
        <v>19715</v>
      </c>
      <c r="C37">
        <v>18862.266666666623</v>
      </c>
      <c r="D37" s="9">
        <v>16265.333333333299</v>
      </c>
    </row>
    <row r="38" spans="1:4" ht="15.75" customHeight="1" x14ac:dyDescent="0.2">
      <c r="A38" s="1">
        <v>500000</v>
      </c>
      <c r="B38" s="1">
        <v>19980</v>
      </c>
      <c r="C38">
        <v>19980.766666666641</v>
      </c>
      <c r="D38" s="9">
        <v>19979</v>
      </c>
    </row>
    <row r="39" spans="1:4" ht="15.75" customHeight="1" x14ac:dyDescent="0.2">
      <c r="A39" s="7">
        <v>5000000</v>
      </c>
      <c r="B39" s="1">
        <v>19980</v>
      </c>
      <c r="C39">
        <v>19980.599999999984</v>
      </c>
      <c r="D39" s="9">
        <v>19979</v>
      </c>
    </row>
    <row r="44" spans="1:4" ht="15.75" customHeight="1" x14ac:dyDescent="0.2">
      <c r="A44" s="13" t="s">
        <v>6</v>
      </c>
    </row>
    <row r="45" spans="1:4" ht="15.75" customHeight="1" x14ac:dyDescent="0.2">
      <c r="A45" s="17" t="s">
        <v>0</v>
      </c>
      <c r="B45" s="17" t="s">
        <v>79</v>
      </c>
      <c r="C45" s="17" t="s">
        <v>80</v>
      </c>
      <c r="D45" s="17" t="s">
        <v>81</v>
      </c>
    </row>
    <row r="46" spans="1:4" ht="15.75" customHeight="1" thickBot="1" x14ac:dyDescent="0.25">
      <c r="A46" s="1">
        <v>0.5</v>
      </c>
      <c r="B46" s="3">
        <v>20000</v>
      </c>
      <c r="C46" s="12">
        <v>19997.073333333297</v>
      </c>
      <c r="D46" s="3">
        <v>20000</v>
      </c>
    </row>
    <row r="47" spans="1:4" ht="15.75" customHeight="1" thickBot="1" x14ac:dyDescent="0.25">
      <c r="A47" s="1">
        <v>5</v>
      </c>
      <c r="B47" s="3">
        <v>20000</v>
      </c>
      <c r="C47">
        <v>19996.439999999999</v>
      </c>
      <c r="D47" s="20">
        <v>19997.8</v>
      </c>
    </row>
    <row r="48" spans="1:4" ht="15.75" customHeight="1" x14ac:dyDescent="0.2">
      <c r="A48" s="1">
        <v>50</v>
      </c>
      <c r="B48" s="1">
        <v>19952</v>
      </c>
      <c r="C48">
        <v>19944.699999999961</v>
      </c>
      <c r="D48" s="10">
        <v>19966</v>
      </c>
    </row>
    <row r="49" spans="1:4" ht="15.75" customHeight="1" x14ac:dyDescent="0.2">
      <c r="A49" s="1">
        <v>500</v>
      </c>
      <c r="B49" s="1">
        <v>19352</v>
      </c>
      <c r="C49">
        <v>17487.75999999998</v>
      </c>
      <c r="D49" s="11">
        <v>19447.400000000001</v>
      </c>
    </row>
    <row r="50" spans="1:4" ht="15.75" customHeight="1" x14ac:dyDescent="0.2">
      <c r="A50" s="1">
        <v>5000</v>
      </c>
      <c r="B50" s="1">
        <v>13798</v>
      </c>
      <c r="C50">
        <v>14091.566666666627</v>
      </c>
      <c r="D50" s="10">
        <v>14603.333333333299</v>
      </c>
    </row>
    <row r="51" spans="1:4" ht="15.75" customHeight="1" x14ac:dyDescent="0.2">
      <c r="A51" s="1">
        <v>50000</v>
      </c>
      <c r="B51" s="1">
        <v>285</v>
      </c>
      <c r="C51">
        <v>1134.7999999999984</v>
      </c>
      <c r="D51" s="10">
        <v>3732.3333333333298</v>
      </c>
    </row>
    <row r="52" spans="1:4" ht="15.75" customHeight="1" x14ac:dyDescent="0.2">
      <c r="A52" s="1">
        <v>500000</v>
      </c>
      <c r="B52" s="1">
        <v>20</v>
      </c>
      <c r="C52">
        <v>16</v>
      </c>
      <c r="D52" s="10">
        <v>16</v>
      </c>
    </row>
    <row r="53" spans="1:4" ht="15.75" customHeight="1" x14ac:dyDescent="0.2">
      <c r="A53" s="7">
        <v>5000000</v>
      </c>
      <c r="B53" s="1">
        <v>20</v>
      </c>
      <c r="C53">
        <v>16</v>
      </c>
      <c r="D53" s="10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FIFO_TAIL_DROP</vt:lpstr>
      <vt:lpstr>RED</vt:lpstr>
      <vt:lpstr>RRED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2015-04-17T06:00:44Z</dcterms:modified>
</cp:coreProperties>
</file>