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lary\Documents\GitHub\Demographics\Census_Variable_Lists\"/>
    </mc:Choice>
  </mc:AlternateContent>
  <xr:revisionPtr revIDLastSave="0" documentId="13_ncr:1_{4D668780-0CB5-41CF-AC97-23DEE117D72F}" xr6:coauthVersionLast="47" xr6:coauthVersionMax="47" xr10:uidLastSave="{00000000-0000-0000-0000-000000000000}"/>
  <bookViews>
    <workbookView xWindow="28680" yWindow="525" windowWidth="29040" windowHeight="15720" activeTab="1" xr2:uid="{57A0CD18-8431-4CE9-9599-E06DE810C83E}"/>
  </bookViews>
  <sheets>
    <sheet name="Sheet1" sheetId="1" r:id="rId1"/>
    <sheet name="Sheet3" sheetId="3" r:id="rId2"/>
    <sheet name="Sheet2" sheetId="2" r:id="rId3"/>
  </sheets>
  <definedNames>
    <definedName name="_xlnm._FilterDatabase" localSheetId="1" hidden="1">Sheet3!$A$1:$M$47</definedName>
    <definedName name="B25003A_001E" localSheetId="1">Sheet3!$A$1</definedName>
    <definedName name="B25003A_002E" localSheetId="1">Sheet3!$A$2</definedName>
    <definedName name="B25003A_003E" localSheetId="1">Sheet3!$A$3</definedName>
    <definedName name="B25003B_001E" localSheetId="1">Sheet3!$A$4</definedName>
    <definedName name="B25003B_002E" localSheetId="1">Sheet3!$A$5</definedName>
    <definedName name="B25003B_003E" localSheetId="1">Sheet3!$A$6</definedName>
    <definedName name="B25003C_001E" localSheetId="1">Sheet3!$A$7</definedName>
    <definedName name="B25003C_002E" localSheetId="1">Sheet3!$A$8</definedName>
    <definedName name="B25003C_003E" localSheetId="1">Sheet3!$A$9</definedName>
    <definedName name="B25003D_001E" localSheetId="1">Sheet3!$A$10</definedName>
    <definedName name="B25003D_002E" localSheetId="1">Sheet3!$A$11</definedName>
    <definedName name="B25003D_003E" localSheetId="1">Sheet3!$A$12</definedName>
    <definedName name="B25003E_001E" localSheetId="1">Sheet3!$A$13</definedName>
    <definedName name="B25003E_002E" localSheetId="1">Sheet3!$A$14</definedName>
    <definedName name="B25003E_003E" localSheetId="1">Sheet3!$A$15</definedName>
    <definedName name="B25003F_001E" localSheetId="1">Sheet3!$A$16</definedName>
    <definedName name="B25003F_002E" localSheetId="1">Sheet3!$A$17</definedName>
    <definedName name="B25003F_003E" localSheetId="1">Sheet3!$A$18</definedName>
    <definedName name="B25003G_001E" localSheetId="1">Sheet3!$A$19</definedName>
    <definedName name="B25003G_002E" localSheetId="1">Sheet3!$A$20</definedName>
    <definedName name="B25003G_003E" localSheetId="1">Sheet3!$A$21</definedName>
    <definedName name="B25003H_001E" localSheetId="1">Sheet3!$A$22</definedName>
    <definedName name="B25003H_002E" localSheetId="1">Sheet3!$A$23</definedName>
    <definedName name="B25003H_003E" localSheetId="1">Sheet3!$A$24</definedName>
    <definedName name="B25003I_001E" localSheetId="1">Sheet3!$A$25</definedName>
    <definedName name="B25003I_002E" localSheetId="1">Sheet3!$A$26</definedName>
    <definedName name="B25003I_003E" localSheetId="1">Sheet3!$A$27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3" l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1" i="2"/>
</calcChain>
</file>

<file path=xl/sharedStrings.xml><?xml version="1.0" encoding="utf-8"?>
<sst xmlns="http://schemas.openxmlformats.org/spreadsheetml/2006/main" count="725" uniqueCount="297">
  <si>
    <t>Variable</t>
  </si>
  <si>
    <t>Code</t>
  </si>
  <si>
    <t>Metric</t>
  </si>
  <si>
    <t>Additional Processing</t>
  </si>
  <si>
    <t>Home by eletric</t>
  </si>
  <si>
    <t>grouping</t>
  </si>
  <si>
    <t>Median Household Income remote/non-remote</t>
  </si>
  <si>
    <t>Housing tenure by race, ethnicity and age</t>
  </si>
  <si>
    <t>not required</t>
  </si>
  <si>
    <t>int</t>
  </si>
  <si>
    <t>B08119_010E</t>
  </si>
  <si>
    <t>B08119_011E</t>
  </si>
  <si>
    <t>B08119_012E</t>
  </si>
  <si>
    <t>B08119_013E</t>
  </si>
  <si>
    <t>B08119_014E</t>
  </si>
  <si>
    <t>B08119_015E</t>
  </si>
  <si>
    <t>B08119_016E</t>
  </si>
  <si>
    <t>B08119_017E</t>
  </si>
  <si>
    <t>B08119_018E</t>
  </si>
  <si>
    <t>B08119_019E</t>
  </si>
  <si>
    <t>B08119_020E</t>
  </si>
  <si>
    <t>B08119_021E</t>
  </si>
  <si>
    <t>B08119_022E</t>
  </si>
  <si>
    <t>B08119_023E</t>
  </si>
  <si>
    <t>B08119_024E</t>
  </si>
  <si>
    <t>B08119_025E</t>
  </si>
  <si>
    <t>B08119_026E</t>
  </si>
  <si>
    <t>B08119_027E</t>
  </si>
  <si>
    <t>B08119_028E</t>
  </si>
  <si>
    <t>B08119_029E</t>
  </si>
  <si>
    <t>B08119_030E</t>
  </si>
  <si>
    <t>B08119_031E</t>
  </si>
  <si>
    <t>B08119_032E</t>
  </si>
  <si>
    <t>B08119_033E</t>
  </si>
  <si>
    <t>B08119_034E</t>
  </si>
  <si>
    <t>B08119_035E</t>
  </si>
  <si>
    <t>B08119_036E</t>
  </si>
  <si>
    <t>B08119_037E</t>
  </si>
  <si>
    <t>B08119_038E</t>
  </si>
  <si>
    <t>B08119_039E</t>
  </si>
  <si>
    <t>B08119_040E</t>
  </si>
  <si>
    <t>B08119_041E</t>
  </si>
  <si>
    <t>B08119_042E</t>
  </si>
  <si>
    <t>B08119_043E</t>
  </si>
  <si>
    <t>B08119_044E</t>
  </si>
  <si>
    <t>B08119_045E</t>
  </si>
  <si>
    <t>B08119_046E</t>
  </si>
  <si>
    <t>B08119_047E</t>
  </si>
  <si>
    <t>B08119_048E</t>
  </si>
  <si>
    <t>B08119_049E</t>
  </si>
  <si>
    <t>B08119_050E</t>
  </si>
  <si>
    <t>B08119_051E</t>
  </si>
  <si>
    <t>B08119_052E</t>
  </si>
  <si>
    <t>B08119_053E</t>
  </si>
  <si>
    <t>B08119_054E</t>
  </si>
  <si>
    <t>B08119_055E</t>
  </si>
  <si>
    <t>B08119_056E</t>
  </si>
  <si>
    <t>B08119_057E</t>
  </si>
  <si>
    <t>B08119_058E</t>
  </si>
  <si>
    <t>B08119_059E</t>
  </si>
  <si>
    <t>B08119_060E</t>
  </si>
  <si>
    <t>B08119_061E</t>
  </si>
  <si>
    <t>B08119_062E</t>
  </si>
  <si>
    <t>B08119_063E</t>
  </si>
  <si>
    <t>$1 to $9,999 or loss</t>
  </si>
  <si>
    <t>$10,000 to $14,999</t>
  </si>
  <si>
    <t>$15,000 to $24,999</t>
  </si>
  <si>
    <t>$25,000 to $34,999</t>
  </si>
  <si>
    <t>$35,000 to $49,999</t>
  </si>
  <si>
    <t>$50,000 to $64,999</t>
  </si>
  <si>
    <t>$65,000 to $74,999</t>
  </si>
  <si>
    <t>$75,000 or more</t>
  </si>
  <si>
    <t>Car, truck, or van - drove alone</t>
  </si>
  <si>
    <t>Car, truck, or van - carpooled</t>
  </si>
  <si>
    <t>Public transportation (excluding taxicab)</t>
  </si>
  <si>
    <t>Walked</t>
  </si>
  <si>
    <t>Taxicab, motorcycle, bicycle, or other means</t>
  </si>
  <si>
    <t>Worked from home</t>
  </si>
  <si>
    <t>Total</t>
  </si>
  <si>
    <t>Car, truck, or van - drove alone: Total</t>
  </si>
  <si>
    <t>Car, truck, or van - drove alone: $1 to $9,999 or loss</t>
  </si>
  <si>
    <t>Car, truck, or van - drove alone: $10,000 to $14,999</t>
  </si>
  <si>
    <t>Car, truck, or van - drove alone: $15,000 to $24,999</t>
  </si>
  <si>
    <t>Car, truck, or van - drove alone: $25,000 to $34,999</t>
  </si>
  <si>
    <t>Car, truck, or van - drove alone: $35,000 to $49,999</t>
  </si>
  <si>
    <t>Car, truck, or van - drove alone: $50,000 to $64,999</t>
  </si>
  <si>
    <t>Car, truck, or van - drove alone: $65,000 to $74,999</t>
  </si>
  <si>
    <t>Car, truck, or van - drove alone: $75,000 or more</t>
  </si>
  <si>
    <t>Car, truck, or van - carpooled: Total</t>
  </si>
  <si>
    <t>Car, truck, or van - carpooled: $1 to $9,999 or loss</t>
  </si>
  <si>
    <t>Car, truck, or van - carpooled: $10,000 to $14,999</t>
  </si>
  <si>
    <t>Car, truck, or van - carpooled: $15,000 to $24,999</t>
  </si>
  <si>
    <t>Car, truck, or van - carpooled: $25,000 to $34,999</t>
  </si>
  <si>
    <t>Car, truck, or van - carpooled: $35,000 to $49,999</t>
  </si>
  <si>
    <t>Car, truck, or van - carpooled: $50,000 to $64,999</t>
  </si>
  <si>
    <t>Car, truck, or van - carpooled: $65,000 to $74,999</t>
  </si>
  <si>
    <t>Car, truck, or van - carpooled: $75,000 or more</t>
  </si>
  <si>
    <t>Public transportation (excluding taxicab): Total</t>
  </si>
  <si>
    <t>Public transportation (excluding taxicab): $1 to $9,999 or loss</t>
  </si>
  <si>
    <t>Public transportation (excluding taxicab): $10,000 to $14,999</t>
  </si>
  <si>
    <t>Public transportation (excluding taxicab): $15,000 to $24,999</t>
  </si>
  <si>
    <t>Public transportation (excluding taxicab): $25,000 to $34,999</t>
  </si>
  <si>
    <t>Public transportation (excluding taxicab): $35,000 to $49,999</t>
  </si>
  <si>
    <t>Public transportation (excluding taxicab): $50,000 to $64,999</t>
  </si>
  <si>
    <t>Public transportation (excluding taxicab): $65,000 to $74,999</t>
  </si>
  <si>
    <t>Public transportation (excluding taxicab): $75,000 or more</t>
  </si>
  <si>
    <t>Walked: Total</t>
  </si>
  <si>
    <t>Walked: $1 to $9,999 or loss</t>
  </si>
  <si>
    <t>Walked: $10,000 to $14,999</t>
  </si>
  <si>
    <t>Walked: $15,000 to $24,999</t>
  </si>
  <si>
    <t>Walked: $25,000 to $34,999</t>
  </si>
  <si>
    <t>Walked: $35,000 to $49,999</t>
  </si>
  <si>
    <t>Walked: $50,000 to $64,999</t>
  </si>
  <si>
    <t>Walked: $65,000 to $74,999</t>
  </si>
  <si>
    <t>Walked: $75,000 or more</t>
  </si>
  <si>
    <t>Taxicab, motorcycle, bicycle, or other means: Total</t>
  </si>
  <si>
    <t>Taxicab, motorcycle, bicycle, or other means: $1 to $9,999 or loss</t>
  </si>
  <si>
    <t>Taxicab, motorcycle, bicycle, or other means: $10,000 to $14,999</t>
  </si>
  <si>
    <t>Taxicab, motorcycle, bicycle, or other means: $15,000 to $24,999</t>
  </si>
  <si>
    <t>Taxicab, motorcycle, bicycle, or other means: $25,000 to $34,999</t>
  </si>
  <si>
    <t>Taxicab, motorcycle, bicycle, or other means: $35,000 to $49,999</t>
  </si>
  <si>
    <t>Taxicab, motorcycle, bicycle, or other means: $50,000 to $64,999</t>
  </si>
  <si>
    <t>Taxicab, motorcycle, bicycle, or other means: $65,000 to $74,999</t>
  </si>
  <si>
    <t>Taxicab, motorcycle, bicycle, or other means: $75,000 or more</t>
  </si>
  <si>
    <t>Worked from home: Total</t>
  </si>
  <si>
    <t>Worked from home: $1 to $9,999 or loss</t>
  </si>
  <si>
    <t>Worked from home: $10,000 to $14,999</t>
  </si>
  <si>
    <t>Worked from home: $15,000 to $24,999</t>
  </si>
  <si>
    <t>Worked from home: $25,000 to $34,999</t>
  </si>
  <si>
    <t>Worked from home: $35,000 to $49,999</t>
  </si>
  <si>
    <t>Worked from home: $50,000 to $64,999</t>
  </si>
  <si>
    <t>Worked from home: $65,000 to $74,999</t>
  </si>
  <si>
    <t>Worked from home: $75,000 or more</t>
  </si>
  <si>
    <t>B25003A_001E</t>
  </si>
  <si>
    <t>TENURE (WHITE ALONE HOUSEHOLDER)</t>
  </si>
  <si>
    <t>B25003A_001EA, B25003A_001M, B25003A_001MA</t>
  </si>
  <si>
    <t>B25003A</t>
  </si>
  <si>
    <t>B25003A_002E</t>
  </si>
  <si>
    <t>B25003A_002EA, B25003A_002M, B25003A_002MA</t>
  </si>
  <si>
    <t>B25003A_003E</t>
  </si>
  <si>
    <t>B25003A_003EA, B25003A_003M, B25003A_003MA</t>
  </si>
  <si>
    <t>B25003B_001E</t>
  </si>
  <si>
    <t>TENURE (BLACK OR AFRICAN AMERICAN ALONE HOUSEHOLDER)</t>
  </si>
  <si>
    <t>B25003B_001EA, B25003B_001M, B25003B_001MA</t>
  </si>
  <si>
    <t>B25003B</t>
  </si>
  <si>
    <t>B25003B_002E</t>
  </si>
  <si>
    <t>B25003B_002EA, B25003B_002M, B25003B_002MA</t>
  </si>
  <si>
    <t>B25003B_003E</t>
  </si>
  <si>
    <t>B25003B_003EA, B25003B_003M, B25003B_003MA</t>
  </si>
  <si>
    <t>B25003C_001E</t>
  </si>
  <si>
    <t>TENURE (AMERICAN INDIAN AND ALASKA NATIVE ALONE HOUSEHOLDER)</t>
  </si>
  <si>
    <t>B25003C_001EA, B25003C_001M, B25003C_001MA</t>
  </si>
  <si>
    <t>B25003C</t>
  </si>
  <si>
    <t>B25003C_002E</t>
  </si>
  <si>
    <t>B25003C_002EA, B25003C_002M, B25003C_002MA</t>
  </si>
  <si>
    <t>B25003C_003E</t>
  </si>
  <si>
    <t>B25003C_003EA, B25003C_003M, B25003C_003MA</t>
  </si>
  <si>
    <t>B25003D_001E</t>
  </si>
  <si>
    <t>TENURE (ASIAN ALONE HOUSEHOLDER)</t>
  </si>
  <si>
    <t>B25003D_001EA, B25003D_001M, B25003D_001MA</t>
  </si>
  <si>
    <t>B25003D</t>
  </si>
  <si>
    <t>B25003D_002E</t>
  </si>
  <si>
    <t>B25003D_002EA, B25003D_002M, B25003D_002MA</t>
  </si>
  <si>
    <t>B25003D_003E</t>
  </si>
  <si>
    <t>B25003D_003EA, B25003D_003M, B25003D_003MA</t>
  </si>
  <si>
    <t>B25003E_001E</t>
  </si>
  <si>
    <t>TENURE (NATIVE HAWAIIAN AND OTHER PACIFIC ISLANDER ALONE HOUSEHOLDER)</t>
  </si>
  <si>
    <t>B25003E_001EA, B25003E_001M, B25003E_001MA</t>
  </si>
  <si>
    <t>B25003E</t>
  </si>
  <si>
    <t>B25003E_002E</t>
  </si>
  <si>
    <t>B25003E_002EA, B25003E_002M, B25003E_002MA</t>
  </si>
  <si>
    <t>B25003E_003E</t>
  </si>
  <si>
    <t>B25003E_003EA, B25003E_003M, B25003E_003MA</t>
  </si>
  <si>
    <t>B25003F_001E</t>
  </si>
  <si>
    <t>TENURE (SOME OTHER RACE ALONE HOUSEHOLDER)</t>
  </si>
  <si>
    <t>B25003F_001EA, B25003F_001M, B25003F_001MA</t>
  </si>
  <si>
    <t>B25003F</t>
  </si>
  <si>
    <t>B25003F_002E</t>
  </si>
  <si>
    <t>B25003F_002EA, B25003F_002M, B25003F_002MA</t>
  </si>
  <si>
    <t>B25003F_003E</t>
  </si>
  <si>
    <t>B25003F_003EA, B25003F_003M, B25003F_003MA</t>
  </si>
  <si>
    <t>B25003G_001E</t>
  </si>
  <si>
    <t>TENURE (TWO OR MORE RACES HOUSEHOLDER)</t>
  </si>
  <si>
    <t>B25003G_001EA, B25003G_001M, B25003G_001MA</t>
  </si>
  <si>
    <t>B25003G</t>
  </si>
  <si>
    <t>B25003G_002E</t>
  </si>
  <si>
    <t>B25003G_002EA, B25003G_002M, B25003G_002MA</t>
  </si>
  <si>
    <t>B25003G_003E</t>
  </si>
  <si>
    <t>B25003G_003EA, B25003G_003M, B25003G_003MA</t>
  </si>
  <si>
    <t>B25003H_001E</t>
  </si>
  <si>
    <t>TENURE (WHITE ALONE, NOT HISPANIC OR LATINO HOUSEHOLDER)</t>
  </si>
  <si>
    <t>B25003H_001EA, B25003H_001M, B25003H_001MA</t>
  </si>
  <si>
    <t>B25003H</t>
  </si>
  <si>
    <t>B25003H_002E</t>
  </si>
  <si>
    <t>B25003H_002EA, B25003H_002M, B25003H_002MA</t>
  </si>
  <si>
    <t>B25003H_003E</t>
  </si>
  <si>
    <t>B25003H_003EA, B25003H_003M, B25003H_003MA</t>
  </si>
  <si>
    <t>B25003I_001E</t>
  </si>
  <si>
    <t>TENURE (HISPANIC OR LATINO HOUSEHOLDER)</t>
  </si>
  <si>
    <t>B25003I_001EA, B25003I_001M, B25003I_001MA</t>
  </si>
  <si>
    <t>B25003I</t>
  </si>
  <si>
    <t>B25003I_002E</t>
  </si>
  <si>
    <t>B25003I_002EA, B25003I_002M, B25003I_002MA</t>
  </si>
  <si>
    <t>B25003I_003E</t>
  </si>
  <si>
    <t>Need clarification on what Age means</t>
  </si>
  <si>
    <t>TENURE BY AGE OF HOUSEHOLDER</t>
  </si>
  <si>
    <t>B25007</t>
  </si>
  <si>
    <t>B25007_002E</t>
  </si>
  <si>
    <t>B25007_002EA, B25007_002M, B25007_002MA</t>
  </si>
  <si>
    <t>B25007_003E</t>
  </si>
  <si>
    <t>B25007_003EA, B25007_003M, B25007_003MA</t>
  </si>
  <si>
    <t>B25007_004E</t>
  </si>
  <si>
    <t>B25007_004EA, B25007_004M, B25007_004MA</t>
  </si>
  <si>
    <t>B25007_005E</t>
  </si>
  <si>
    <t>B25007_005EA, B25007_005M, B25007_005MA</t>
  </si>
  <si>
    <t>B25007_006E</t>
  </si>
  <si>
    <t>B25007_006EA, B25007_006M, B25007_006MA</t>
  </si>
  <si>
    <t>B25007_007E</t>
  </si>
  <si>
    <t>B25007_007EA, B25007_007M, B25007_007MA</t>
  </si>
  <si>
    <t>B25007_008E</t>
  </si>
  <si>
    <t>B25007_008EA, B25007_008M, B25007_008MA</t>
  </si>
  <si>
    <t>B25007_009E</t>
  </si>
  <si>
    <t>B25007_009EA, B25007_009M, B25007_009MA</t>
  </si>
  <si>
    <t>B25007_010E</t>
  </si>
  <si>
    <t>B25007_010EA, B25007_010M, B25007_010MA</t>
  </si>
  <si>
    <t>B25007_011E</t>
  </si>
  <si>
    <t>B25007_011EA, B25007_011M, B25007_011MA</t>
  </si>
  <si>
    <t>B25007_012E</t>
  </si>
  <si>
    <t>B25007_012EA, B25007_012M, B25007_012MA</t>
  </si>
  <si>
    <t>B25007_013E</t>
  </si>
  <si>
    <t>B25007_013EA, B25007_013M, B25007_013MA</t>
  </si>
  <si>
    <t>B25007_014E</t>
  </si>
  <si>
    <t>B25007_014EA, B25007_014M, B25007_014MA</t>
  </si>
  <si>
    <t>B25007_015E</t>
  </si>
  <si>
    <t>B25007_015EA, B25007_015M, B25007_015MA</t>
  </si>
  <si>
    <t>B25007_016E</t>
  </si>
  <si>
    <t>B25007_016EA, B25007_016M, B25007_016MA</t>
  </si>
  <si>
    <t>B25007_017E</t>
  </si>
  <si>
    <t>B25007_017EA, B25007_017M, B25007_017MA</t>
  </si>
  <si>
    <t>B25007_018E</t>
  </si>
  <si>
    <t>B25007_018EA, B25007_018M, B25007_018MA</t>
  </si>
  <si>
    <t>B25007_019E</t>
  </si>
  <si>
    <t>B25007_019EA, B25007_019M, B25007_019MA</t>
  </si>
  <si>
    <t>B25007_020E</t>
  </si>
  <si>
    <t>B25007_020EA, B25007_020M, B25007_020MA</t>
  </si>
  <si>
    <t>B25007_021E</t>
  </si>
  <si>
    <t>B25007_021EA, B25007_021M, B25007_021MA</t>
  </si>
  <si>
    <t>Owner occupied</t>
  </si>
  <si>
    <t>Renter occupied</t>
  </si>
  <si>
    <t>Owner occupied: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</si>
  <si>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</si>
  <si>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</si>
  <si>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</si>
  <si>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</si>
  <si>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</si>
  <si>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</si>
  <si>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</si>
  <si>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</si>
  <si>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</si>
  <si>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Renter occupied:</t>
  </si>
  <si>
    <t>WHITE ALONE HOUSEHOLDER</t>
  </si>
  <si>
    <t>BLACK OR AFRICAN AMERICAN ALONE HOUSEHOLDER</t>
  </si>
  <si>
    <t>AMERICAN INDIAN AND ALASKA NATIVE ALONE HOUSEHOLDER</t>
  </si>
  <si>
    <t>ASIAN ALONE HOUSEHOLDER</t>
  </si>
  <si>
    <t>NATIVE HAWAIIAN AND OTHER PACIFIC ISLANDER ALONE HOUSEHOLDER</t>
  </si>
  <si>
    <t>SOME OTHER RACE ALONE HOUSEHOLDER</t>
  </si>
  <si>
    <t>TWO OR MORE RACES HOUSEHOLDER</t>
  </si>
  <si>
    <t>WHITE ALONE, NOT HISPANIC OR LATINO HOUSEHOLDER</t>
  </si>
  <si>
    <t>HISPANIC OR LATINO HOUSEHOLDER</t>
  </si>
  <si>
    <t>Total: WHITE ALONE HOUSEHOLDER</t>
  </si>
  <si>
    <t>Owner occupied: WHITE ALONE HOUSEHOLDER</t>
  </si>
  <si>
    <t>Renter occupied: WHITE ALONE HOUSEHOLDER</t>
  </si>
  <si>
    <t>Total: BLACK OR AFRICAN AMERICAN ALONE HOUSEHOLDER</t>
  </si>
  <si>
    <t>Owner occupied: BLACK OR AFRICAN AMERICAN ALONE HOUSEHOLDER</t>
  </si>
  <si>
    <t>Renter occupied: BLACK OR AFRICAN AMERICAN ALONE HOUSEHOLDER</t>
  </si>
  <si>
    <t>Total: AMERICAN INDIAN AND ALASKA NATIVE ALONE HOUSEHOLDER</t>
  </si>
  <si>
    <t>Owner occupied: AMERICAN INDIAN AND ALASKA NATIVE ALONE HOUSEHOLDER</t>
  </si>
  <si>
    <t>Renter occupied: AMERICAN INDIAN AND ALASKA NATIVE ALONE HOUSEHOLDER</t>
  </si>
  <si>
    <t>Total: ASIAN ALONE HOUSEHOLDER</t>
  </si>
  <si>
    <t>Owner occupied: ASIAN ALONE HOUSEHOLDER</t>
  </si>
  <si>
    <t>Renter occupied: ASIAN ALONE HOUSEHOLDER</t>
  </si>
  <si>
    <t>Total: NATIVE HAWAIIAN AND OTHER PACIFIC ISLANDER ALONE HOUSEHOLDER</t>
  </si>
  <si>
    <t>Owner occupied: NATIVE HAWAIIAN AND OTHER PACIFIC ISLANDER ALONE HOUSEHOLDER</t>
  </si>
  <si>
    <t>Renter occupied: NATIVE HAWAIIAN AND OTHER PACIFIC ISLANDER ALONE HOUSEHOLDER</t>
  </si>
  <si>
    <t>Total: SOME OTHER RACE ALONE HOUSEHOLDER</t>
  </si>
  <si>
    <t>Owner occupied: SOME OTHER RACE ALONE HOUSEHOLDER</t>
  </si>
  <si>
    <t>Renter occupied: SOME OTHER RACE ALONE HOUSEHOLDER</t>
  </si>
  <si>
    <t>Total: TWO OR MORE RACES HOUSEHOLDER</t>
  </si>
  <si>
    <t>Owner occupied: TWO OR MORE RACES HOUSEHOLDER</t>
  </si>
  <si>
    <t>Renter occupied: TWO OR MORE RACES HOUSEHOLDER</t>
  </si>
  <si>
    <t>Total: WHITE ALONE, NOT HISPANIC OR LATINO HOUSEHOLDER</t>
  </si>
  <si>
    <t>Owner occupied: WHITE ALONE, NOT HISPANIC OR LATINO HOUSEHOLDER</t>
  </si>
  <si>
    <t>Renter occupied: WHITE ALONE, NOT HISPANIC OR LATINO HOUSEHOLDER</t>
  </si>
  <si>
    <t>Total: HISPANIC OR LATINO HOUSEHOLDER</t>
  </si>
  <si>
    <t>Owner occupied: HISPANIC OR LATINO HOUSEHOLDER</t>
  </si>
  <si>
    <t>Renter occupied: HISPANIC OR LATINO HOUSEHOLDER</t>
  </si>
  <si>
    <t>TENURE BY RACE OF HOUSEHOLDER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</si>
</sst>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BA0B-6B2F-409E-9CAA-C438FF0BB16A}">
  <dimension ref="A1:D4"/>
  <sheetViews>
    <sheetView workbookViewId="0">
      <selection activeCell="D5" sqref="D5"/>
    </sheetView>
  </sheetViews>
  <sheetFormatPr defaultRowHeight="15" x14ac:dyDescent="0.25"/>
  <cols>
    <col min="3" max="3" width="4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C2" t="s">
        <v>4</v>
      </c>
      <c r="D2" t="s">
        <v>5</v>
      </c>
    </row>
    <row r="3" spans="1:4" x14ac:dyDescent="0.25">
      <c r="C3" t="s">
        <v>6</v>
      </c>
    </row>
    <row r="4" spans="1:4" x14ac:dyDescent="0.25">
      <c r="C4" t="s">
        <v>7</v>
      </c>
      <c r="D4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D3A2-FA1E-4716-887D-570BDD4ED2EC}">
  <dimension ref="A1:M47"/>
  <sheetViews>
    <sheetView tabSelected="1" topLeftCell="E19" workbookViewId="0">
      <selection activeCell="G38" sqref="G38"/>
    </sheetView>
  </sheetViews>
  <sheetFormatPr defaultRowHeight="15" x14ac:dyDescent="0.25"/>
  <cols>
    <col min="1" max="1" width="13.5703125" bestFit="1" customWidth="1"/>
    <col min="2" max="3" width="65.85546875" customWidth="1"/>
    <col min="4" max="5" width="75.42578125" bestFit="1" customWidth="1"/>
    <col min="6" max="8" width="75.42578125" customWidth="1"/>
  </cols>
  <sheetData>
    <row r="1" spans="1:13" x14ac:dyDescent="0.25">
      <c r="A1" t="s">
        <v>133</v>
      </c>
      <c r="B1" t="s">
        <v>78</v>
      </c>
      <c r="D1" t="s">
        <v>296</v>
      </c>
      <c r="E1" t="s">
        <v>296</v>
      </c>
      <c r="F1" t="s">
        <v>260</v>
      </c>
      <c r="G1" t="s">
        <v>269</v>
      </c>
      <c r="I1" t="s">
        <v>8</v>
      </c>
      <c r="J1" t="s">
        <v>135</v>
      </c>
      <c r="K1">
        <v>0</v>
      </c>
      <c r="L1" t="s">
        <v>9</v>
      </c>
      <c r="M1" t="s">
        <v>136</v>
      </c>
    </row>
    <row r="2" spans="1:13" x14ac:dyDescent="0.25">
      <c r="A2" t="s">
        <v>137</v>
      </c>
      <c r="B2" t="s">
        <v>247</v>
      </c>
      <c r="D2" t="s">
        <v>134</v>
      </c>
      <c r="E2" t="s">
        <v>296</v>
      </c>
      <c r="F2" t="s">
        <v>260</v>
      </c>
      <c r="G2" t="s">
        <v>270</v>
      </c>
      <c r="I2" t="s">
        <v>8</v>
      </c>
      <c r="J2" t="s">
        <v>138</v>
      </c>
      <c r="K2">
        <v>0</v>
      </c>
      <c r="L2" t="s">
        <v>9</v>
      </c>
      <c r="M2" t="s">
        <v>136</v>
      </c>
    </row>
    <row r="3" spans="1:13" x14ac:dyDescent="0.25">
      <c r="A3" t="s">
        <v>139</v>
      </c>
      <c r="B3" t="s">
        <v>248</v>
      </c>
      <c r="D3" t="s">
        <v>134</v>
      </c>
      <c r="E3" t="s">
        <v>296</v>
      </c>
      <c r="F3" t="s">
        <v>260</v>
      </c>
      <c r="G3" t="s">
        <v>271</v>
      </c>
      <c r="I3" t="s">
        <v>8</v>
      </c>
      <c r="J3" t="s">
        <v>140</v>
      </c>
      <c r="K3">
        <v>0</v>
      </c>
      <c r="L3" t="s">
        <v>9</v>
      </c>
      <c r="M3" t="s">
        <v>136</v>
      </c>
    </row>
    <row r="4" spans="1:13" x14ac:dyDescent="0.25">
      <c r="A4" t="s">
        <v>141</v>
      </c>
      <c r="B4" t="s">
        <v>78</v>
      </c>
      <c r="D4" t="s">
        <v>142</v>
      </c>
      <c r="E4" t="s">
        <v>296</v>
      </c>
      <c r="F4" t="s">
        <v>261</v>
      </c>
      <c r="G4" t="s">
        <v>272</v>
      </c>
      <c r="I4" t="s">
        <v>8</v>
      </c>
      <c r="J4" t="s">
        <v>143</v>
      </c>
      <c r="K4">
        <v>0</v>
      </c>
      <c r="L4" t="s">
        <v>9</v>
      </c>
      <c r="M4" t="s">
        <v>144</v>
      </c>
    </row>
    <row r="5" spans="1:13" x14ac:dyDescent="0.25">
      <c r="A5" t="s">
        <v>145</v>
      </c>
      <c r="B5" t="s">
        <v>247</v>
      </c>
      <c r="D5" t="s">
        <v>142</v>
      </c>
      <c r="E5" t="s">
        <v>296</v>
      </c>
      <c r="F5" t="s">
        <v>261</v>
      </c>
      <c r="G5" t="s">
        <v>273</v>
      </c>
      <c r="I5" t="s">
        <v>8</v>
      </c>
      <c r="J5" t="s">
        <v>146</v>
      </c>
      <c r="K5">
        <v>0</v>
      </c>
      <c r="L5" t="s">
        <v>9</v>
      </c>
      <c r="M5" t="s">
        <v>144</v>
      </c>
    </row>
    <row r="6" spans="1:13" x14ac:dyDescent="0.25">
      <c r="A6" t="s">
        <v>147</v>
      </c>
      <c r="B6" t="s">
        <v>248</v>
      </c>
      <c r="D6" t="s">
        <v>142</v>
      </c>
      <c r="E6" t="s">
        <v>296</v>
      </c>
      <c r="F6" t="s">
        <v>261</v>
      </c>
      <c r="G6" t="s">
        <v>274</v>
      </c>
      <c r="I6" t="s">
        <v>8</v>
      </c>
      <c r="J6" t="s">
        <v>148</v>
      </c>
      <c r="K6">
        <v>0</v>
      </c>
      <c r="L6" t="s">
        <v>9</v>
      </c>
      <c r="M6" t="s">
        <v>144</v>
      </c>
    </row>
    <row r="7" spans="1:13" x14ac:dyDescent="0.25">
      <c r="A7" t="s">
        <v>149</v>
      </c>
      <c r="B7" t="s">
        <v>78</v>
      </c>
      <c r="D7" t="s">
        <v>150</v>
      </c>
      <c r="E7" t="s">
        <v>296</v>
      </c>
      <c r="F7" t="s">
        <v>262</v>
      </c>
      <c r="G7" t="s">
        <v>275</v>
      </c>
      <c r="I7" t="s">
        <v>8</v>
      </c>
      <c r="J7" t="s">
        <v>151</v>
      </c>
      <c r="K7">
        <v>0</v>
      </c>
      <c r="L7" t="s">
        <v>9</v>
      </c>
      <c r="M7" t="s">
        <v>152</v>
      </c>
    </row>
    <row r="8" spans="1:13" x14ac:dyDescent="0.25">
      <c r="A8" t="s">
        <v>153</v>
      </c>
      <c r="B8" t="s">
        <v>247</v>
      </c>
      <c r="D8" t="s">
        <v>150</v>
      </c>
      <c r="E8" t="s">
        <v>296</v>
      </c>
      <c r="F8" t="s">
        <v>262</v>
      </c>
      <c r="G8" t="s">
        <v>276</v>
      </c>
      <c r="I8" t="s">
        <v>8</v>
      </c>
      <c r="J8" t="s">
        <v>154</v>
      </c>
      <c r="K8">
        <v>0</v>
      </c>
      <c r="L8" t="s">
        <v>9</v>
      </c>
      <c r="M8" t="s">
        <v>152</v>
      </c>
    </row>
    <row r="9" spans="1:13" x14ac:dyDescent="0.25">
      <c r="A9" t="s">
        <v>155</v>
      </c>
      <c r="B9" t="s">
        <v>248</v>
      </c>
      <c r="D9" t="s">
        <v>150</v>
      </c>
      <c r="E9" t="s">
        <v>296</v>
      </c>
      <c r="F9" t="s">
        <v>262</v>
      </c>
      <c r="G9" t="s">
        <v>277</v>
      </c>
      <c r="I9" t="s">
        <v>8</v>
      </c>
      <c r="J9" t="s">
        <v>156</v>
      </c>
      <c r="K9">
        <v>0</v>
      </c>
      <c r="L9" t="s">
        <v>9</v>
      </c>
      <c r="M9" t="s">
        <v>152</v>
      </c>
    </row>
    <row r="10" spans="1:13" x14ac:dyDescent="0.25">
      <c r="A10" t="s">
        <v>157</v>
      </c>
      <c r="B10" t="s">
        <v>78</v>
      </c>
      <c r="D10" t="s">
        <v>158</v>
      </c>
      <c r="E10" t="s">
        <v>296</v>
      </c>
      <c r="F10" t="s">
        <v>263</v>
      </c>
      <c r="G10" t="s">
        <v>278</v>
      </c>
      <c r="I10" t="s">
        <v>8</v>
      </c>
      <c r="J10" t="s">
        <v>159</v>
      </c>
      <c r="K10">
        <v>0</v>
      </c>
      <c r="L10" t="s">
        <v>9</v>
      </c>
      <c r="M10" t="s">
        <v>160</v>
      </c>
    </row>
    <row r="11" spans="1:13" x14ac:dyDescent="0.25">
      <c r="A11" t="s">
        <v>161</v>
      </c>
      <c r="B11" t="s">
        <v>247</v>
      </c>
      <c r="D11" t="s">
        <v>158</v>
      </c>
      <c r="E11" t="s">
        <v>296</v>
      </c>
      <c r="F11" t="s">
        <v>263</v>
      </c>
      <c r="G11" t="s">
        <v>279</v>
      </c>
      <c r="I11" t="s">
        <v>8</v>
      </c>
      <c r="J11" t="s">
        <v>162</v>
      </c>
      <c r="K11">
        <v>0</v>
      </c>
      <c r="L11" t="s">
        <v>9</v>
      </c>
      <c r="M11" t="s">
        <v>160</v>
      </c>
    </row>
    <row r="12" spans="1:13" x14ac:dyDescent="0.25">
      <c r="A12" t="s">
        <v>163</v>
      </c>
      <c r="B12" t="s">
        <v>248</v>
      </c>
      <c r="D12" t="s">
        <v>158</v>
      </c>
      <c r="E12" t="s">
        <v>296</v>
      </c>
      <c r="F12" t="s">
        <v>263</v>
      </c>
      <c r="G12" t="s">
        <v>280</v>
      </c>
      <c r="I12" t="s">
        <v>8</v>
      </c>
      <c r="J12" t="s">
        <v>164</v>
      </c>
      <c r="K12">
        <v>0</v>
      </c>
      <c r="L12" t="s">
        <v>9</v>
      </c>
      <c r="M12" t="s">
        <v>160</v>
      </c>
    </row>
    <row r="13" spans="1:13" x14ac:dyDescent="0.25">
      <c r="A13" t="s">
        <v>165</v>
      </c>
      <c r="B13" t="s">
        <v>78</v>
      </c>
      <c r="D13" t="s">
        <v>166</v>
      </c>
      <c r="E13" t="s">
        <v>296</v>
      </c>
      <c r="F13" t="s">
        <v>264</v>
      </c>
      <c r="G13" t="s">
        <v>281</v>
      </c>
      <c r="I13" t="s">
        <v>8</v>
      </c>
      <c r="J13" t="s">
        <v>167</v>
      </c>
      <c r="K13">
        <v>0</v>
      </c>
      <c r="L13" t="s">
        <v>9</v>
      </c>
      <c r="M13" t="s">
        <v>168</v>
      </c>
    </row>
    <row r="14" spans="1:13" x14ac:dyDescent="0.25">
      <c r="A14" t="s">
        <v>169</v>
      </c>
      <c r="B14" t="s">
        <v>247</v>
      </c>
      <c r="D14" t="s">
        <v>166</v>
      </c>
      <c r="E14" t="s">
        <v>296</v>
      </c>
      <c r="F14" t="s">
        <v>264</v>
      </c>
      <c r="G14" t="s">
        <v>282</v>
      </c>
      <c r="I14" t="s">
        <v>8</v>
      </c>
      <c r="J14" t="s">
        <v>170</v>
      </c>
      <c r="K14">
        <v>0</v>
      </c>
      <c r="L14" t="s">
        <v>9</v>
      </c>
      <c r="M14" t="s">
        <v>168</v>
      </c>
    </row>
    <row r="15" spans="1:13" x14ac:dyDescent="0.25">
      <c r="A15" t="s">
        <v>171</v>
      </c>
      <c r="B15" t="s">
        <v>248</v>
      </c>
      <c r="D15" t="s">
        <v>166</v>
      </c>
      <c r="E15" t="s">
        <v>296</v>
      </c>
      <c r="F15" t="s">
        <v>264</v>
      </c>
      <c r="G15" t="s">
        <v>283</v>
      </c>
      <c r="I15" t="s">
        <v>8</v>
      </c>
      <c r="J15" t="s">
        <v>172</v>
      </c>
      <c r="K15">
        <v>0</v>
      </c>
      <c r="L15" t="s">
        <v>9</v>
      </c>
      <c r="M15" t="s">
        <v>168</v>
      </c>
    </row>
    <row r="16" spans="1:13" x14ac:dyDescent="0.25">
      <c r="A16" t="s">
        <v>173</v>
      </c>
      <c r="B16" t="s">
        <v>78</v>
      </c>
      <c r="D16" t="s">
        <v>174</v>
      </c>
      <c r="E16" t="s">
        <v>296</v>
      </c>
      <c r="F16" t="s">
        <v>265</v>
      </c>
      <c r="G16" t="s">
        <v>284</v>
      </c>
      <c r="I16" t="s">
        <v>8</v>
      </c>
      <c r="J16" t="s">
        <v>175</v>
      </c>
      <c r="K16">
        <v>0</v>
      </c>
      <c r="L16" t="s">
        <v>9</v>
      </c>
      <c r="M16" t="s">
        <v>176</v>
      </c>
    </row>
    <row r="17" spans="1:13" x14ac:dyDescent="0.25">
      <c r="A17" t="s">
        <v>177</v>
      </c>
      <c r="B17" t="s">
        <v>247</v>
      </c>
      <c r="D17" t="s">
        <v>174</v>
      </c>
      <c r="E17" t="s">
        <v>296</v>
      </c>
      <c r="F17" t="s">
        <v>265</v>
      </c>
      <c r="G17" t="s">
        <v>285</v>
      </c>
      <c r="I17" t="s">
        <v>8</v>
      </c>
      <c r="J17" t="s">
        <v>178</v>
      </c>
      <c r="K17">
        <v>0</v>
      </c>
      <c r="L17" t="s">
        <v>9</v>
      </c>
      <c r="M17" t="s">
        <v>176</v>
      </c>
    </row>
    <row r="18" spans="1:13" x14ac:dyDescent="0.25">
      <c r="A18" t="s">
        <v>179</v>
      </c>
      <c r="B18" t="s">
        <v>248</v>
      </c>
      <c r="D18" t="s">
        <v>174</v>
      </c>
      <c r="E18" t="s">
        <v>296</v>
      </c>
      <c r="F18" t="s">
        <v>265</v>
      </c>
      <c r="G18" t="s">
        <v>286</v>
      </c>
      <c r="I18" t="s">
        <v>8</v>
      </c>
      <c r="J18" t="s">
        <v>180</v>
      </c>
      <c r="K18">
        <v>0</v>
      </c>
      <c r="L18" t="s">
        <v>9</v>
      </c>
      <c r="M18" t="s">
        <v>176</v>
      </c>
    </row>
    <row r="19" spans="1:13" x14ac:dyDescent="0.25">
      <c r="A19" t="s">
        <v>181</v>
      </c>
      <c r="B19" t="s">
        <v>78</v>
      </c>
      <c r="D19" t="s">
        <v>182</v>
      </c>
      <c r="E19" t="s">
        <v>296</v>
      </c>
      <c r="F19" t="s">
        <v>266</v>
      </c>
      <c r="G19" t="s">
        <v>287</v>
      </c>
      <c r="I19" t="s">
        <v>8</v>
      </c>
      <c r="J19" t="s">
        <v>183</v>
      </c>
      <c r="K19">
        <v>0</v>
      </c>
      <c r="L19" t="s">
        <v>9</v>
      </c>
      <c r="M19" t="s">
        <v>184</v>
      </c>
    </row>
    <row r="20" spans="1:13" x14ac:dyDescent="0.25">
      <c r="A20" t="s">
        <v>185</v>
      </c>
      <c r="B20" t="s">
        <v>247</v>
      </c>
      <c r="D20" t="s">
        <v>182</v>
      </c>
      <c r="E20" t="s">
        <v>296</v>
      </c>
      <c r="F20" t="s">
        <v>266</v>
      </c>
      <c r="G20" t="s">
        <v>288</v>
      </c>
      <c r="I20" t="s">
        <v>8</v>
      </c>
      <c r="J20" t="s">
        <v>186</v>
      </c>
      <c r="K20">
        <v>0</v>
      </c>
      <c r="L20" t="s">
        <v>9</v>
      </c>
      <c r="M20" t="s">
        <v>184</v>
      </c>
    </row>
    <row r="21" spans="1:13" x14ac:dyDescent="0.25">
      <c r="A21" t="s">
        <v>187</v>
      </c>
      <c r="B21" t="s">
        <v>248</v>
      </c>
      <c r="D21" t="s">
        <v>182</v>
      </c>
      <c r="E21" t="s">
        <v>296</v>
      </c>
      <c r="F21" t="s">
        <v>266</v>
      </c>
      <c r="G21" t="s">
        <v>289</v>
      </c>
      <c r="I21" t="s">
        <v>8</v>
      </c>
      <c r="J21" t="s">
        <v>188</v>
      </c>
      <c r="K21">
        <v>0</v>
      </c>
      <c r="L21" t="s">
        <v>9</v>
      </c>
      <c r="M21" t="s">
        <v>184</v>
      </c>
    </row>
    <row r="22" spans="1:13" x14ac:dyDescent="0.25">
      <c r="A22" t="s">
        <v>189</v>
      </c>
      <c r="B22" t="s">
        <v>78</v>
      </c>
      <c r="D22" t="s">
        <v>190</v>
      </c>
      <c r="E22" t="s">
        <v>296</v>
      </c>
      <c r="F22" t="s">
        <v>267</v>
      </c>
      <c r="G22" t="s">
        <v>290</v>
      </c>
      <c r="I22" t="s">
        <v>8</v>
      </c>
      <c r="J22" t="s">
        <v>191</v>
      </c>
      <c r="K22">
        <v>0</v>
      </c>
      <c r="L22" t="s">
        <v>9</v>
      </c>
      <c r="M22" t="s">
        <v>192</v>
      </c>
    </row>
    <row r="23" spans="1:13" x14ac:dyDescent="0.25">
      <c r="A23" t="s">
        <v>193</v>
      </c>
      <c r="B23" t="s">
        <v>247</v>
      </c>
      <c r="D23" t="s">
        <v>190</v>
      </c>
      <c r="E23" t="s">
        <v>296</v>
      </c>
      <c r="F23" t="s">
        <v>267</v>
      </c>
      <c r="G23" t="s">
        <v>291</v>
      </c>
      <c r="I23" t="s">
        <v>8</v>
      </c>
      <c r="J23" t="s">
        <v>194</v>
      </c>
      <c r="K23">
        <v>0</v>
      </c>
      <c r="L23" t="s">
        <v>9</v>
      </c>
      <c r="M23" t="s">
        <v>192</v>
      </c>
    </row>
    <row r="24" spans="1:13" x14ac:dyDescent="0.25">
      <c r="A24" t="s">
        <v>195</v>
      </c>
      <c r="B24" t="s">
        <v>248</v>
      </c>
      <c r="D24" t="s">
        <v>190</v>
      </c>
      <c r="E24" t="s">
        <v>296</v>
      </c>
      <c r="F24" t="s">
        <v>267</v>
      </c>
      <c r="G24" t="s">
        <v>292</v>
      </c>
      <c r="I24" t="s">
        <v>8</v>
      </c>
      <c r="J24" t="s">
        <v>196</v>
      </c>
      <c r="K24">
        <v>0</v>
      </c>
      <c r="L24" t="s">
        <v>9</v>
      </c>
      <c r="M24" t="s">
        <v>192</v>
      </c>
    </row>
    <row r="25" spans="1:13" x14ac:dyDescent="0.25">
      <c r="A25" t="s">
        <v>197</v>
      </c>
      <c r="B25" t="s">
        <v>78</v>
      </c>
      <c r="D25" t="s">
        <v>198</v>
      </c>
      <c r="E25" t="s">
        <v>296</v>
      </c>
      <c r="F25" t="s">
        <v>268</v>
      </c>
      <c r="G25" t="s">
        <v>293</v>
      </c>
      <c r="I25" t="s">
        <v>8</v>
      </c>
      <c r="J25" t="s">
        <v>199</v>
      </c>
      <c r="K25">
        <v>0</v>
      </c>
      <c r="L25" t="s">
        <v>9</v>
      </c>
      <c r="M25" t="s">
        <v>200</v>
      </c>
    </row>
    <row r="26" spans="1:13" x14ac:dyDescent="0.25">
      <c r="A26" t="s">
        <v>201</v>
      </c>
      <c r="B26" t="s">
        <v>247</v>
      </c>
      <c r="D26" t="s">
        <v>198</v>
      </c>
      <c r="E26" t="s">
        <v>296</v>
      </c>
      <c r="F26" t="s">
        <v>268</v>
      </c>
      <c r="G26" t="s">
        <v>294</v>
      </c>
      <c r="I26" t="s">
        <v>8</v>
      </c>
      <c r="J26" t="s">
        <v>202</v>
      </c>
      <c r="K26">
        <v>0</v>
      </c>
      <c r="L26" t="s">
        <v>9</v>
      </c>
      <c r="M26" t="s">
        <v>200</v>
      </c>
    </row>
    <row r="27" spans="1:13" x14ac:dyDescent="0.25">
      <c r="A27" t="s">
        <v>203</v>
      </c>
      <c r="B27" t="s">
        <v>248</v>
      </c>
      <c r="D27" t="s">
        <v>198</v>
      </c>
      <c r="E27" t="s">
        <v>296</v>
      </c>
      <c r="F27" t="s">
        <v>268</v>
      </c>
      <c r="G27" t="s">
        <v>295</v>
      </c>
    </row>
    <row r="28" spans="1:13" x14ac:dyDescent="0.25">
      <c r="A28" t="s">
        <v>207</v>
      </c>
      <c r="B28" t="s">
        <v>249</v>
      </c>
      <c r="C28" t="s">
        <v>78</v>
      </c>
      <c r="D28" t="s">
        <v>205</v>
      </c>
      <c r="E28" t="s">
        <v>205</v>
      </c>
      <c r="G28" t="str">
        <f t="shared" ref="G28:G47" si="0">_xlfn.CONCAT(B28," ",C28)</f>
        <v>Owner occupied: Total</v>
      </c>
      <c r="I28" t="s">
        <v>8</v>
      </c>
      <c r="J28" t="s">
        <v>208</v>
      </c>
      <c r="K28">
        <v>0</v>
      </c>
      <c r="L28" t="s">
        <v>9</v>
      </c>
      <c r="M28" t="s">
        <v>206</v>
      </c>
    </row>
    <row r="29" spans="1:13" x14ac:dyDescent="0.25">
      <c r="A29" t="s">
        <v>209</v>
      </c>
      <c r="B29" t="s">
        <v>249</v>
      </c>
      <c r="C29" t="s">
        <v>250</v>
      </c>
      <c r="D29" t="s">
        <v>205</v>
      </c>
      <c r="E29" t="s">
        <v>205</v>
      </c>
      <c r="G29" t="str">
        <f t="shared" si="0"/>
        <v>Owner occupied: Householder 15 to 24 years</v>
      </c>
      <c r="I29" t="s">
        <v>8</v>
      </c>
      <c r="J29" t="s">
        <v>210</v>
      </c>
      <c r="K29">
        <v>0</v>
      </c>
      <c r="L29" t="s">
        <v>9</v>
      </c>
      <c r="M29" t="s">
        <v>206</v>
      </c>
    </row>
    <row r="30" spans="1:13" x14ac:dyDescent="0.25">
      <c r="A30" t="s">
        <v>211</v>
      </c>
      <c r="B30" t="s">
        <v>249</v>
      </c>
      <c r="C30" t="s">
        <v>251</v>
      </c>
      <c r="D30" t="s">
        <v>205</v>
      </c>
      <c r="E30" t="s">
        <v>205</v>
      </c>
      <c r="G30" t="str">
        <f t="shared" si="0"/>
        <v>Owner occupied: Householder 25 to 34 years</v>
      </c>
      <c r="I30" t="s">
        <v>8</v>
      </c>
      <c r="J30" t="s">
        <v>212</v>
      </c>
      <c r="K30">
        <v>0</v>
      </c>
      <c r="L30" t="s">
        <v>9</v>
      </c>
      <c r="M30" t="s">
        <v>206</v>
      </c>
    </row>
    <row r="31" spans="1:13" x14ac:dyDescent="0.25">
      <c r="A31" t="s">
        <v>213</v>
      </c>
      <c r="B31" t="s">
        <v>249</v>
      </c>
      <c r="C31" t="s">
        <v>252</v>
      </c>
      <c r="D31" t="s">
        <v>205</v>
      </c>
      <c r="E31" t="s">
        <v>205</v>
      </c>
      <c r="G31" t="str">
        <f t="shared" si="0"/>
        <v>Owner occupied: Householder 35 to 44 years</v>
      </c>
      <c r="I31" t="s">
        <v>8</v>
      </c>
      <c r="J31" t="s">
        <v>214</v>
      </c>
      <c r="K31">
        <v>0</v>
      </c>
      <c r="L31" t="s">
        <v>9</v>
      </c>
      <c r="M31" t="s">
        <v>206</v>
      </c>
    </row>
    <row r="32" spans="1:13" x14ac:dyDescent="0.25">
      <c r="A32" t="s">
        <v>215</v>
      </c>
      <c r="B32" t="s">
        <v>249</v>
      </c>
      <c r="C32" t="s">
        <v>253</v>
      </c>
      <c r="D32" t="s">
        <v>205</v>
      </c>
      <c r="E32" t="s">
        <v>205</v>
      </c>
      <c r="G32" t="str">
        <f t="shared" si="0"/>
        <v>Owner occupied: Householder 45 to 54 years</v>
      </c>
      <c r="I32" t="s">
        <v>8</v>
      </c>
      <c r="J32" t="s">
        <v>216</v>
      </c>
      <c r="K32">
        <v>0</v>
      </c>
      <c r="L32" t="s">
        <v>9</v>
      </c>
      <c r="M32" t="s">
        <v>206</v>
      </c>
    </row>
    <row r="33" spans="1:13" x14ac:dyDescent="0.25">
      <c r="A33" t="s">
        <v>217</v>
      </c>
      <c r="B33" t="s">
        <v>249</v>
      </c>
      <c r="C33" t="s">
        <v>254</v>
      </c>
      <c r="D33" t="s">
        <v>205</v>
      </c>
      <c r="E33" t="s">
        <v>205</v>
      </c>
      <c r="G33" t="str">
        <f t="shared" si="0"/>
        <v>Owner occupied: Householder 55 to 59 years</v>
      </c>
      <c r="I33" t="s">
        <v>8</v>
      </c>
      <c r="J33" t="s">
        <v>218</v>
      </c>
      <c r="K33">
        <v>0</v>
      </c>
      <c r="L33" t="s">
        <v>9</v>
      </c>
      <c r="M33" t="s">
        <v>206</v>
      </c>
    </row>
    <row r="34" spans="1:13" x14ac:dyDescent="0.25">
      <c r="A34" t="s">
        <v>219</v>
      </c>
      <c r="B34" t="s">
        <v>249</v>
      </c>
      <c r="C34" t="s">
        <v>255</v>
      </c>
      <c r="D34" t="s">
        <v>205</v>
      </c>
      <c r="E34" t="s">
        <v>205</v>
      </c>
      <c r="G34" t="str">
        <f t="shared" si="0"/>
        <v>Owner occupied: Householder 60 to 64 years</v>
      </c>
      <c r="I34" t="s">
        <v>8</v>
      </c>
      <c r="J34" t="s">
        <v>220</v>
      </c>
      <c r="K34">
        <v>0</v>
      </c>
      <c r="L34" t="s">
        <v>9</v>
      </c>
      <c r="M34" t="s">
        <v>206</v>
      </c>
    </row>
    <row r="35" spans="1:13" x14ac:dyDescent="0.25">
      <c r="A35" t="s">
        <v>221</v>
      </c>
      <c r="B35" t="s">
        <v>249</v>
      </c>
      <c r="C35" t="s">
        <v>256</v>
      </c>
      <c r="D35" t="s">
        <v>205</v>
      </c>
      <c r="E35" t="s">
        <v>205</v>
      </c>
      <c r="G35" t="str">
        <f t="shared" si="0"/>
        <v>Owner occupied: Householder 65 to 74 years</v>
      </c>
      <c r="I35" t="s">
        <v>8</v>
      </c>
      <c r="J35" t="s">
        <v>222</v>
      </c>
      <c r="K35">
        <v>0</v>
      </c>
      <c r="L35" t="s">
        <v>9</v>
      </c>
      <c r="M35" t="s">
        <v>206</v>
      </c>
    </row>
    <row r="36" spans="1:13" x14ac:dyDescent="0.25">
      <c r="A36" t="s">
        <v>223</v>
      </c>
      <c r="B36" t="s">
        <v>249</v>
      </c>
      <c r="C36" t="s">
        <v>257</v>
      </c>
      <c r="D36" t="s">
        <v>205</v>
      </c>
      <c r="E36" t="s">
        <v>205</v>
      </c>
      <c r="G36" t="str">
        <f t="shared" si="0"/>
        <v>Owner occupied: Householder 75 to 84 years</v>
      </c>
      <c r="I36" t="s">
        <v>8</v>
      </c>
      <c r="J36" t="s">
        <v>224</v>
      </c>
      <c r="K36">
        <v>0</v>
      </c>
      <c r="L36" t="s">
        <v>9</v>
      </c>
      <c r="M36" t="s">
        <v>206</v>
      </c>
    </row>
    <row r="37" spans="1:13" x14ac:dyDescent="0.25">
      <c r="A37" t="s">
        <v>225</v>
      </c>
      <c r="B37" t="s">
        <v>249</v>
      </c>
      <c r="C37" t="s">
        <v>258</v>
      </c>
      <c r="D37" t="s">
        <v>205</v>
      </c>
      <c r="E37" t="s">
        <v>205</v>
      </c>
      <c r="G37" t="str">
        <f t="shared" si="0"/>
        <v>Owner occupied: Householder 85 years and over</v>
      </c>
      <c r="I37" t="s">
        <v>8</v>
      </c>
      <c r="J37" t="s">
        <v>226</v>
      </c>
      <c r="K37">
        <v>0</v>
      </c>
      <c r="L37" t="s">
        <v>9</v>
      </c>
      <c r="M37" t="s">
        <v>206</v>
      </c>
    </row>
    <row r="38" spans="1:13" x14ac:dyDescent="0.25">
      <c r="A38" t="s">
        <v>227</v>
      </c>
      <c r="B38" t="s">
        <v>259</v>
      </c>
      <c r="C38" t="s">
        <v>78</v>
      </c>
      <c r="D38" t="s">
        <v>205</v>
      </c>
      <c r="E38" t="s">
        <v>205</v>
      </c>
      <c r="G38" t="str">
        <f t="shared" si="0"/>
        <v>Renter occupied: Total</v>
      </c>
      <c r="I38" t="s">
        <v>8</v>
      </c>
      <c r="J38" t="s">
        <v>228</v>
      </c>
      <c r="K38">
        <v>0</v>
      </c>
      <c r="L38" t="s">
        <v>9</v>
      </c>
      <c r="M38" t="s">
        <v>206</v>
      </c>
    </row>
    <row r="39" spans="1:13" x14ac:dyDescent="0.25">
      <c r="A39" t="s">
        <v>229</v>
      </c>
      <c r="B39" t="s">
        <v>259</v>
      </c>
      <c r="C39" t="s">
        <v>250</v>
      </c>
      <c r="D39" t="s">
        <v>205</v>
      </c>
      <c r="E39" t="s">
        <v>205</v>
      </c>
      <c r="G39" t="str">
        <f t="shared" si="0"/>
        <v>Renter occupied: Householder 15 to 24 years</v>
      </c>
      <c r="I39" t="s">
        <v>8</v>
      </c>
      <c r="J39" t="s">
        <v>230</v>
      </c>
      <c r="K39">
        <v>0</v>
      </c>
      <c r="L39" t="s">
        <v>9</v>
      </c>
      <c r="M39" t="s">
        <v>206</v>
      </c>
    </row>
    <row r="40" spans="1:13" x14ac:dyDescent="0.25">
      <c r="A40" t="s">
        <v>231</v>
      </c>
      <c r="B40" t="s">
        <v>259</v>
      </c>
      <c r="C40" t="s">
        <v>251</v>
      </c>
      <c r="D40" t="s">
        <v>205</v>
      </c>
      <c r="E40" t="s">
        <v>205</v>
      </c>
      <c r="G40" t="str">
        <f t="shared" si="0"/>
        <v>Renter occupied: Householder 25 to 34 years</v>
      </c>
      <c r="I40" t="s">
        <v>8</v>
      </c>
      <c r="J40" t="s">
        <v>232</v>
      </c>
      <c r="K40">
        <v>0</v>
      </c>
      <c r="L40" t="s">
        <v>9</v>
      </c>
      <c r="M40" t="s">
        <v>206</v>
      </c>
    </row>
    <row r="41" spans="1:13" x14ac:dyDescent="0.25">
      <c r="A41" t="s">
        <v>233</v>
      </c>
      <c r="B41" t="s">
        <v>259</v>
      </c>
      <c r="C41" t="s">
        <v>252</v>
      </c>
      <c r="D41" t="s">
        <v>205</v>
      </c>
      <c r="E41" t="s">
        <v>205</v>
      </c>
      <c r="G41" t="str">
        <f t="shared" si="0"/>
        <v>Renter occupied: Householder 35 to 44 years</v>
      </c>
      <c r="I41" t="s">
        <v>8</v>
      </c>
      <c r="J41" t="s">
        <v>234</v>
      </c>
      <c r="K41">
        <v>0</v>
      </c>
      <c r="L41" t="s">
        <v>9</v>
      </c>
      <c r="M41" t="s">
        <v>206</v>
      </c>
    </row>
    <row r="42" spans="1:13" x14ac:dyDescent="0.25">
      <c r="A42" t="s">
        <v>235</v>
      </c>
      <c r="B42" t="s">
        <v>259</v>
      </c>
      <c r="C42" t="s">
        <v>253</v>
      </c>
      <c r="D42" t="s">
        <v>205</v>
      </c>
      <c r="E42" t="s">
        <v>205</v>
      </c>
      <c r="G42" t="str">
        <f t="shared" si="0"/>
        <v>Renter occupied: Householder 45 to 54 years</v>
      </c>
      <c r="I42" t="s">
        <v>8</v>
      </c>
      <c r="J42" t="s">
        <v>236</v>
      </c>
      <c r="K42">
        <v>0</v>
      </c>
      <c r="L42" t="s">
        <v>9</v>
      </c>
      <c r="M42" t="s">
        <v>206</v>
      </c>
    </row>
    <row r="43" spans="1:13" x14ac:dyDescent="0.25">
      <c r="A43" t="s">
        <v>237</v>
      </c>
      <c r="B43" t="s">
        <v>259</v>
      </c>
      <c r="C43" t="s">
        <v>254</v>
      </c>
      <c r="D43" t="s">
        <v>205</v>
      </c>
      <c r="E43" t="s">
        <v>205</v>
      </c>
      <c r="G43" t="str">
        <f t="shared" si="0"/>
        <v>Renter occupied: Householder 55 to 59 years</v>
      </c>
      <c r="I43" t="s">
        <v>8</v>
      </c>
      <c r="J43" t="s">
        <v>238</v>
      </c>
      <c r="K43">
        <v>0</v>
      </c>
      <c r="L43" t="s">
        <v>9</v>
      </c>
      <c r="M43" t="s">
        <v>206</v>
      </c>
    </row>
    <row r="44" spans="1:13" x14ac:dyDescent="0.25">
      <c r="A44" t="s">
        <v>239</v>
      </c>
      <c r="B44" t="s">
        <v>259</v>
      </c>
      <c r="C44" t="s">
        <v>255</v>
      </c>
      <c r="D44" t="s">
        <v>205</v>
      </c>
      <c r="E44" t="s">
        <v>205</v>
      </c>
      <c r="G44" t="str">
        <f t="shared" si="0"/>
        <v>Renter occupied: Householder 60 to 64 years</v>
      </c>
      <c r="I44" t="s">
        <v>8</v>
      </c>
      <c r="J44" t="s">
        <v>240</v>
      </c>
      <c r="K44">
        <v>0</v>
      </c>
      <c r="L44" t="s">
        <v>9</v>
      </c>
      <c r="M44" t="s">
        <v>206</v>
      </c>
    </row>
    <row r="45" spans="1:13" x14ac:dyDescent="0.25">
      <c r="A45" t="s">
        <v>241</v>
      </c>
      <c r="B45" t="s">
        <v>259</v>
      </c>
      <c r="C45" t="s">
        <v>256</v>
      </c>
      <c r="D45" t="s">
        <v>205</v>
      </c>
      <c r="E45" t="s">
        <v>205</v>
      </c>
      <c r="G45" t="str">
        <f t="shared" si="0"/>
        <v>Renter occupied: Householder 65 to 74 years</v>
      </c>
      <c r="I45" t="s">
        <v>8</v>
      </c>
      <c r="J45" t="s">
        <v>242</v>
      </c>
      <c r="K45">
        <v>0</v>
      </c>
      <c r="L45" t="s">
        <v>9</v>
      </c>
      <c r="M45" t="s">
        <v>206</v>
      </c>
    </row>
    <row r="46" spans="1:13" x14ac:dyDescent="0.25">
      <c r="A46" t="s">
        <v>243</v>
      </c>
      <c r="B46" t="s">
        <v>259</v>
      </c>
      <c r="C46" t="s">
        <v>257</v>
      </c>
      <c r="D46" t="s">
        <v>205</v>
      </c>
      <c r="E46" t="s">
        <v>205</v>
      </c>
      <c r="G46" t="str">
        <f t="shared" si="0"/>
        <v>Renter occupied: Householder 75 to 84 years</v>
      </c>
      <c r="I46" t="s">
        <v>8</v>
      </c>
      <c r="J46" t="s">
        <v>244</v>
      </c>
      <c r="K46">
        <v>0</v>
      </c>
      <c r="L46" t="s">
        <v>9</v>
      </c>
      <c r="M46" t="s">
        <v>206</v>
      </c>
    </row>
    <row r="47" spans="1:13" x14ac:dyDescent="0.25">
      <c r="A47" t="s">
        <v>245</v>
      </c>
      <c r="B47" t="s">
        <v>259</v>
      </c>
      <c r="C47" t="s">
        <v>258</v>
      </c>
      <c r="D47" t="s">
        <v>205</v>
      </c>
      <c r="E47" t="s">
        <v>205</v>
      </c>
      <c r="G47" t="str">
        <f t="shared" si="0"/>
        <v>Renter occupied: Householder 85 years and over</v>
      </c>
      <c r="I47" t="s">
        <v>8</v>
      </c>
      <c r="J47" t="s">
        <v>246</v>
      </c>
      <c r="K47">
        <v>0</v>
      </c>
      <c r="L47" t="s">
        <v>9</v>
      </c>
      <c r="M47" t="s">
        <v>206</v>
      </c>
    </row>
  </sheetData>
  <autoFilter ref="A1:M47" xr:uid="{4046D3A2-FA1E-4716-887D-570BDD4ED2EC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3B8F-2F79-4FAB-BA7C-72D33279386A}">
  <dimension ref="A1:O54"/>
  <sheetViews>
    <sheetView topLeftCell="A28" workbookViewId="0">
      <selection activeCell="O1" sqref="O1:O54"/>
    </sheetView>
  </sheetViews>
  <sheetFormatPr defaultRowHeight="15" x14ac:dyDescent="0.25"/>
  <cols>
    <col min="1" max="1" width="12.140625" bestFit="1" customWidth="1"/>
    <col min="2" max="2" width="119.140625" bestFit="1" customWidth="1"/>
    <col min="3" max="3" width="17.7109375" bestFit="1" customWidth="1"/>
  </cols>
  <sheetData>
    <row r="1" spans="1:15" x14ac:dyDescent="0.25">
      <c r="A1" t="s">
        <v>10</v>
      </c>
      <c r="B1" t="s">
        <v>72</v>
      </c>
      <c r="C1" t="s">
        <v>78</v>
      </c>
      <c r="D1" t="s">
        <v>79</v>
      </c>
      <c r="I1" t="str">
        <f>_xlfn.CONCAT("Transportation Mode: ",B1)</f>
        <v>Transportation Mode: Car, truck, or van - drove alone</v>
      </c>
      <c r="N1" t="s">
        <v>78</v>
      </c>
      <c r="O1" t="str">
        <f>SUBSTITUTE(N1," or loss","")</f>
        <v>Total</v>
      </c>
    </row>
    <row r="2" spans="1:15" x14ac:dyDescent="0.25">
      <c r="A2" t="s">
        <v>11</v>
      </c>
      <c r="B2" t="s">
        <v>72</v>
      </c>
      <c r="C2" t="s">
        <v>64</v>
      </c>
      <c r="D2" t="s">
        <v>80</v>
      </c>
      <c r="I2" t="str">
        <f t="shared" ref="I2:I54" si="0">_xlfn.CONCAT("Transportation Mode: ",B2)</f>
        <v>Transportation Mode: Car, truck, or van - drove alone</v>
      </c>
      <c r="N2" t="s">
        <v>64</v>
      </c>
      <c r="O2" t="str">
        <f t="shared" ref="O2:O54" si="1">SUBSTITUTE(N2," or loss","")</f>
        <v>$1 to $9,999</v>
      </c>
    </row>
    <row r="3" spans="1:15" x14ac:dyDescent="0.25">
      <c r="A3" t="s">
        <v>12</v>
      </c>
      <c r="B3" t="s">
        <v>72</v>
      </c>
      <c r="C3" t="s">
        <v>65</v>
      </c>
      <c r="D3" t="s">
        <v>81</v>
      </c>
      <c r="I3" t="str">
        <f t="shared" si="0"/>
        <v>Transportation Mode: Car, truck, or van - drove alone</v>
      </c>
      <c r="N3" t="s">
        <v>65</v>
      </c>
      <c r="O3" t="str">
        <f t="shared" si="1"/>
        <v>$10,000 to $14,999</v>
      </c>
    </row>
    <row r="4" spans="1:15" x14ac:dyDescent="0.25">
      <c r="A4" t="s">
        <v>13</v>
      </c>
      <c r="B4" t="s">
        <v>72</v>
      </c>
      <c r="C4" t="s">
        <v>66</v>
      </c>
      <c r="D4" t="s">
        <v>82</v>
      </c>
      <c r="I4" t="str">
        <f t="shared" si="0"/>
        <v>Transportation Mode: Car, truck, or van - drove alone</v>
      </c>
      <c r="N4" t="s">
        <v>66</v>
      </c>
      <c r="O4" t="str">
        <f t="shared" si="1"/>
        <v>$15,000 to $24,999</v>
      </c>
    </row>
    <row r="5" spans="1:15" x14ac:dyDescent="0.25">
      <c r="A5" t="s">
        <v>14</v>
      </c>
      <c r="B5" t="s">
        <v>72</v>
      </c>
      <c r="C5" t="s">
        <v>67</v>
      </c>
      <c r="D5" t="s">
        <v>83</v>
      </c>
      <c r="I5" t="str">
        <f t="shared" si="0"/>
        <v>Transportation Mode: Car, truck, or van - drove alone</v>
      </c>
      <c r="N5" t="s">
        <v>67</v>
      </c>
      <c r="O5" t="str">
        <f t="shared" si="1"/>
        <v>$25,000 to $34,999</v>
      </c>
    </row>
    <row r="6" spans="1:15" x14ac:dyDescent="0.25">
      <c r="A6" t="s">
        <v>15</v>
      </c>
      <c r="B6" t="s">
        <v>72</v>
      </c>
      <c r="C6" t="s">
        <v>68</v>
      </c>
      <c r="D6" t="s">
        <v>84</v>
      </c>
      <c r="I6" t="str">
        <f t="shared" si="0"/>
        <v>Transportation Mode: Car, truck, or van - drove alone</v>
      </c>
      <c r="N6" t="s">
        <v>68</v>
      </c>
      <c r="O6" t="str">
        <f t="shared" si="1"/>
        <v>$35,000 to $49,999</v>
      </c>
    </row>
    <row r="7" spans="1:15" x14ac:dyDescent="0.25">
      <c r="A7" t="s">
        <v>16</v>
      </c>
      <c r="B7" t="s">
        <v>72</v>
      </c>
      <c r="C7" t="s">
        <v>69</v>
      </c>
      <c r="D7" t="s">
        <v>85</v>
      </c>
      <c r="I7" t="str">
        <f t="shared" si="0"/>
        <v>Transportation Mode: Car, truck, or van - drove alone</v>
      </c>
      <c r="N7" t="s">
        <v>69</v>
      </c>
      <c r="O7" t="str">
        <f t="shared" si="1"/>
        <v>$50,000 to $64,999</v>
      </c>
    </row>
    <row r="8" spans="1:15" x14ac:dyDescent="0.25">
      <c r="A8" t="s">
        <v>17</v>
      </c>
      <c r="B8" t="s">
        <v>72</v>
      </c>
      <c r="C8" t="s">
        <v>70</v>
      </c>
      <c r="D8" t="s">
        <v>86</v>
      </c>
      <c r="I8" t="str">
        <f t="shared" si="0"/>
        <v>Transportation Mode: Car, truck, or van - drove alone</v>
      </c>
      <c r="N8" t="s">
        <v>70</v>
      </c>
      <c r="O8" t="str">
        <f t="shared" si="1"/>
        <v>$65,000 to $74,999</v>
      </c>
    </row>
    <row r="9" spans="1:15" x14ac:dyDescent="0.25">
      <c r="A9" t="s">
        <v>18</v>
      </c>
      <c r="B9" t="s">
        <v>72</v>
      </c>
      <c r="C9" t="s">
        <v>71</v>
      </c>
      <c r="D9" t="s">
        <v>87</v>
      </c>
      <c r="I9" t="str">
        <f t="shared" si="0"/>
        <v>Transportation Mode: Car, truck, or van - drove alone</v>
      </c>
      <c r="N9" t="s">
        <v>71</v>
      </c>
      <c r="O9" t="str">
        <f t="shared" si="1"/>
        <v>$75,000 or more</v>
      </c>
    </row>
    <row r="10" spans="1:15" x14ac:dyDescent="0.25">
      <c r="A10" t="s">
        <v>19</v>
      </c>
      <c r="B10" t="s">
        <v>73</v>
      </c>
      <c r="C10" t="s">
        <v>78</v>
      </c>
      <c r="D10" t="s">
        <v>88</v>
      </c>
      <c r="I10" t="str">
        <f t="shared" si="0"/>
        <v>Transportation Mode: Car, truck, or van - carpooled</v>
      </c>
      <c r="N10" t="s">
        <v>78</v>
      </c>
      <c r="O10" t="str">
        <f t="shared" si="1"/>
        <v>Total</v>
      </c>
    </row>
    <row r="11" spans="1:15" x14ac:dyDescent="0.25">
      <c r="A11" t="s">
        <v>20</v>
      </c>
      <c r="B11" t="s">
        <v>73</v>
      </c>
      <c r="C11" t="s">
        <v>64</v>
      </c>
      <c r="D11" t="s">
        <v>89</v>
      </c>
      <c r="I11" t="str">
        <f t="shared" si="0"/>
        <v>Transportation Mode: Car, truck, or van - carpooled</v>
      </c>
      <c r="N11" t="s">
        <v>64</v>
      </c>
      <c r="O11" t="str">
        <f t="shared" si="1"/>
        <v>$1 to $9,999</v>
      </c>
    </row>
    <row r="12" spans="1:15" x14ac:dyDescent="0.25">
      <c r="A12" t="s">
        <v>21</v>
      </c>
      <c r="B12" t="s">
        <v>73</v>
      </c>
      <c r="C12" t="s">
        <v>65</v>
      </c>
      <c r="D12" t="s">
        <v>90</v>
      </c>
      <c r="I12" t="str">
        <f t="shared" si="0"/>
        <v>Transportation Mode: Car, truck, or van - carpooled</v>
      </c>
      <c r="N12" t="s">
        <v>65</v>
      </c>
      <c r="O12" t="str">
        <f t="shared" si="1"/>
        <v>$10,000 to $14,999</v>
      </c>
    </row>
    <row r="13" spans="1:15" x14ac:dyDescent="0.25">
      <c r="A13" t="s">
        <v>22</v>
      </c>
      <c r="B13" t="s">
        <v>73</v>
      </c>
      <c r="C13" t="s">
        <v>66</v>
      </c>
      <c r="D13" t="s">
        <v>91</v>
      </c>
      <c r="I13" t="str">
        <f t="shared" si="0"/>
        <v>Transportation Mode: Car, truck, or van - carpooled</v>
      </c>
      <c r="N13" t="s">
        <v>66</v>
      </c>
      <c r="O13" t="str">
        <f t="shared" si="1"/>
        <v>$15,000 to $24,999</v>
      </c>
    </row>
    <row r="14" spans="1:15" x14ac:dyDescent="0.25">
      <c r="A14" t="s">
        <v>23</v>
      </c>
      <c r="B14" t="s">
        <v>73</v>
      </c>
      <c r="C14" t="s">
        <v>67</v>
      </c>
      <c r="D14" t="s">
        <v>92</v>
      </c>
      <c r="I14" t="str">
        <f t="shared" si="0"/>
        <v>Transportation Mode: Car, truck, or van - carpooled</v>
      </c>
      <c r="N14" t="s">
        <v>67</v>
      </c>
      <c r="O14" t="str">
        <f t="shared" si="1"/>
        <v>$25,000 to $34,999</v>
      </c>
    </row>
    <row r="15" spans="1:15" x14ac:dyDescent="0.25">
      <c r="A15" t="s">
        <v>24</v>
      </c>
      <c r="B15" t="s">
        <v>73</v>
      </c>
      <c r="C15" t="s">
        <v>68</v>
      </c>
      <c r="D15" t="s">
        <v>93</v>
      </c>
      <c r="I15" t="str">
        <f t="shared" si="0"/>
        <v>Transportation Mode: Car, truck, or van - carpooled</v>
      </c>
      <c r="N15" t="s">
        <v>68</v>
      </c>
      <c r="O15" t="str">
        <f t="shared" si="1"/>
        <v>$35,000 to $49,999</v>
      </c>
    </row>
    <row r="16" spans="1:15" x14ac:dyDescent="0.25">
      <c r="A16" t="s">
        <v>25</v>
      </c>
      <c r="B16" t="s">
        <v>73</v>
      </c>
      <c r="C16" t="s">
        <v>69</v>
      </c>
      <c r="D16" t="s">
        <v>94</v>
      </c>
      <c r="I16" t="str">
        <f t="shared" si="0"/>
        <v>Transportation Mode: Car, truck, or van - carpooled</v>
      </c>
      <c r="N16" t="s">
        <v>69</v>
      </c>
      <c r="O16" t="str">
        <f t="shared" si="1"/>
        <v>$50,000 to $64,999</v>
      </c>
    </row>
    <row r="17" spans="1:15" x14ac:dyDescent="0.25">
      <c r="A17" t="s">
        <v>26</v>
      </c>
      <c r="B17" t="s">
        <v>73</v>
      </c>
      <c r="C17" t="s">
        <v>70</v>
      </c>
      <c r="D17" t="s">
        <v>95</v>
      </c>
      <c r="I17" t="str">
        <f t="shared" si="0"/>
        <v>Transportation Mode: Car, truck, or van - carpooled</v>
      </c>
      <c r="N17" t="s">
        <v>70</v>
      </c>
      <c r="O17" t="str">
        <f t="shared" si="1"/>
        <v>$65,000 to $74,999</v>
      </c>
    </row>
    <row r="18" spans="1:15" x14ac:dyDescent="0.25">
      <c r="A18" t="s">
        <v>27</v>
      </c>
      <c r="B18" t="s">
        <v>73</v>
      </c>
      <c r="C18" t="s">
        <v>71</v>
      </c>
      <c r="D18" t="s">
        <v>96</v>
      </c>
      <c r="I18" t="str">
        <f t="shared" si="0"/>
        <v>Transportation Mode: Car, truck, or van - carpooled</v>
      </c>
      <c r="N18" t="s">
        <v>71</v>
      </c>
      <c r="O18" t="str">
        <f t="shared" si="1"/>
        <v>$75,000 or more</v>
      </c>
    </row>
    <row r="19" spans="1:15" x14ac:dyDescent="0.25">
      <c r="A19" t="s">
        <v>28</v>
      </c>
      <c r="B19" t="s">
        <v>74</v>
      </c>
      <c r="C19" t="s">
        <v>78</v>
      </c>
      <c r="D19" t="s">
        <v>97</v>
      </c>
      <c r="I19" t="str">
        <f t="shared" si="0"/>
        <v>Transportation Mode: Public transportation (excluding taxicab)</v>
      </c>
      <c r="N19" t="s">
        <v>78</v>
      </c>
      <c r="O19" t="str">
        <f t="shared" si="1"/>
        <v>Total</v>
      </c>
    </row>
    <row r="20" spans="1:15" x14ac:dyDescent="0.25">
      <c r="A20" t="s">
        <v>29</v>
      </c>
      <c r="B20" t="s">
        <v>74</v>
      </c>
      <c r="C20" t="s">
        <v>64</v>
      </c>
      <c r="D20" t="s">
        <v>98</v>
      </c>
      <c r="I20" t="str">
        <f t="shared" si="0"/>
        <v>Transportation Mode: Public transportation (excluding taxicab)</v>
      </c>
      <c r="N20" t="s">
        <v>64</v>
      </c>
      <c r="O20" t="str">
        <f t="shared" si="1"/>
        <v>$1 to $9,999</v>
      </c>
    </row>
    <row r="21" spans="1:15" x14ac:dyDescent="0.25">
      <c r="A21" t="s">
        <v>30</v>
      </c>
      <c r="B21" t="s">
        <v>74</v>
      </c>
      <c r="C21" t="s">
        <v>65</v>
      </c>
      <c r="D21" t="s">
        <v>99</v>
      </c>
      <c r="I21" t="str">
        <f t="shared" si="0"/>
        <v>Transportation Mode: Public transportation (excluding taxicab)</v>
      </c>
      <c r="N21" t="s">
        <v>65</v>
      </c>
      <c r="O21" t="str">
        <f t="shared" si="1"/>
        <v>$10,000 to $14,999</v>
      </c>
    </row>
    <row r="22" spans="1:15" x14ac:dyDescent="0.25">
      <c r="A22" t="s">
        <v>31</v>
      </c>
      <c r="B22" t="s">
        <v>74</v>
      </c>
      <c r="C22" t="s">
        <v>66</v>
      </c>
      <c r="D22" t="s">
        <v>100</v>
      </c>
      <c r="I22" t="str">
        <f t="shared" si="0"/>
        <v>Transportation Mode: Public transportation (excluding taxicab)</v>
      </c>
      <c r="N22" t="s">
        <v>66</v>
      </c>
      <c r="O22" t="str">
        <f t="shared" si="1"/>
        <v>$15,000 to $24,999</v>
      </c>
    </row>
    <row r="23" spans="1:15" x14ac:dyDescent="0.25">
      <c r="A23" t="s">
        <v>32</v>
      </c>
      <c r="B23" t="s">
        <v>74</v>
      </c>
      <c r="C23" t="s">
        <v>67</v>
      </c>
      <c r="D23" t="s">
        <v>101</v>
      </c>
      <c r="I23" t="str">
        <f t="shared" si="0"/>
        <v>Transportation Mode: Public transportation (excluding taxicab)</v>
      </c>
      <c r="N23" t="s">
        <v>67</v>
      </c>
      <c r="O23" t="str">
        <f t="shared" si="1"/>
        <v>$25,000 to $34,999</v>
      </c>
    </row>
    <row r="24" spans="1:15" x14ac:dyDescent="0.25">
      <c r="A24" t="s">
        <v>33</v>
      </c>
      <c r="B24" t="s">
        <v>74</v>
      </c>
      <c r="C24" t="s">
        <v>68</v>
      </c>
      <c r="D24" t="s">
        <v>102</v>
      </c>
      <c r="I24" t="str">
        <f t="shared" si="0"/>
        <v>Transportation Mode: Public transportation (excluding taxicab)</v>
      </c>
      <c r="N24" t="s">
        <v>68</v>
      </c>
      <c r="O24" t="str">
        <f t="shared" si="1"/>
        <v>$35,000 to $49,999</v>
      </c>
    </row>
    <row r="25" spans="1:15" x14ac:dyDescent="0.25">
      <c r="A25" t="s">
        <v>34</v>
      </c>
      <c r="B25" t="s">
        <v>74</v>
      </c>
      <c r="C25" t="s">
        <v>69</v>
      </c>
      <c r="D25" t="s">
        <v>103</v>
      </c>
      <c r="I25" t="str">
        <f t="shared" si="0"/>
        <v>Transportation Mode: Public transportation (excluding taxicab)</v>
      </c>
      <c r="N25" t="s">
        <v>69</v>
      </c>
      <c r="O25" t="str">
        <f t="shared" si="1"/>
        <v>$50,000 to $64,999</v>
      </c>
    </row>
    <row r="26" spans="1:15" x14ac:dyDescent="0.25">
      <c r="A26" t="s">
        <v>35</v>
      </c>
      <c r="B26" t="s">
        <v>74</v>
      </c>
      <c r="C26" t="s">
        <v>70</v>
      </c>
      <c r="D26" t="s">
        <v>104</v>
      </c>
      <c r="I26" t="str">
        <f t="shared" si="0"/>
        <v>Transportation Mode: Public transportation (excluding taxicab)</v>
      </c>
      <c r="N26" t="s">
        <v>70</v>
      </c>
      <c r="O26" t="str">
        <f t="shared" si="1"/>
        <v>$65,000 to $74,999</v>
      </c>
    </row>
    <row r="27" spans="1:15" x14ac:dyDescent="0.25">
      <c r="A27" t="s">
        <v>36</v>
      </c>
      <c r="B27" t="s">
        <v>74</v>
      </c>
      <c r="C27" t="s">
        <v>71</v>
      </c>
      <c r="D27" t="s">
        <v>105</v>
      </c>
      <c r="I27" t="str">
        <f t="shared" si="0"/>
        <v>Transportation Mode: Public transportation (excluding taxicab)</v>
      </c>
      <c r="N27" t="s">
        <v>71</v>
      </c>
      <c r="O27" t="str">
        <f t="shared" si="1"/>
        <v>$75,000 or more</v>
      </c>
    </row>
    <row r="28" spans="1:15" x14ac:dyDescent="0.25">
      <c r="A28" t="s">
        <v>37</v>
      </c>
      <c r="B28" t="s">
        <v>75</v>
      </c>
      <c r="C28" t="s">
        <v>78</v>
      </c>
      <c r="D28" t="s">
        <v>106</v>
      </c>
      <c r="I28" t="str">
        <f t="shared" si="0"/>
        <v>Transportation Mode: Walked</v>
      </c>
      <c r="N28" t="s">
        <v>78</v>
      </c>
      <c r="O28" t="str">
        <f t="shared" si="1"/>
        <v>Total</v>
      </c>
    </row>
    <row r="29" spans="1:15" x14ac:dyDescent="0.25">
      <c r="A29" t="s">
        <v>38</v>
      </c>
      <c r="B29" t="s">
        <v>75</v>
      </c>
      <c r="C29" t="s">
        <v>64</v>
      </c>
      <c r="D29" t="s">
        <v>107</v>
      </c>
      <c r="I29" t="str">
        <f t="shared" si="0"/>
        <v>Transportation Mode: Walked</v>
      </c>
      <c r="N29" t="s">
        <v>64</v>
      </c>
      <c r="O29" t="str">
        <f t="shared" si="1"/>
        <v>$1 to $9,999</v>
      </c>
    </row>
    <row r="30" spans="1:15" x14ac:dyDescent="0.25">
      <c r="A30" t="s">
        <v>39</v>
      </c>
      <c r="B30" t="s">
        <v>75</v>
      </c>
      <c r="C30" t="s">
        <v>65</v>
      </c>
      <c r="D30" t="s">
        <v>108</v>
      </c>
      <c r="I30" t="str">
        <f t="shared" si="0"/>
        <v>Transportation Mode: Walked</v>
      </c>
      <c r="N30" t="s">
        <v>65</v>
      </c>
      <c r="O30" t="str">
        <f t="shared" si="1"/>
        <v>$10,000 to $14,999</v>
      </c>
    </row>
    <row r="31" spans="1:15" x14ac:dyDescent="0.25">
      <c r="A31" t="s">
        <v>40</v>
      </c>
      <c r="B31" t="s">
        <v>75</v>
      </c>
      <c r="C31" t="s">
        <v>66</v>
      </c>
      <c r="D31" t="s">
        <v>109</v>
      </c>
      <c r="I31" t="str">
        <f t="shared" si="0"/>
        <v>Transportation Mode: Walked</v>
      </c>
      <c r="N31" t="s">
        <v>66</v>
      </c>
      <c r="O31" t="str">
        <f t="shared" si="1"/>
        <v>$15,000 to $24,999</v>
      </c>
    </row>
    <row r="32" spans="1:15" x14ac:dyDescent="0.25">
      <c r="A32" t="s">
        <v>41</v>
      </c>
      <c r="B32" t="s">
        <v>75</v>
      </c>
      <c r="C32" t="s">
        <v>67</v>
      </c>
      <c r="D32" t="s">
        <v>110</v>
      </c>
      <c r="I32" t="str">
        <f t="shared" si="0"/>
        <v>Transportation Mode: Walked</v>
      </c>
      <c r="N32" t="s">
        <v>67</v>
      </c>
      <c r="O32" t="str">
        <f t="shared" si="1"/>
        <v>$25,000 to $34,999</v>
      </c>
    </row>
    <row r="33" spans="1:15" x14ac:dyDescent="0.25">
      <c r="A33" t="s">
        <v>42</v>
      </c>
      <c r="B33" t="s">
        <v>75</v>
      </c>
      <c r="C33" t="s">
        <v>68</v>
      </c>
      <c r="D33" t="s">
        <v>111</v>
      </c>
      <c r="I33" t="str">
        <f t="shared" si="0"/>
        <v>Transportation Mode: Walked</v>
      </c>
      <c r="N33" t="s">
        <v>68</v>
      </c>
      <c r="O33" t="str">
        <f t="shared" si="1"/>
        <v>$35,000 to $49,999</v>
      </c>
    </row>
    <row r="34" spans="1:15" x14ac:dyDescent="0.25">
      <c r="A34" t="s">
        <v>43</v>
      </c>
      <c r="B34" t="s">
        <v>75</v>
      </c>
      <c r="C34" t="s">
        <v>69</v>
      </c>
      <c r="D34" t="s">
        <v>112</v>
      </c>
      <c r="I34" t="str">
        <f t="shared" si="0"/>
        <v>Transportation Mode: Walked</v>
      </c>
      <c r="N34" t="s">
        <v>69</v>
      </c>
      <c r="O34" t="str">
        <f t="shared" si="1"/>
        <v>$50,000 to $64,999</v>
      </c>
    </row>
    <row r="35" spans="1:15" x14ac:dyDescent="0.25">
      <c r="A35" t="s">
        <v>44</v>
      </c>
      <c r="B35" t="s">
        <v>75</v>
      </c>
      <c r="C35" t="s">
        <v>70</v>
      </c>
      <c r="D35" t="s">
        <v>113</v>
      </c>
      <c r="I35" t="str">
        <f t="shared" si="0"/>
        <v>Transportation Mode: Walked</v>
      </c>
      <c r="N35" t="s">
        <v>70</v>
      </c>
      <c r="O35" t="str">
        <f t="shared" si="1"/>
        <v>$65,000 to $74,999</v>
      </c>
    </row>
    <row r="36" spans="1:15" x14ac:dyDescent="0.25">
      <c r="A36" t="s">
        <v>45</v>
      </c>
      <c r="B36" t="s">
        <v>75</v>
      </c>
      <c r="C36" t="s">
        <v>71</v>
      </c>
      <c r="D36" t="s">
        <v>114</v>
      </c>
      <c r="I36" t="str">
        <f t="shared" si="0"/>
        <v>Transportation Mode: Walked</v>
      </c>
      <c r="N36" t="s">
        <v>71</v>
      </c>
      <c r="O36" t="str">
        <f t="shared" si="1"/>
        <v>$75,000 or more</v>
      </c>
    </row>
    <row r="37" spans="1:15" x14ac:dyDescent="0.25">
      <c r="A37" t="s">
        <v>46</v>
      </c>
      <c r="B37" t="s">
        <v>76</v>
      </c>
      <c r="C37" t="s">
        <v>78</v>
      </c>
      <c r="D37" t="s">
        <v>115</v>
      </c>
      <c r="I37" t="str">
        <f t="shared" si="0"/>
        <v>Transportation Mode: Taxicab, motorcycle, bicycle, or other means</v>
      </c>
      <c r="N37" t="s">
        <v>78</v>
      </c>
      <c r="O37" t="str">
        <f t="shared" si="1"/>
        <v>Total</v>
      </c>
    </row>
    <row r="38" spans="1:15" x14ac:dyDescent="0.25">
      <c r="A38" t="s">
        <v>47</v>
      </c>
      <c r="B38" t="s">
        <v>76</v>
      </c>
      <c r="C38" t="s">
        <v>64</v>
      </c>
      <c r="D38" t="s">
        <v>116</v>
      </c>
      <c r="I38" t="str">
        <f t="shared" si="0"/>
        <v>Transportation Mode: Taxicab, motorcycle, bicycle, or other means</v>
      </c>
      <c r="N38" t="s">
        <v>64</v>
      </c>
      <c r="O38" t="str">
        <f t="shared" si="1"/>
        <v>$1 to $9,999</v>
      </c>
    </row>
    <row r="39" spans="1:15" x14ac:dyDescent="0.25">
      <c r="A39" t="s">
        <v>48</v>
      </c>
      <c r="B39" t="s">
        <v>76</v>
      </c>
      <c r="C39" t="s">
        <v>65</v>
      </c>
      <c r="D39" t="s">
        <v>117</v>
      </c>
      <c r="I39" t="str">
        <f t="shared" si="0"/>
        <v>Transportation Mode: Taxicab, motorcycle, bicycle, or other means</v>
      </c>
      <c r="N39" t="s">
        <v>65</v>
      </c>
      <c r="O39" t="str">
        <f t="shared" si="1"/>
        <v>$10,000 to $14,999</v>
      </c>
    </row>
    <row r="40" spans="1:15" x14ac:dyDescent="0.25">
      <c r="A40" t="s">
        <v>49</v>
      </c>
      <c r="B40" t="s">
        <v>76</v>
      </c>
      <c r="C40" t="s">
        <v>66</v>
      </c>
      <c r="D40" t="s">
        <v>118</v>
      </c>
      <c r="I40" t="str">
        <f t="shared" si="0"/>
        <v>Transportation Mode: Taxicab, motorcycle, bicycle, or other means</v>
      </c>
      <c r="N40" t="s">
        <v>66</v>
      </c>
      <c r="O40" t="str">
        <f t="shared" si="1"/>
        <v>$15,000 to $24,999</v>
      </c>
    </row>
    <row r="41" spans="1:15" x14ac:dyDescent="0.25">
      <c r="A41" t="s">
        <v>50</v>
      </c>
      <c r="B41" t="s">
        <v>76</v>
      </c>
      <c r="C41" t="s">
        <v>67</v>
      </c>
      <c r="D41" t="s">
        <v>119</v>
      </c>
      <c r="I41" t="str">
        <f t="shared" si="0"/>
        <v>Transportation Mode: Taxicab, motorcycle, bicycle, or other means</v>
      </c>
      <c r="N41" t="s">
        <v>67</v>
      </c>
      <c r="O41" t="str">
        <f t="shared" si="1"/>
        <v>$25,000 to $34,999</v>
      </c>
    </row>
    <row r="42" spans="1:15" x14ac:dyDescent="0.25">
      <c r="A42" t="s">
        <v>51</v>
      </c>
      <c r="B42" t="s">
        <v>76</v>
      </c>
      <c r="C42" t="s">
        <v>68</v>
      </c>
      <c r="D42" t="s">
        <v>120</v>
      </c>
      <c r="I42" t="str">
        <f t="shared" si="0"/>
        <v>Transportation Mode: Taxicab, motorcycle, bicycle, or other means</v>
      </c>
      <c r="N42" t="s">
        <v>68</v>
      </c>
      <c r="O42" t="str">
        <f t="shared" si="1"/>
        <v>$35,000 to $49,999</v>
      </c>
    </row>
    <row r="43" spans="1:15" x14ac:dyDescent="0.25">
      <c r="A43" t="s">
        <v>52</v>
      </c>
      <c r="B43" t="s">
        <v>76</v>
      </c>
      <c r="C43" t="s">
        <v>69</v>
      </c>
      <c r="D43" t="s">
        <v>121</v>
      </c>
      <c r="I43" t="str">
        <f t="shared" si="0"/>
        <v>Transportation Mode: Taxicab, motorcycle, bicycle, or other means</v>
      </c>
      <c r="N43" t="s">
        <v>69</v>
      </c>
      <c r="O43" t="str">
        <f t="shared" si="1"/>
        <v>$50,000 to $64,999</v>
      </c>
    </row>
    <row r="44" spans="1:15" x14ac:dyDescent="0.25">
      <c r="A44" t="s">
        <v>53</v>
      </c>
      <c r="B44" t="s">
        <v>76</v>
      </c>
      <c r="C44" t="s">
        <v>70</v>
      </c>
      <c r="D44" t="s">
        <v>122</v>
      </c>
      <c r="I44" t="str">
        <f t="shared" si="0"/>
        <v>Transportation Mode: Taxicab, motorcycle, bicycle, or other means</v>
      </c>
      <c r="N44" t="s">
        <v>70</v>
      </c>
      <c r="O44" t="str">
        <f t="shared" si="1"/>
        <v>$65,000 to $74,999</v>
      </c>
    </row>
    <row r="45" spans="1:15" x14ac:dyDescent="0.25">
      <c r="A45" t="s">
        <v>54</v>
      </c>
      <c r="B45" t="s">
        <v>76</v>
      </c>
      <c r="C45" t="s">
        <v>71</v>
      </c>
      <c r="D45" t="s">
        <v>123</v>
      </c>
      <c r="I45" t="str">
        <f t="shared" si="0"/>
        <v>Transportation Mode: Taxicab, motorcycle, bicycle, or other means</v>
      </c>
      <c r="N45" t="s">
        <v>71</v>
      </c>
      <c r="O45" t="str">
        <f t="shared" si="1"/>
        <v>$75,000 or more</v>
      </c>
    </row>
    <row r="46" spans="1:15" x14ac:dyDescent="0.25">
      <c r="A46" t="s">
        <v>55</v>
      </c>
      <c r="B46" t="s">
        <v>77</v>
      </c>
      <c r="C46" t="s">
        <v>78</v>
      </c>
      <c r="D46" t="s">
        <v>124</v>
      </c>
      <c r="I46" t="str">
        <f t="shared" si="0"/>
        <v>Transportation Mode: Worked from home</v>
      </c>
      <c r="N46" t="s">
        <v>78</v>
      </c>
      <c r="O46" t="str">
        <f t="shared" si="1"/>
        <v>Total</v>
      </c>
    </row>
    <row r="47" spans="1:15" x14ac:dyDescent="0.25">
      <c r="A47" t="s">
        <v>56</v>
      </c>
      <c r="B47" t="s">
        <v>77</v>
      </c>
      <c r="C47" t="s">
        <v>64</v>
      </c>
      <c r="D47" t="s">
        <v>125</v>
      </c>
      <c r="I47" t="str">
        <f t="shared" si="0"/>
        <v>Transportation Mode: Worked from home</v>
      </c>
      <c r="N47" t="s">
        <v>64</v>
      </c>
      <c r="O47" t="str">
        <f t="shared" si="1"/>
        <v>$1 to $9,999</v>
      </c>
    </row>
    <row r="48" spans="1:15" x14ac:dyDescent="0.25">
      <c r="A48" t="s">
        <v>57</v>
      </c>
      <c r="B48" t="s">
        <v>77</v>
      </c>
      <c r="C48" t="s">
        <v>65</v>
      </c>
      <c r="D48" t="s">
        <v>126</v>
      </c>
      <c r="I48" t="str">
        <f t="shared" si="0"/>
        <v>Transportation Mode: Worked from home</v>
      </c>
      <c r="N48" t="s">
        <v>65</v>
      </c>
      <c r="O48" t="str">
        <f t="shared" si="1"/>
        <v>$10,000 to $14,999</v>
      </c>
    </row>
    <row r="49" spans="1:15" x14ac:dyDescent="0.25">
      <c r="A49" t="s">
        <v>58</v>
      </c>
      <c r="B49" t="s">
        <v>77</v>
      </c>
      <c r="C49" t="s">
        <v>66</v>
      </c>
      <c r="D49" t="s">
        <v>127</v>
      </c>
      <c r="I49" t="str">
        <f t="shared" si="0"/>
        <v>Transportation Mode: Worked from home</v>
      </c>
      <c r="N49" t="s">
        <v>66</v>
      </c>
      <c r="O49" t="str">
        <f t="shared" si="1"/>
        <v>$15,000 to $24,999</v>
      </c>
    </row>
    <row r="50" spans="1:15" x14ac:dyDescent="0.25">
      <c r="A50" t="s">
        <v>59</v>
      </c>
      <c r="B50" t="s">
        <v>77</v>
      </c>
      <c r="C50" t="s">
        <v>67</v>
      </c>
      <c r="D50" t="s">
        <v>128</v>
      </c>
      <c r="I50" t="str">
        <f t="shared" si="0"/>
        <v>Transportation Mode: Worked from home</v>
      </c>
      <c r="N50" t="s">
        <v>67</v>
      </c>
      <c r="O50" t="str">
        <f t="shared" si="1"/>
        <v>$25,000 to $34,999</v>
      </c>
    </row>
    <row r="51" spans="1:15" x14ac:dyDescent="0.25">
      <c r="A51" t="s">
        <v>60</v>
      </c>
      <c r="B51" t="s">
        <v>77</v>
      </c>
      <c r="C51" t="s">
        <v>68</v>
      </c>
      <c r="D51" t="s">
        <v>129</v>
      </c>
      <c r="I51" t="str">
        <f t="shared" si="0"/>
        <v>Transportation Mode: Worked from home</v>
      </c>
      <c r="N51" t="s">
        <v>68</v>
      </c>
      <c r="O51" t="str">
        <f t="shared" si="1"/>
        <v>$35,000 to $49,999</v>
      </c>
    </row>
    <row r="52" spans="1:15" x14ac:dyDescent="0.25">
      <c r="A52" t="s">
        <v>61</v>
      </c>
      <c r="B52" t="s">
        <v>77</v>
      </c>
      <c r="C52" t="s">
        <v>69</v>
      </c>
      <c r="D52" t="s">
        <v>130</v>
      </c>
      <c r="I52" t="str">
        <f t="shared" si="0"/>
        <v>Transportation Mode: Worked from home</v>
      </c>
      <c r="N52" t="s">
        <v>69</v>
      </c>
      <c r="O52" t="str">
        <f t="shared" si="1"/>
        <v>$50,000 to $64,999</v>
      </c>
    </row>
    <row r="53" spans="1:15" x14ac:dyDescent="0.25">
      <c r="A53" t="s">
        <v>62</v>
      </c>
      <c r="B53" t="s">
        <v>77</v>
      </c>
      <c r="C53" t="s">
        <v>70</v>
      </c>
      <c r="D53" t="s">
        <v>131</v>
      </c>
      <c r="I53" t="str">
        <f t="shared" si="0"/>
        <v>Transportation Mode: Worked from home</v>
      </c>
      <c r="N53" t="s">
        <v>70</v>
      </c>
      <c r="O53" t="str">
        <f t="shared" si="1"/>
        <v>$65,000 to $74,999</v>
      </c>
    </row>
    <row r="54" spans="1:15" x14ac:dyDescent="0.25">
      <c r="A54" t="s">
        <v>63</v>
      </c>
      <c r="B54" t="s">
        <v>77</v>
      </c>
      <c r="C54" t="s">
        <v>71</v>
      </c>
      <c r="D54" t="s">
        <v>132</v>
      </c>
      <c r="I54" t="str">
        <f t="shared" si="0"/>
        <v>Transportation Mode: Worked from home</v>
      </c>
      <c r="N54" t="s">
        <v>71</v>
      </c>
      <c r="O54" t="str">
        <f t="shared" si="1"/>
        <v>$75,000 or more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Sheet1</vt:lpstr>
      <vt:lpstr>Sheet3</vt:lpstr>
      <vt:lpstr>Sheet2</vt:lpstr>
      <vt:lpstr>Sheet3!B25003A_001E</vt:lpstr>
      <vt:lpstr>Sheet3!B25003A_002E</vt:lpstr>
      <vt:lpstr>Sheet3!B25003A_003E</vt:lpstr>
      <vt:lpstr>Sheet3!B25003B_001E</vt:lpstr>
      <vt:lpstr>Sheet3!B25003B_002E</vt:lpstr>
      <vt:lpstr>Sheet3!B25003B_003E</vt:lpstr>
      <vt:lpstr>Sheet3!B25003C_001E</vt:lpstr>
      <vt:lpstr>Sheet3!B25003C_002E</vt:lpstr>
      <vt:lpstr>Sheet3!B25003C_003E</vt:lpstr>
      <vt:lpstr>Sheet3!B25003D_001E</vt:lpstr>
      <vt:lpstr>Sheet3!B25003D_002E</vt:lpstr>
      <vt:lpstr>Sheet3!B25003D_003E</vt:lpstr>
      <vt:lpstr>Sheet3!B25003E_001E</vt:lpstr>
      <vt:lpstr>Sheet3!B25003E_002E</vt:lpstr>
      <vt:lpstr>Sheet3!B25003E_003E</vt:lpstr>
      <vt:lpstr>Sheet3!B25003F_001E</vt:lpstr>
      <vt:lpstr>Sheet3!B25003F_002E</vt:lpstr>
      <vt:lpstr>Sheet3!B25003F_003E</vt:lpstr>
      <vt:lpstr>Sheet3!B25003G_001E</vt:lpstr>
      <vt:lpstr>Sheet3!B25003G_002E</vt:lpstr>
      <vt:lpstr>Sheet3!B25003G_003E</vt:lpstr>
      <vt:lpstr>Sheet3!B25003H_001E</vt:lpstr>
      <vt:lpstr>Sheet3!B25003H_002E</vt:lpstr>
      <vt:lpstr>Sheet3!B25003H_003E</vt:lpstr>
      <vt:lpstr>Sheet3!B25003I_001E</vt:lpstr>
      <vt:lpstr>Sheet3!B25003I_002E</vt:lpstr>
      <vt:lpstr>Sheet3!B25003I_003E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McClary</dc:creator>
  <cp:lastModifiedBy>Andrew McClary</cp:lastModifiedBy>
  <dcterms:created xsi:type="dcterms:W3CDTF">2023-12-05T22:59:35Z</dcterms:created>
  <dcterms:modified xsi:type="dcterms:W3CDTF">2023-12-07T00:15:39Z</dcterms:modified>
</cp:coreProperties>
</file>