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8311A50A-D50E-4C88-9E07-A462CB942D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2" i="1"/>
</calcChain>
</file>

<file path=xl/sharedStrings.xml><?xml version="1.0" encoding="utf-8"?>
<sst xmlns="http://schemas.openxmlformats.org/spreadsheetml/2006/main" count="52" uniqueCount="36">
  <si>
    <t>variable_category</t>
  </si>
  <si>
    <t>year_sample</t>
  </si>
  <si>
    <t>dataset</t>
  </si>
  <si>
    <t>county</t>
  </si>
  <si>
    <t>level_0</t>
  </si>
  <si>
    <t>index</t>
  </si>
  <si>
    <t>variable_code</t>
  </si>
  <si>
    <t>variable_name</t>
  </si>
  <si>
    <t>value</t>
  </si>
  <si>
    <t>temp</t>
  </si>
  <si>
    <t>Lower</t>
  </si>
  <si>
    <t>Upper</t>
  </si>
  <si>
    <t>cumulative_sum</t>
  </si>
  <si>
    <t>TotalSum</t>
  </si>
  <si>
    <t>previous_cumulative</t>
  </si>
  <si>
    <t>cumulative_difference</t>
  </si>
  <si>
    <t>interpolation_ratio</t>
  </si>
  <si>
    <t>median_value</t>
  </si>
  <si>
    <t>Household Income</t>
  </si>
  <si>
    <t>acs/acs5</t>
  </si>
  <si>
    <t>005</t>
  </si>
  <si>
    <t>B19001_012E</t>
  </si>
  <si>
    <t>$60,000 to $74,999</t>
  </si>
  <si>
    <t>['60000', '74999']</t>
  </si>
  <si>
    <t>017</t>
  </si>
  <si>
    <t>031</t>
  </si>
  <si>
    <t>B19001_014E</t>
  </si>
  <si>
    <t>$100,000 to $124,999</t>
  </si>
  <si>
    <t>['100000', '124999']</t>
  </si>
  <si>
    <t>061</t>
  </si>
  <si>
    <t>CountyCode</t>
  </si>
  <si>
    <t>County Name</t>
  </si>
  <si>
    <t>El Dorado County (Tahoe Basin)</t>
  </si>
  <si>
    <t>Placer County (Tahoe Basin)</t>
  </si>
  <si>
    <t>Douglas County (Tahoe Basin)</t>
  </si>
  <si>
    <t>Washoe County (Tahoe Basin)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</si>
</sst>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K15" sqref="K15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5">
      <c r="A2" s="1">
        <v>0</v>
      </c>
      <c r="B2" t="s">
        <v>18</v>
      </c>
      <c r="C2">
        <v>2020</v>
      </c>
      <c r="D2" t="s">
        <v>19</v>
      </c>
      <c r="E2" t="s">
        <v>20</v>
      </c>
      <c r="F2">
        <v>40</v>
      </c>
      <c r="G2">
        <v>96</v>
      </c>
      <c r="H2" t="s">
        <v>21</v>
      </c>
      <c r="I2" t="s">
        <v>22</v>
      </c>
      <c r="J2">
        <v>349</v>
      </c>
      <c r="K2" t="s">
        <v>23</v>
      </c>
      <c r="L2">
        <v>60000</v>
      </c>
      <c r="M2">
        <v>74999</v>
      </c>
      <c r="N2">
        <v>1459</v>
      </c>
      <c r="O2">
        <v>2613</v>
      </c>
      <c r="P2">
        <v>1110</v>
      </c>
      <c r="Q2">
        <v>196.5</v>
      </c>
      <c r="R2">
        <v>0.56303724928366761</v>
      </c>
      <c r="S2">
        <v>68444.995702005734</v>
      </c>
      <c r="T2" t="str">
        <f>VLOOKUP(E2,Sheet2!A2:B5,2,FALSE)</f>
        <v>Douglas County (Tahoe Basin)</v>
      </c>
    </row>
    <row r="3" spans="1:20" x14ac:dyDescent="0.25">
      <c r="A3" s="1">
        <v>1</v>
      </c>
      <c r="B3" t="s">
        <v>18</v>
      </c>
      <c r="C3">
        <v>2020</v>
      </c>
      <c r="D3" t="s">
        <v>19</v>
      </c>
      <c r="E3" t="s">
        <v>24</v>
      </c>
      <c r="F3">
        <v>41</v>
      </c>
      <c r="G3">
        <v>97</v>
      </c>
      <c r="H3" t="s">
        <v>21</v>
      </c>
      <c r="I3" t="s">
        <v>22</v>
      </c>
      <c r="J3">
        <v>1193</v>
      </c>
      <c r="K3" t="s">
        <v>23</v>
      </c>
      <c r="L3">
        <v>60000</v>
      </c>
      <c r="M3">
        <v>74999</v>
      </c>
      <c r="N3">
        <v>7540</v>
      </c>
      <c r="O3">
        <v>12985</v>
      </c>
      <c r="P3">
        <v>6347</v>
      </c>
      <c r="Q3">
        <v>145.5</v>
      </c>
      <c r="R3">
        <v>0.1219614417435038</v>
      </c>
      <c r="S3">
        <v>61829.299664710823</v>
      </c>
      <c r="T3" t="str">
        <f>VLOOKUP(E3,Sheet2!A3:B6,2,FALSE)</f>
        <v>El Dorado County (Tahoe Basin)</v>
      </c>
    </row>
    <row r="4" spans="1:20" x14ac:dyDescent="0.25">
      <c r="A4" s="1">
        <v>2</v>
      </c>
      <c r="B4" t="s">
        <v>18</v>
      </c>
      <c r="C4">
        <v>2020</v>
      </c>
      <c r="D4" t="s">
        <v>19</v>
      </c>
      <c r="E4" t="s">
        <v>25</v>
      </c>
      <c r="F4">
        <v>50</v>
      </c>
      <c r="G4">
        <v>106</v>
      </c>
      <c r="H4" t="s">
        <v>26</v>
      </c>
      <c r="I4" t="s">
        <v>27</v>
      </c>
      <c r="J4">
        <v>326</v>
      </c>
      <c r="K4" t="s">
        <v>28</v>
      </c>
      <c r="L4">
        <v>100000</v>
      </c>
      <c r="M4">
        <v>124999</v>
      </c>
      <c r="N4">
        <v>2100</v>
      </c>
      <c r="O4">
        <v>4032</v>
      </c>
      <c r="P4">
        <v>1774</v>
      </c>
      <c r="Q4">
        <v>242</v>
      </c>
      <c r="R4">
        <v>0.74233128834355833</v>
      </c>
      <c r="S4">
        <v>118557.5398773006</v>
      </c>
      <c r="T4" t="str">
        <f>VLOOKUP(E4,Sheet2!A4:B7,2,FALSE)</f>
        <v>Washoe County (Tahoe Basin)</v>
      </c>
    </row>
    <row r="5" spans="1:20" x14ac:dyDescent="0.25">
      <c r="A5" s="1">
        <v>3</v>
      </c>
      <c r="B5" t="s">
        <v>18</v>
      </c>
      <c r="C5">
        <v>2020</v>
      </c>
      <c r="D5" t="s">
        <v>19</v>
      </c>
      <c r="E5" t="s">
        <v>29</v>
      </c>
      <c r="F5">
        <v>43</v>
      </c>
      <c r="G5">
        <v>99</v>
      </c>
      <c r="H5" t="s">
        <v>21</v>
      </c>
      <c r="I5" t="s">
        <v>22</v>
      </c>
      <c r="J5">
        <v>286</v>
      </c>
      <c r="K5" t="s">
        <v>23</v>
      </c>
      <c r="L5">
        <v>60000</v>
      </c>
      <c r="M5">
        <v>74999</v>
      </c>
      <c r="N5">
        <v>1919</v>
      </c>
      <c r="O5">
        <v>3665</v>
      </c>
      <c r="P5">
        <v>1633</v>
      </c>
      <c r="Q5">
        <v>199.5</v>
      </c>
      <c r="R5">
        <v>0.69755244755244761</v>
      </c>
      <c r="S5">
        <v>70462.589160839154</v>
      </c>
      <c r="T5" t="str">
        <f>VLOOKUP(E5,Sheet2!A5:B8,2,FALSE)</f>
        <v>Placer County (Tahoe Basin)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5A53-372D-4DE4-8B92-3523C81DC73F}">
  <dimension ref="A1:B5"/>
  <sheetViews>
    <sheetView workbookViewId="0">
      <selection activeCell="B5" sqref="B5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20</v>
      </c>
      <c r="B2" t="s">
        <v>34</v>
      </c>
    </row>
    <row r="3" spans="1:2" x14ac:dyDescent="0.25">
      <c r="A3" t="s">
        <v>24</v>
      </c>
      <c r="B3" t="s">
        <v>32</v>
      </c>
    </row>
    <row r="4" spans="1:2" x14ac:dyDescent="0.25">
      <c r="A4" t="s">
        <v>25</v>
      </c>
      <c r="B4" t="s">
        <v>35</v>
      </c>
    </row>
    <row r="5" spans="1:2" x14ac:dyDescent="0.25">
      <c r="A5" t="s">
        <v>29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2023-08-16T19:42:53Z</dcterms:created>
  <dcterms:modified xsi:type="dcterms:W3CDTF">2023-08-17T23:12:31Z</dcterms:modified>
</cp:coreProperties>
</file>