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mcclary\Documents\GitHub\Demographics\"/>
    </mc:Choice>
  </mc:AlternateContent>
  <xr:revisionPtr revIDLastSave="0" documentId="13_ncr:1_{93EEB8CA-DF2F-4FF4-856D-18E8798FE0AB}" xr6:coauthVersionLast="47" xr6:coauthVersionMax="47" xr10:uidLastSave="{00000000-0000-0000-0000-000000000000}"/>
  <bookViews>
    <workbookView xWindow="-28920" yWindow="-765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2" i="1"/>
  <c r="T3" i="1"/>
  <c r="T4" i="1"/>
  <c r="T5" i="1"/>
  <c r="T2" i="1"/>
</calcChain>
</file>

<file path=xl/sharedStrings.xml><?xml version="1.0" encoding="utf-8"?>
<sst xmlns="http://schemas.openxmlformats.org/spreadsheetml/2006/main" count="44" uniqueCount="38">
  <si>
    <t>variable_category</t>
  </si>
  <si>
    <t>year_sample</t>
  </si>
  <si>
    <t>dataset</t>
  </si>
  <si>
    <t>county</t>
  </si>
  <si>
    <t>level_0</t>
  </si>
  <si>
    <t>index</t>
  </si>
  <si>
    <t>variable_code</t>
  </si>
  <si>
    <t>variable_name</t>
  </si>
  <si>
    <t>value</t>
  </si>
  <si>
    <t>temp</t>
  </si>
  <si>
    <t>Lower</t>
  </si>
  <si>
    <t>Upper</t>
  </si>
  <si>
    <t>cumulative_sum</t>
  </si>
  <si>
    <t>TotalSum</t>
  </si>
  <si>
    <t>previous_cumulative</t>
  </si>
  <si>
    <t>cumulative_difference</t>
  </si>
  <si>
    <t>interpolation_ratio</t>
  </si>
  <si>
    <t>median_value</t>
  </si>
  <si>
    <t>Household Income</t>
  </si>
  <si>
    <t>acs/acs5</t>
  </si>
  <si>
    <t>005</t>
  </si>
  <si>
    <t>B19001_012E</t>
  </si>
  <si>
    <t>$60,000 to $74,999</t>
  </si>
  <si>
    <t>['60000', '74999']</t>
  </si>
  <si>
    <t>017</t>
  </si>
  <si>
    <t>B19001_010E</t>
  </si>
  <si>
    <t>$45,000 to $49,999</t>
  </si>
  <si>
    <t>['45000', '49999']</t>
  </si>
  <si>
    <t>031</t>
  </si>
  <si>
    <t>B19001_013E</t>
  </si>
  <si>
    <t>$75,000 to $99,999</t>
  </si>
  <si>
    <t>['75000', '99999']</t>
  </si>
  <si>
    <t>061</t>
  </si>
  <si>
    <t>B19001_011E</t>
  </si>
  <si>
    <t>$50,000 to $59,999</t>
  </si>
  <si>
    <t>['50000', '59999']</t>
  </si>
  <si>
    <t>Adjusted</t>
  </si>
  <si>
    <t>Count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</si>
</sst>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cclary\Documents\GitHub\Demographics\median_income_county_2020.xlsx" TargetMode="External"/><Relationship Id="rId1" Type="http://schemas.openxmlformats.org/officeDocument/2006/relationships/externalLinkPath" Target="median_income_county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2">
          <cell r="A2" t="str">
            <v>005</v>
          </cell>
          <cell r="B2" t="str">
            <v>Douglas County (Tahoe Basin)</v>
          </cell>
        </row>
        <row r="3">
          <cell r="A3" t="str">
            <v>017</v>
          </cell>
          <cell r="B3" t="str">
            <v>El Dorado County (Tahoe Basin)</v>
          </cell>
        </row>
        <row r="4">
          <cell r="A4" t="str">
            <v>031</v>
          </cell>
          <cell r="B4" t="str">
            <v>Washoe County (Tahoe Basin)</v>
          </cell>
        </row>
        <row r="5">
          <cell r="A5" t="str">
            <v>061</v>
          </cell>
          <cell r="B5" t="str">
            <v>Placer County (Tahoe Basin)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workbookViewId="0">
      <selection activeCell="U2" sqref="U2:U5"/>
    </sheetView>
  </sheetViews>
  <sheetFormatPr defaultRowHeight="15" x14ac:dyDescent="0.25"/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36</v>
      </c>
      <c r="U1" s="2" t="s">
        <v>37</v>
      </c>
    </row>
    <row r="2" spans="1:21" x14ac:dyDescent="0.25">
      <c r="A2" s="1">
        <v>0</v>
      </c>
      <c r="B2" t="s">
        <v>18</v>
      </c>
      <c r="C2">
        <v>2010</v>
      </c>
      <c r="D2" t="s">
        <v>19</v>
      </c>
      <c r="E2" t="s">
        <v>20</v>
      </c>
      <c r="F2">
        <v>40</v>
      </c>
      <c r="G2">
        <v>244</v>
      </c>
      <c r="H2" t="s">
        <v>21</v>
      </c>
      <c r="I2" t="s">
        <v>22</v>
      </c>
      <c r="J2">
        <v>118</v>
      </c>
      <c r="K2" t="s">
        <v>23</v>
      </c>
      <c r="L2">
        <v>60000</v>
      </c>
      <c r="M2">
        <v>74999</v>
      </c>
      <c r="N2">
        <v>1071</v>
      </c>
      <c r="O2">
        <v>1998</v>
      </c>
      <c r="P2">
        <v>953</v>
      </c>
      <c r="Q2">
        <v>46</v>
      </c>
      <c r="R2">
        <v>0.38983050847457629</v>
      </c>
      <c r="S2">
        <v>65847.067796610165</v>
      </c>
      <c r="T2">
        <f>S2*1.24</f>
        <v>81650.364067796603</v>
      </c>
      <c r="U2" t="str">
        <f>VLOOKUP(E2,[1]Sheet2!$A$2:$B$5,2,FALSE)</f>
        <v>Douglas County (Tahoe Basin)</v>
      </c>
    </row>
    <row r="3" spans="1:21" x14ac:dyDescent="0.25">
      <c r="A3" s="1">
        <v>1</v>
      </c>
      <c r="B3" t="s">
        <v>18</v>
      </c>
      <c r="C3">
        <v>2010</v>
      </c>
      <c r="D3" t="s">
        <v>19</v>
      </c>
      <c r="E3" t="s">
        <v>24</v>
      </c>
      <c r="F3">
        <v>33</v>
      </c>
      <c r="G3">
        <v>237</v>
      </c>
      <c r="H3" t="s">
        <v>25</v>
      </c>
      <c r="I3" t="s">
        <v>26</v>
      </c>
      <c r="J3">
        <v>613</v>
      </c>
      <c r="K3" t="s">
        <v>27</v>
      </c>
      <c r="L3">
        <v>45000</v>
      </c>
      <c r="M3">
        <v>49999</v>
      </c>
      <c r="N3">
        <v>6344</v>
      </c>
      <c r="O3">
        <v>12456</v>
      </c>
      <c r="P3">
        <v>5731</v>
      </c>
      <c r="Q3">
        <v>497</v>
      </c>
      <c r="R3">
        <v>0.81076672104404568</v>
      </c>
      <c r="S3">
        <v>49053.022838499193</v>
      </c>
      <c r="T3">
        <f t="shared" ref="T3:T5" si="0">S3*1.24</f>
        <v>60825.748319738996</v>
      </c>
      <c r="U3" t="str">
        <f>VLOOKUP(E3,[1]Sheet2!$A$2:$B$5,2,FALSE)</f>
        <v>El Dorado County (Tahoe Basin)</v>
      </c>
    </row>
    <row r="4" spans="1:21" x14ac:dyDescent="0.25">
      <c r="A4" s="1">
        <v>2</v>
      </c>
      <c r="B4" t="s">
        <v>18</v>
      </c>
      <c r="C4">
        <v>2010</v>
      </c>
      <c r="D4" t="s">
        <v>19</v>
      </c>
      <c r="E4" t="s">
        <v>28</v>
      </c>
      <c r="F4">
        <v>45</v>
      </c>
      <c r="G4">
        <v>250</v>
      </c>
      <c r="H4" t="s">
        <v>29</v>
      </c>
      <c r="I4" t="s">
        <v>30</v>
      </c>
      <c r="J4">
        <v>519</v>
      </c>
      <c r="K4" t="s">
        <v>31</v>
      </c>
      <c r="L4">
        <v>75000</v>
      </c>
      <c r="M4">
        <v>99999</v>
      </c>
      <c r="N4">
        <v>2160</v>
      </c>
      <c r="O4">
        <v>3520</v>
      </c>
      <c r="P4">
        <v>1641</v>
      </c>
      <c r="Q4">
        <v>119</v>
      </c>
      <c r="R4">
        <v>0.22928709055876689</v>
      </c>
      <c r="S4">
        <v>80731.947976878611</v>
      </c>
      <c r="T4">
        <f t="shared" si="0"/>
        <v>100107.61549132947</v>
      </c>
      <c r="U4" t="str">
        <f>VLOOKUP(E4,[1]Sheet2!$A$2:$B$5,2,FALSE)</f>
        <v>Washoe County (Tahoe Basin)</v>
      </c>
    </row>
    <row r="5" spans="1:21" x14ac:dyDescent="0.25">
      <c r="A5" s="1">
        <v>3</v>
      </c>
      <c r="B5" t="s">
        <v>18</v>
      </c>
      <c r="C5">
        <v>2010</v>
      </c>
      <c r="D5" t="s">
        <v>19</v>
      </c>
      <c r="E5" t="s">
        <v>32</v>
      </c>
      <c r="F5">
        <v>39</v>
      </c>
      <c r="G5">
        <v>243</v>
      </c>
      <c r="H5" t="s">
        <v>33</v>
      </c>
      <c r="I5" t="s">
        <v>34</v>
      </c>
      <c r="J5">
        <v>371</v>
      </c>
      <c r="K5" t="s">
        <v>35</v>
      </c>
      <c r="L5">
        <v>50000</v>
      </c>
      <c r="M5">
        <v>59999</v>
      </c>
      <c r="N5">
        <v>2028</v>
      </c>
      <c r="O5">
        <v>4015</v>
      </c>
      <c r="P5">
        <v>1657</v>
      </c>
      <c r="Q5">
        <v>350.5</v>
      </c>
      <c r="R5">
        <v>0.94474393530997303</v>
      </c>
      <c r="S5">
        <v>59446.494609164423</v>
      </c>
      <c r="T5">
        <f t="shared" si="0"/>
        <v>73713.653315363888</v>
      </c>
      <c r="U5" t="str">
        <f>VLOOKUP(E5,[1]Sheet2!$A$2:$B$5,2,FALSE)</f>
        <v>Placer County (Tahoe Basin)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McClary</cp:lastModifiedBy>
  <dcterms:created xsi:type="dcterms:W3CDTF">2023-08-16T19:42:53Z</dcterms:created>
  <dcterms:modified xsi:type="dcterms:W3CDTF">2023-08-17T23:12:23Z</dcterms:modified>
</cp:coreProperties>
</file>