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tahoeregionalplanning.sharepoint.com/sites/Transportation/Shared Documents/TTAC/PIA/Mitigations/"/>
    </mc:Choice>
  </mc:AlternateContent>
  <xr:revisionPtr revIDLastSave="569" documentId="8_{A2F978DC-87F3-4835-B162-700C512617B3}" xr6:coauthVersionLast="47" xr6:coauthVersionMax="47" xr10:uidLastSave="{FB19C152-4A22-491C-A1DF-6B4B6196CDE6}"/>
  <bookViews>
    <workbookView xWindow="-120" yWindow="-120" windowWidth="20730" windowHeight="11160" activeTab="2" xr2:uid="{7A1F0727-9828-41C9-A9B0-FB0F10EBC032}"/>
  </bookViews>
  <sheets>
    <sheet name="Summary" sheetId="1" r:id="rId1"/>
    <sheet name="Mitigation" sheetId="2" r:id="rId2"/>
    <sheet name="Include" sheetId="4" r:id="rId3"/>
  </sheets>
  <definedNames>
    <definedName name="_xlnm._FilterDatabase" localSheetId="0" hidden="1">Summary!$A$1:$J$26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4" l="1"/>
  <c r="I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tc={DDC08B0E-5537-4BCA-B55A-9DFA3F5E9B75}</author>
    <author>tc={9A0EDFF2-EA2F-4124-9449-A649D92BC00A}</author>
    <author>tc={0976A1FF-771D-48CC-A2EC-FF57F9DC1961}</author>
    <author>tc={2451A49C-398D-496E-9F2C-96DF13C3BFF7}</author>
    <author>tc={F9A67C52-6601-47EB-95A9-9D499D31B58B}</author>
    <author>tc={F5ADB032-5D25-43E7-9232-3AE3F6440ABD}</author>
    <author>tc={F89635DE-16BB-45C8-BD44-7E3EFDC734D4}</author>
  </authors>
  <commentList>
    <comment ref="A1" authorId="0" shapeId="0" xr:uid="{DDC08B0E-5537-4BCA-B55A-9DFA3F5E9B75}">
      <text>
        <t>[Threaded comment]
Your version of Excel allows you to read this threaded comment; however, any edits to it will get removed if the file is opened in a newer version of Excel. Learn more: https://go.microsoft.com/fwlink/?linkid=870924
Comment:
    insert new field identifying when measure is reflected in 65.5.3</t>
      </text>
    </comment>
    <comment ref="G2" authorId="1" shapeId="0" xr:uid="{9A0EDFF2-EA2F-4124-9449-A649D92BC00A}">
      <text>
        <t>[Threaded comment]
Your version of Excel allows you to read this threaded comment; however, any edits to it will get removed if the file is opened in a newer version of Excel. Learn more: https://go.microsoft.com/fwlink/?linkid=870924
Comment:
    A = Percentage increase in housing units per acre or jobs per job acre33 = (number of housing
units per acre or jobs per job acre – number of housing units per acre or jobs per job acre for
typical ITE development) / (number of housing units per acre or jobs per job acre for typical ITE
development) For small and medium sites (less than ½ mile in radius) the calculation of housing
and jobs per acre should be performed for the development site as a whole, so that the analysis
does not erroneously attribute trip reduction benefits to measures that simply shift jobs and
housing within the site with no overall increase in site density.</t>
      </text>
    </comment>
    <comment ref="E8" authorId="2" shapeId="0" xr:uid="{0976A1FF-771D-48CC-A2EC-FF57F9DC1961}">
      <text>
        <t>[Threaded comment]
Your version of Excel allows you to read this threaded comment; however, any edits to it will get removed if the file is opened in a newer version of Excel. Learn more: https://go.microsoft.com/fwlink/?linkid=870924
Comment:
    p. 212 of CAPCOA doc: Alternate:
 0.075% increase in bicycle commuting with each mile of bikeway per 100,000
residents
A before-and-after study by Nelson and Allen (1997) [3] of bicycle facility
implementation found that each mile of bikeway per 100,000 residents increases bicycle
commuting 0.075%, all else being equal.
[1]Center For Clean Air Policy (CCAP) Transportation Emission Guidebook.
http://www.ccap.org/safe/guidebook/guide_complete.html; Based on results of
2005 literature search conducted by TIAX on behalf of SMAQMD.</t>
      </text>
    </comment>
    <comment ref="E9" authorId="3" shapeId="0" xr:uid="{2451A49C-398D-496E-9F2C-96DF13C3BFF7}">
      <text>
        <t>[Threaded comment]
Your version of Excel allows you to read this threaded comment; however, any edits to it will get removed if the file is opened in a newer version of Excel. Learn more: https://go.microsoft.com/fwlink/?linkid=870924
Comment:
    Alternate:
 0.625% reduction in Vehicle Miles Traveled (VMT)
As a rule of thumb, the Center for Clean Air Policy (CCAP) guidebook [1] attributes a
1% to 5% reduction in VMT to the use of bicycles, which reflects the assumption that
their use is typically for shorter trips. Based on the CCAP Guidebook, the TIAX report
allots 2.5% reduction for all bicycle-related measures and a quarter of that for this
bicycle parking alone. (This information is based on a TIAX review for Sacramento
Metropolitan Air Quality Management District (SMAQMD).)
[1]Center For Clean Air Policy (CCAP) Transportation Emission Guidebook.
http://www.ccap.org/safe/guidebook/guide_complete.html; Based on results of
2005 literature search conducted by TIAX on behalf of SMAQMD.</t>
      </text>
    </comment>
    <comment ref="E18" authorId="4" shapeId="0" xr:uid="{F9A67C52-6601-47EB-95A9-9D499D31B58B}">
      <text>
        <t>[Threaded comment]
Your version of Excel allows you to read this threaded comment; however, any edits to it will get removed if the file is opened in a newer version of Excel. Learn more: https://go.microsoft.com/fwlink/?linkid=870924
Comment:
    Alternate:
 0.625% reduction in VMT
The Center for Clean Air Policy (CCAP) Guidebook attributes a 1% to 5% reduction
associated with the use of bicycles, which reflects the assumption that their use is
typically for shorter trips. Based on the CCAP Guidebook, a 2.5% reduction is
allocated for all bicycle-related measures and a 1/4 of that for this measure alone. (This
information is based on a TIAX review for SMAQMD).</t>
      </text>
    </comment>
    <comment ref="G24" authorId="5" shapeId="0" xr:uid="{F5ADB032-5D25-43E7-9232-3AE3F6440ABD}">
      <text>
        <t>[Threaded comment]
Your version of Excel allows you to read this threaded comment; however, any edits to it will get removed if the file is opened in a newer version of Excel. Learn more: https://go.microsoft.com/fwlink/?linkid=870924
Comment:
    alternative: Moving Cooler Technical Appendices indicate that increasing employee parking costs
$1 per day ($0.50 per vehicle for carpool and free for vanpools) can reduce GHG
between 0.44% and 2.07% and reduce commuting VMT between 0.5% and 6.9%. The
reduction in GHG varies based on how extensive the implementation of the program is.
The reduction in commuting VMT differs for type of urban area as shown in the table
below. Please note that these numbers are independent of results for employee parking
cash-out strategy (discussed in its own fact sheet).
i.e., could use .5% reduction for every $1 increment charge for parking
see p. 275 in CAPCOA document</t>
      </text>
    </comment>
    <comment ref="G25" authorId="6" shapeId="0" xr:uid="{F89635DE-16BB-45C8-BD44-7E3EFDC734D4}">
      <text>
        <t>[Threaded comment]
Your version of Excel allows you to read this threaded comment; however, any edits to it will get removed if the file is opened in a newer version of Excel. Learn more: https://go.microsoft.com/fwlink/?linkid=870924
Comment:
    A = % reduction in commute VMT (from the literature)
B = % of employees eligible
A: Change in Commute VMT: 3.0% (low density suburb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tc={4998F28E-93C7-4C62-9267-0D349AF60C21}</author>
    <author>tc={88E9D923-F2A0-49B1-87EB-02597C7DAAD5}</author>
    <author>tc={0D7D02D3-FDB6-4074-815C-9B89EA1910E5}</author>
    <author>tc={28DF34AA-E481-449B-9520-EA181CFDAE86}</author>
    <author>tc={25980A49-00C4-41BC-A0CF-3668F4191A40}</author>
    <author>tc={5626FBFF-8977-4168-9D38-DCB68390B57B}</author>
    <author>tc={A612DA67-9CC0-465E-99D4-8313BF590139}</author>
  </authors>
  <commentList>
    <comment ref="C1" authorId="0" shapeId="0" xr:uid="{4998F28E-93C7-4C62-9267-0D349AF60C21}">
      <text>
        <t>[Threaded comment]
Your version of Excel allows you to read this threaded comment; however, any edits to it will get removed if the file is opened in a newer version of Excel. Learn more: https://go.microsoft.com/fwlink/?linkid=870924
Comment:
    think about expanding beyond CAPCOA; literature supported, other examples, etc.
process:
those approved by F &amp; P go forward
those opposed by F &amp; P - digging a hole for ourselves, unless have competing experting opinion
tt LSC to identify other mitigations and/or data/communities to support</t>
      </text>
    </comment>
    <comment ref="E13" authorId="1" shapeId="0" xr:uid="{88E9D923-F2A0-49B1-87EB-02597C7DAAD5}">
      <text>
        <t>[Threaded comment]
Your version of Excel allows you to read this threaded comment; however, any edits to it will get removed if the file is opened in a newer version of Excel. Learn more: https://go.microsoft.com/fwlink/?linkid=870924
Comment:
    ask F &amp; P if seeing change since covid in work from home that could influence this mitigation and reductions
?are underlying trip rates being adjusted or should be adjusted?</t>
      </text>
    </comment>
    <comment ref="D14" authorId="2" shapeId="0" xr:uid="{0D7D02D3-FDB6-4074-815C-9B89EA1910E5}">
      <text>
        <t>[Threaded comment]
Your version of Excel allows you to read this threaded comment; however, any edits to it will get removed if the file is opened in a newer version of Excel. Learn more: https://go.microsoft.com/fwlink/?linkid=870924
Comment:
    adjusted to low range per CAPCOA'S note for low degree of implementation and smaller employers (e.g., businesses)</t>
      </text>
    </comment>
    <comment ref="C18" authorId="3" shapeId="0" xr:uid="{28DF34AA-E481-449B-9520-EA181CFDAE86}">
      <text>
        <t>[Threaded comment]
Your version of Excel allows you to read this threaded comment; however, any edits to it will get removed if the file is opened in a newer version of Excel. Learn more: https://go.microsoft.com/fwlink/?linkid=870924
Comment:
    this is ped only, with 1% for internal ped circulation, and 2% for internal and external ped connectivity</t>
      </text>
    </comment>
    <comment ref="D18" authorId="4" shapeId="0" xr:uid="{25980A49-00C4-41BC-A0CF-3668F4191A40}">
      <text>
        <t>[Threaded comment]
Your version of Excel allows you to read this threaded comment; however, any edits to it will get removed if the file is opened in a newer version of Excel. Learn more: https://go.microsoft.com/fwlink/?linkid=870924
Comment:
    wait for placer to incorporate</t>
      </text>
    </comment>
    <comment ref="D27" authorId="5" shapeId="0" xr:uid="{5626FBFF-8977-4168-9D38-DCB68390B57B}">
      <text>
        <t>[Threaded comment]
Your version of Excel allows you to read this threaded comment; however, any edits to it will get removed if the file is opened in a newer version of Excel. Learn more: https://go.microsoft.com/fwlink/?linkid=870924
Comment:
    updated research since CAPCOA, cited in F &amp; P mitigation memo, sets maximum reduction at 17.5%</t>
      </text>
    </comment>
    <comment ref="D28" authorId="6" shapeId="0" xr:uid="{A612DA67-9CC0-465E-99D4-8313BF590139}">
      <text>
        <t>[Threaded comment]
Your version of Excel allows you to read this threaded comment; however, any edits to it will get removed if the file is opened in a newer version of Excel. Learn more: https://go.microsoft.com/fwlink/?linkid=870924
Comment:
    ask F &amp; P for reasoanble demonstration of commitment for efficacy -- what would demonstrate would be replacing trips/vmt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tc={0CB690C8-E7BE-47E5-828E-D889E4A2917B}</author>
    <author>tc={034E84CB-AC1D-49DB-B259-BCC7A8FCFD10}</author>
  </authors>
  <commentList>
    <comment ref="E6" authorId="0" shapeId="0" xr:uid="{0CB690C8-E7BE-47E5-828E-D889E4A2917B}">
      <text>
        <t>[Threaded comment]
Your version of Excel allows you to read this threaded comment; however, any edits to it will get removed if the file is opened in a newer version of Excel. Learn more: https://go.microsoft.com/fwlink/?linkid=870924
Comment:
    ask F &amp; P if seeing change since covid in work from home that could influence this mitigation and reductions
?are underlying trip rates being adjusted or should be adjusted?</t>
      </text>
    </comment>
    <comment ref="D7" authorId="1" shapeId="0" xr:uid="{034E84CB-AC1D-49DB-B259-BCC7A8FCFD10}">
      <text>
        <t>[Threaded comment]
Your version of Excel allows you to read this threaded comment; however, any edits to it will get removed if the file is opened in a newer version of Excel. Learn more: https://go.microsoft.com/fwlink/?linkid=870924
Comment:
    adjusted to low range per CAPCOA'S note for low degree of implementation and smaller employers (e.g., businesses)</t>
      </text>
    </comment>
  </commentList>
</comments>
</file>

<file path=xl/sharedStrings.xml><?xml version="1.0" encoding="utf-8"?>
<sst xmlns="http://schemas.openxmlformats.org/spreadsheetml/2006/main" count="473" uniqueCount="255">
  <si>
    <t>CAPCOA Code</t>
  </si>
  <si>
    <t>LUT-1</t>
  </si>
  <si>
    <t>Increase Density</t>
  </si>
  <si>
    <t>0.8 – 30.0%</t>
  </si>
  <si>
    <t>Calculation</t>
  </si>
  <si>
    <t>% VMT Reduction = A * B [not to exceed 30%]</t>
  </si>
  <si>
    <t>CAPCOA Range</t>
  </si>
  <si>
    <t>F &amp; P Memo Range</t>
  </si>
  <si>
    <t>0.4% -10.75%</t>
  </si>
  <si>
    <t>Notes</t>
  </si>
  <si>
    <t>LUT-3</t>
  </si>
  <si>
    <t>Increase Diversity of Urban and Suburban Developments</t>
  </si>
  <si>
    <t>9-30%</t>
  </si>
  <si>
    <t>1] 0%-12%
2] 0.3%-4%</t>
  </si>
  <si>
    <t>See p. 174 in CAPCOA doc</t>
  </si>
  <si>
    <t>Is this internal trip capture?</t>
  </si>
  <si>
    <t>LUT-4</t>
  </si>
  <si>
    <t>Increase Destination Accessibility</t>
  </si>
  <si>
    <t>0.5%-12%</t>
  </si>
  <si>
    <t>is this useful or defensible for Tahoe given the close proximity of all projects to town/regional centers?</t>
  </si>
  <si>
    <t>LUT-5</t>
  </si>
  <si>
    <t>Increase Transit Accessibility</t>
  </si>
  <si>
    <t>0.5 – 24.6%</t>
  </si>
  <si>
    <t>1] 0%-5.8%
2] 0%-7.3%</t>
  </si>
  <si>
    <t xml:space="preserve">We stated in presentations that town/regional centers utilize similar dynamics to CARB'S location based screening, including proximity to high quality transit. Would we feel comfortable extending this approach to proximity to main line transit service, even if not 15-minute frequency, if utilized the low-range of calculation? </t>
  </si>
  <si>
    <t>SDT-1</t>
  </si>
  <si>
    <t>Provide Pedestrian Network Improvements</t>
  </si>
  <si>
    <t>0 - 2%</t>
  </si>
  <si>
    <t>n/a</t>
  </si>
  <si>
    <t>2% Within Project Site and Connecting Off-Site; 1% Within Project Site</t>
  </si>
  <si>
    <t>SDT-2</t>
  </si>
  <si>
    <t>Provide Traffic Calming Measures</t>
  </si>
  <si>
    <t xml:space="preserve">0.25 – 1.00% </t>
  </si>
  <si>
    <r>
      <t xml:space="preserve">Project design will include pedestrian/bicycle safety and traffic calming measures in excess of jurisdiction requirements. Roadways will be designed to reduce motor vehicle speeds and encourage pedestrian and bicycle trips with traffic calming features. Traffic calming features may include: marked crosswalks, count-down signal timers, curb extensions, speed tables, raised crosswalks, raised intersections, median islands, tight corner radii, roundabouts or mini-circles, on-street parking, planter strips with street trees, chicanes/chokers, and others. </t>
    </r>
    <r>
      <rPr>
        <b/>
        <sz val="11"/>
        <color theme="1"/>
        <rFont val="Calibri"/>
        <family val="2"/>
        <scheme val="minor"/>
      </rPr>
      <t>Strategy only applies to bicycle facilities that provide a dedicated lane for bicyclists or a completely separated right-of-way for bicycles and pedestrians.</t>
    </r>
  </si>
  <si>
    <t>p. 202 of CAPCOA document</t>
  </si>
  <si>
    <t>SDT-5</t>
  </si>
  <si>
    <t>Incorporate Bike Lane Street Design (on-site)</t>
  </si>
  <si>
    <r>
      <t xml:space="preserve">The project will incorporate bicycle lanes, routes, and shared-use paths into street systems, new subdivisions, and large developments. </t>
    </r>
    <r>
      <rPr>
        <b/>
        <sz val="11"/>
        <color theme="1"/>
        <rFont val="Calibri"/>
        <family val="2"/>
        <scheme val="minor"/>
      </rPr>
      <t xml:space="preserve">I propose keeping this as a separate mitigation strategy because of theinapplicability of the CAPCOA proposed grouping with LUT-9. </t>
    </r>
  </si>
  <si>
    <t>residential, retail, office, industrial, and mixed-use projects</t>
  </si>
  <si>
    <t>Land Use Types</t>
  </si>
  <si>
    <t>CAPCOA Title</t>
  </si>
  <si>
    <t>0.075% with each mile of bikeway per 100,000 residents</t>
  </si>
  <si>
    <t>SDT-6</t>
  </si>
  <si>
    <t>Provide Bike Parking in Non-Residential Projects</t>
  </si>
  <si>
    <t>retail, office, industrial, and mixed-use projects</t>
  </si>
  <si>
    <t>N/A</t>
  </si>
  <si>
    <t>SDT-7</t>
  </si>
  <si>
    <t>Provide Bike Parking with Multi-Unit Residential Projects</t>
  </si>
  <si>
    <t>residential projects</t>
  </si>
  <si>
    <t>PDT-1</t>
  </si>
  <si>
    <t>Parking Policy/Pricing</t>
  </si>
  <si>
    <t>5 – 12.5%</t>
  </si>
  <si>
    <t>residential, retail, office, industrial and mixed-use projects</t>
  </si>
  <si>
    <t>p. 219 of CAPCOA document</t>
  </si>
  <si>
    <t xml:space="preserve"> weak evidence, must be combine with controlled on-street parking (e.g., permits or pricing)</t>
  </si>
  <si>
    <t>PDT-2</t>
  </si>
  <si>
    <t>Unbundle Parking Costs from Property Cost</t>
  </si>
  <si>
    <t>2.6 – 13%</t>
  </si>
  <si>
    <t>see pp. 221-222 in CAPCOA document</t>
  </si>
  <si>
    <t>The following information needs to be provided by the Project Applicant: Monthly parking cost for project site</t>
  </si>
  <si>
    <t>PDT-3</t>
  </si>
  <si>
    <t>Implement Market Price Public Parking (On-Street)</t>
  </si>
  <si>
    <t>2.8 – 5.5%</t>
  </si>
  <si>
    <t>retail, office, and mixed-use projects</t>
  </si>
  <si>
    <t>Reduction can be counted only if spillover parking is controlled (via residential permits)</t>
  </si>
  <si>
    <t>PDT-4</t>
  </si>
  <si>
    <t>Require Residential Area Parking Permits</t>
  </si>
  <si>
    <t>residential, retail, office, mixed use, and industrial projects</t>
  </si>
  <si>
    <t>$100: 0.12%; $200: .24%</t>
  </si>
  <si>
    <t>TRT-1</t>
  </si>
  <si>
    <t>Commute Trip Reduction Programs</t>
  </si>
  <si>
    <t>1.0 – 6.2%</t>
  </si>
  <si>
    <t>5.2% (low density suburb),</t>
  </si>
  <si>
    <t>% reduction * % of participants</t>
  </si>
  <si>
    <t>retail, office, industrial and mixed-use projects; commute trip types only</t>
  </si>
  <si>
    <t>TRT-3</t>
  </si>
  <si>
    <t>Provide Ride-Sharing Programs</t>
  </si>
  <si>
    <t>1 – 15%</t>
  </si>
  <si>
    <r>
      <t xml:space="preserve">Includess: Designating a certain percentage of parking spaces for ride sharing vehicles, Designating adequate passenger loading and unloading and waiting areas for
ride-sharing vehicles, Providing a web site or message board for coordinating rides. information provided by the Project Applicant: Percentage of employees eligible. </t>
    </r>
    <r>
      <rPr>
        <b/>
        <sz val="11"/>
        <color theme="1"/>
        <rFont val="Calibri"/>
        <family val="2"/>
        <scheme val="minor"/>
      </rPr>
      <t>could this be applied to multi-family residential and employment ?</t>
    </r>
  </si>
  <si>
    <t>% VMT Reduction = Commute * Employee (MFR R); Commute: 5% (low density suburb); Employee (R)= % employees eligible</t>
  </si>
  <si>
    <t>TRT-4</t>
  </si>
  <si>
    <t>Implement Subsidized or Discounted Transit Program</t>
  </si>
  <si>
    <t>0.3%-20%</t>
  </si>
  <si>
    <r>
      <t xml:space="preserve">provide subsidized/discounted daily or monthly public transit passes. can be partially or wholly subsidized. provided by the Project Applicant: Percentage of project employees eligible, Transit subsidy amount. </t>
    </r>
    <r>
      <rPr>
        <b/>
        <sz val="11"/>
        <color theme="1"/>
        <rFont val="Calibri"/>
        <family val="2"/>
        <scheme val="minor"/>
      </rPr>
      <t>Could quantify contribution to public transit system based on equivalent fare, since service is free?</t>
    </r>
    <r>
      <rPr>
        <sz val="11"/>
        <color theme="1"/>
        <rFont val="Calibri"/>
        <family val="2"/>
        <scheme val="minor"/>
      </rPr>
      <t xml:space="preserve"> Could this be applied to all trip types if so?</t>
    </r>
  </si>
  <si>
    <t>See pp. 241-242 in CAPCOA document</t>
  </si>
  <si>
    <t>TRT-5</t>
  </si>
  <si>
    <t>Provide End of Trip Facilities</t>
  </si>
  <si>
    <t>commute trips only; showers, secure bicycle lockers, and changing spaces.</t>
  </si>
  <si>
    <t>TRT-6</t>
  </si>
  <si>
    <t>Encourage Telecommuting and Alternative Work Schedules</t>
  </si>
  <si>
    <t>0.07 – 5.50%</t>
  </si>
  <si>
    <t>See p. 248 in CAPCOA document</t>
  </si>
  <si>
    <t>commute trips only;  could take the form of staggered starting times, flexible schedules, or compressed work weeks. The following information needs to be provided by the Project Applicant: Percentage of employees participating (1 – 25%), Strategy implemented: 9-day/80-hour work week, 4-day/40-hour work week, or 1.5 days of telecommuting. employee participation rate should be capped at a maximum of 25%.</t>
  </si>
  <si>
    <t>TRT-7</t>
  </si>
  <si>
    <t>Implement Commute Trip Reduction Marketing</t>
  </si>
  <si>
    <t>0.8 – 4.0%</t>
  </si>
  <si>
    <r>
      <t xml:space="preserve">Marketing strategies may include: New employee orientation of trip reduction and alternative mode options, Event promotions, Publications. information needs to be provided by the Project Applicant: Percentage of project employees eligible. </t>
    </r>
    <r>
      <rPr>
        <b/>
        <sz val="11"/>
        <color theme="1"/>
        <rFont val="Calibri"/>
        <family val="2"/>
        <scheme val="minor"/>
      </rPr>
      <t>Could this be applied to all trips with encouragement programs for all travelers?</t>
    </r>
  </si>
  <si>
    <t>Low Range % VMT Reduction (20% eligible) = 4% * 20% = 0.8%; High Range % VMT Reduction (100% eligible) = 4% * 100% = 4.0%</t>
  </si>
  <si>
    <t>TRT-9</t>
  </si>
  <si>
    <t>Implement Car-Sharing Program</t>
  </si>
  <si>
    <t>0.4 – 0.7%</t>
  </si>
  <si>
    <t>See p. 257 in CAPCOA document</t>
  </si>
  <si>
    <r>
      <t xml:space="preserve"> adjust C to reflect appropriate #s for Tahoe:</t>
    </r>
    <r>
      <rPr>
        <sz val="11"/>
        <color theme="1"/>
        <rFont val="Calibri"/>
        <family val="2"/>
        <scheme val="minor"/>
      </rPr>
      <t xml:space="preserve"> per CAPCOA: Levels of deployment may vary based on the characteristics of the project site and the needs of the project residents and employees. This variable should be adjusted accordingly.</t>
    </r>
  </si>
  <si>
    <t>TRT-11</t>
  </si>
  <si>
    <t>Provide Employer-Sponsored Vanpool/Shuttle</t>
  </si>
  <si>
    <t>0.3 – 13.4%</t>
  </si>
  <si>
    <r>
      <t xml:space="preserve">vanpool will usually service employees’ commute to work while a shuttle will service nearby transit stations and surrounding commercial centers. Employer-sponsored vanpool programs entail an employer purchasing or leasing vans for employee use, and often subsidizing the cost of at least program administration, if not more. The driver usually receives personal use of the van, often for a mileage fee. Scheduling is within the employer’s purview, and rider charges are normally set on the basis of vehicle and operating cost.  provided by the Project Applicant: Percentage of employees eligible.  </t>
    </r>
    <r>
      <rPr>
        <b/>
        <sz val="11"/>
        <color theme="1"/>
        <rFont val="Calibri"/>
        <family val="2"/>
        <scheme val="minor"/>
      </rPr>
      <t>could apply to TAU and MFR?</t>
    </r>
  </si>
  <si>
    <t>See pp. 264-266 in CAPCOA document</t>
  </si>
  <si>
    <t>TRT-12</t>
  </si>
  <si>
    <t>Implement Bike-Sharing Programs</t>
  </si>
  <si>
    <r>
      <rPr>
        <b/>
        <sz val="11"/>
        <color theme="1"/>
        <rFont val="Calibri"/>
        <family val="2"/>
        <scheme val="minor"/>
      </rPr>
      <t>Propose 1%</t>
    </r>
    <r>
      <rPr>
        <sz val="11"/>
        <color theme="1"/>
        <rFont val="Calibri"/>
        <family val="2"/>
        <scheme val="minor"/>
      </rPr>
      <t xml:space="preserve"> and for all trips types based on The International Review [1] found bike mode share increases: from 0.75% in 2005 to 1.76% in 2007 in Barcelona (Romero, 2008) (135% increase), From 1% in 2001 to 2.5% in 2007 in Paris (Nadal, 2007; City of Paris, 2007) (150% increase), and From 0.5% in 1995 to 2% in 2006 in Lyon (Bonnette, 2007; Velo'V, 2009) (300% increase) (p. 267 in CAPCOA) and Additionally, 68% of the bike trips were for leisure or recreation. (p. 268 in CAPCOA)</t>
    </r>
  </si>
  <si>
    <t>TRT-14</t>
  </si>
  <si>
    <t>Price Workplace Parking</t>
  </si>
  <si>
    <t>0.1 – 19.7%</t>
  </si>
  <si>
    <t>strategy should be combined with any or all of the above mentioned strategies (e.g., PDT-2 &amp; PDT-3; see TRT-14 also); if this is instituted for mixed-use project residential portion, could PDT-2 &amp; PDT-3 be used as additional mitigations?</t>
  </si>
  <si>
    <t>Commute trips only.  The project will implement workplace parking pricing at its employment centers. This may include: explicitly charging for parking for its employees, implementing above market rate pricing, validating parking only for invited guests, not providing employee parking and transportation allowances, and educating employees about available alternatives. only if complementary strategies are in place:Residential parking permits and market rate public on-street parking. provided by the Project Applicant: Daily parking charge ($1 - $6);Percentage of employees subject to priced parking</t>
  </si>
  <si>
    <t>see p. 273 of CAPCOA document</t>
  </si>
  <si>
    <t>TRT-15</t>
  </si>
  <si>
    <t>Implement Employee Parking “Cash-Out”</t>
  </si>
  <si>
    <t>% VMT Reduction = A * B</t>
  </si>
  <si>
    <r>
      <t xml:space="preserve">Commute trips only.  needs to be combined with TRT-14  only if complementary strategies are in place: o Residential parking permits and market rate public on-street parking -to prevent spill-over parking. provided by the Project Applicant: Percentage of employees eligible. </t>
    </r>
    <r>
      <rPr>
        <b/>
        <sz val="11"/>
        <color theme="1"/>
        <rFont val="Calibri"/>
        <family val="2"/>
        <scheme val="minor"/>
      </rPr>
      <t>Would residential permit parking only be required if within 1/4 mile of employer use?</t>
    </r>
    <r>
      <rPr>
        <sz val="11"/>
        <color theme="1"/>
        <rFont val="Calibri"/>
        <family val="2"/>
        <scheme val="minor"/>
      </rPr>
      <t xml:space="preserve"> </t>
    </r>
    <r>
      <rPr>
        <b/>
        <sz val="11"/>
        <color theme="1"/>
        <rFont val="Calibri"/>
        <family val="2"/>
        <scheme val="minor"/>
      </rPr>
      <t>could provide option to TAU that charge for parking to provide cash back or lodging discount for traveling w/out vehicle?</t>
    </r>
  </si>
  <si>
    <t>TST-2</t>
  </si>
  <si>
    <t>Implement Transit Access Improvements</t>
  </si>
  <si>
    <r>
      <t xml:space="preserve">improve access to transit facilities through sidewalk/ crosswalk safety enhancements and bus shelter improvements. </t>
    </r>
    <r>
      <rPr>
        <b/>
        <sz val="11"/>
        <color theme="1"/>
        <rFont val="Calibri"/>
        <family val="2"/>
        <scheme val="minor"/>
      </rPr>
      <t>65.5.3 Transportation Control Measures (TCM) Menu recognizes this as a mitigation and proides credits equal to paid parking (e.g., TRT-14) and commute trip reduction package (TRT-1).  Is this enough to recognize this with similar VMT % reductions to those strategies?</t>
    </r>
  </si>
  <si>
    <t>mixed-use projects</t>
  </si>
  <si>
    <t>Trip Type(s)</t>
  </si>
  <si>
    <t>all</t>
  </si>
  <si>
    <t>see notes</t>
  </si>
  <si>
    <t>commute</t>
  </si>
  <si>
    <t>DS Notes</t>
  </si>
  <si>
    <t>N</t>
  </si>
  <si>
    <t>Y</t>
  </si>
  <si>
    <t>This is the mixed use credit we were implementing based on the truckee example</t>
  </si>
  <si>
    <t xml:space="preserve">Already include in exisisting TAZ VMT estimates, no? </t>
  </si>
  <si>
    <t xml:space="preserve">This is not mitigation. It is location based. </t>
  </si>
  <si>
    <t>USE For Mitigation -DS</t>
  </si>
  <si>
    <t xml:space="preserve">Is this just paying into an RTP fund? F&amp;P recommendation against seems to undercut the the RTP focus on trails. Would need to calculate a something that makes this </t>
  </si>
  <si>
    <t>able to caclulate or requires applicant to conduct analysis? Is this what F &amp; P means when stating the PIA tool does not recognize density?</t>
  </si>
  <si>
    <t>USE For Mitigation -MS</t>
  </si>
  <si>
    <t>Discuss</t>
  </si>
  <si>
    <t>see p. 183 of CAPCOA; possibly use distance to existing mobility hub to approximate diversity and transit accessibility</t>
  </si>
  <si>
    <t>combine with next, SDT-7</t>
  </si>
  <si>
    <t>could provide similar reducation as SDT-6 if consider O &amp; D of trips:  people will choose bikes if have parking but need to originate the trip with a bike.  Having a place to park that at the origin seems, intuitively, to be part of the reduction.  i.e., apply SDT-6 to all land use types; combine with above, SD-6</t>
  </si>
  <si>
    <t>y</t>
  </si>
  <si>
    <r>
      <t xml:space="preserve">encompasses a combination of individual measures described in sections 3.4.3 through 3.4.9. program. The following information needs to be provided by the Project Applicant: Percentage of employees eligible. Measure  should include all of the following to apply the effectiveness reported by the literature: Carpooling encouragement,  Ride-matching assistance, Preferential carpool parking, Flexible work schedules for carpools, Half time transportation coordinator, Vanpool assistance, Bicycle end-trip facilities (parking, showers and lockers). </t>
    </r>
    <r>
      <rPr>
        <b/>
        <sz val="11"/>
        <color theme="1"/>
        <rFont val="Calibri"/>
        <family val="2"/>
        <scheme val="minor"/>
      </rPr>
      <t>cannot be combined with following TRT mitigation strategies.  DOES THIS DUPLICATE TRIA REDUCTION?</t>
    </r>
  </si>
  <si>
    <r>
      <t xml:space="preserve">office, industrial, and mixed-use projects, </t>
    </r>
    <r>
      <rPr>
        <b/>
        <sz val="11"/>
        <color theme="1"/>
        <rFont val="Calibri"/>
        <family val="2"/>
        <scheme val="minor"/>
      </rPr>
      <t>TAU(?)</t>
    </r>
  </si>
  <si>
    <r>
      <t xml:space="preserve">residential, retail, office, industrial, and mixed-use projects, </t>
    </r>
    <r>
      <rPr>
        <b/>
        <sz val="11"/>
        <color theme="1"/>
        <rFont val="Calibri"/>
        <family val="2"/>
        <scheme val="minor"/>
      </rPr>
      <t>AND TAU(?)</t>
    </r>
  </si>
  <si>
    <t>residential, retail, office, industrial, and mixed-use projects, AND TAU(?)</t>
  </si>
  <si>
    <r>
      <t xml:space="preserve">residential, retail, office, industrial and mixed-use projects; </t>
    </r>
    <r>
      <rPr>
        <b/>
        <sz val="11"/>
        <color theme="1"/>
        <rFont val="Calibri"/>
        <family val="2"/>
        <scheme val="minor"/>
      </rPr>
      <t>AND TAU (?)</t>
    </r>
  </si>
  <si>
    <t xml:space="preserve">Calculated based on ITE density rates. Not for retail. Would we really give creidt for proposing a huge high rise out in Xmas Valley?  Not used by LA. Redevelopment only </t>
  </si>
  <si>
    <t xml:space="preserve">Parking </t>
  </si>
  <si>
    <t xml:space="preserve">Reduce Parking Supply </t>
  </si>
  <si>
    <t xml:space="preserve">Commuter Trip </t>
  </si>
  <si>
    <t xml:space="preserve">Multimodal </t>
  </si>
  <si>
    <t>Paid parking</t>
  </si>
  <si>
    <t>Microtranist / Neighborhood shuttle</t>
  </si>
  <si>
    <t>Improve bike/ped facilities</t>
  </si>
  <si>
    <t>Transit shelter</t>
  </si>
  <si>
    <t>% VMT Reduction = Center Distance * B [not to exceed 30%] Where Center Distance = Percentage decrease in distance to downtown or major job center versus
typical ITE suburban development = (distance to downtown/job center for typical ITE development – distance to downtown/job center for project) / (distance to downtown/job center for typical ITE development) and B = Elasticity of VMT with respect to distance to downtown or major job center; need to look into if model could/does recognize this - may include a density analysis (Fe &amp; P tool policy)</t>
  </si>
  <si>
    <t xml:space="preserve">Aggregation </t>
  </si>
  <si>
    <t>(1 − 𝑃𝑎 ) ∗ (1 − 𝑃𝑏 ) ∗ (1 − 𝑃𝑐 ) ∗ …</t>
  </si>
  <si>
    <t xml:space="preserve">Max </t>
  </si>
  <si>
    <t>Town Center</t>
  </si>
  <si>
    <t>Other</t>
  </si>
  <si>
    <t xml:space="preserve">pg 62 Capcoa </t>
  </si>
  <si>
    <t xml:space="preserve">Max Aggregation </t>
  </si>
  <si>
    <t xml:space="preserve">Binary </t>
  </si>
  <si>
    <t>Criteria</t>
  </si>
  <si>
    <t>50% lower than allowed parking on site</t>
  </si>
  <si>
    <t xml:space="preserve">define frequency of operation? </t>
  </si>
  <si>
    <t>Trips</t>
  </si>
  <si>
    <t>All</t>
  </si>
  <si>
    <t>Car Share Program</t>
  </si>
  <si>
    <t xml:space="preserve">Bike Share Program </t>
  </si>
  <si>
    <t xml:space="preserve">rate per transit shelter, </t>
  </si>
  <si>
    <t>LU</t>
  </si>
  <si>
    <t>Telecommute</t>
  </si>
  <si>
    <t>Office</t>
  </si>
  <si>
    <t xml:space="preserve">employee @ 10% of total </t>
  </si>
  <si>
    <t>reduction not based on project</t>
  </si>
  <si>
    <t>Units</t>
  </si>
  <si>
    <t>TAU/Commercial/Office</t>
  </si>
  <si>
    <t>25% of staff telecommuting 3 days every 2 weeks</t>
  </si>
  <si>
    <t xml:space="preserve">Misc. </t>
  </si>
  <si>
    <t xml:space="preserve">Density </t>
  </si>
  <si>
    <t>Redevelopment projects only</t>
  </si>
  <si>
    <t>LUT-1 Increase Density</t>
  </si>
  <si>
    <t>CAPCOA</t>
  </si>
  <si>
    <t>%increase in density *0.7 .  (Proposed units - Exisiting Units )/ Exisiting units ) *0.7</t>
  </si>
  <si>
    <t>paid mitigation, rate per distance of path</t>
  </si>
  <si>
    <t>Binary</t>
  </si>
  <si>
    <t>Connection to network, ifnot present</t>
  </si>
  <si>
    <t>% employees eligible</t>
  </si>
  <si>
    <t>TRT1</t>
  </si>
  <si>
    <t>Office/Recreation/TAU</t>
  </si>
  <si>
    <t>Office: % eligible * 5.2%
Recreation/Commericial/TAU: % eligible * 5.2% *10%</t>
  </si>
  <si>
    <t xml:space="preserve">To what extent should we sepearte out the individual parts? LA has secure bikes/Showers sepearte? Does this really work for most small commercial? </t>
  </si>
  <si>
    <t>cannot be used to with trt1 - voluntary</t>
  </si>
  <si>
    <t>Office: % eligible * 20.%
Recreation/Commericial/TAU: % eligible * 20% *10%</t>
  </si>
  <si>
    <t>Paid mitigaiton - Not depedent on project size</t>
  </si>
  <si>
    <t># shelters</t>
  </si>
  <si>
    <t># Miles</t>
  </si>
  <si>
    <t>Set reduction for implementing onsite</t>
  </si>
  <si>
    <t>Not really in capcoa. Can't be greater than limting supply</t>
  </si>
  <si>
    <t xml:space="preserve">% increase </t>
  </si>
  <si>
    <t xml:space="preserve">non-employee @ 90% of total </t>
  </si>
  <si>
    <t>Paid parking (price increase)</t>
  </si>
  <si>
    <t>Bike parking on street</t>
  </si>
  <si>
    <t>Strategy Group</t>
  </si>
  <si>
    <t>Shuttle</t>
  </si>
  <si>
    <t xml:space="preserve">employee @ 90% of total </t>
  </si>
  <si>
    <t>Include</t>
  </si>
  <si>
    <t>Project max reduction across all strategies</t>
  </si>
  <si>
    <t>cannot be combined with TRT1 or TRT2</t>
  </si>
  <si>
    <t>Traffic Calming</t>
  </si>
  <si>
    <t>max reduction possible per CAPCOA</t>
  </si>
  <si>
    <t>Traffic calming features may include: marked crosswalks, count-down signal timers, curb extensions, speed tables, raised crosswalks, raised intersections, median islands, tight corner radii, roundabouts or mini-circles, on-street parking, planter strips with street trees, chicanes/chokers, and others. Strategy only applies to bicycle facilities that provide a dedicated lane for bicyclists or a completely separated right-of-way for bicycles and pedestrians.</t>
  </si>
  <si>
    <t># of streets &amp; # of intersections</t>
  </si>
  <si>
    <t>Improve ped facilities</t>
  </si>
  <si>
    <t>1% (internal) &amp; 2% (external)</t>
  </si>
  <si>
    <t>per bike lane mile</t>
  </si>
  <si>
    <t>SDT-6 &amp; SDT-7</t>
  </si>
  <si>
    <t>Parking Cost</t>
  </si>
  <si>
    <t>End of Trip Facilities</t>
  </si>
  <si>
    <t>showers, secure bicycle lockers, and changing spaces</t>
  </si>
  <si>
    <t>Does this really work for most small commercial? Seems like this could be expanded to more than 25% of staff and scaled, e.g. 9% for 50% of office, 13.5% for 75%, and 18% for 100%. But its not in the CAPCOA doc. 4.5 is F&amp;P adjusted version of CAPCOA 5%.  MS: agree; propose a scaling based off of 25% = 4.5%</t>
  </si>
  <si>
    <t>TAU/Residential/Office</t>
  </si>
  <si>
    <t>office, industrial, and mixed-use projects, or Residential and TAU</t>
  </si>
  <si>
    <t>% employees eligible (office, industrial, mixed use); residential &amp; TAU assumes 100% eligibility/participation</t>
  </si>
  <si>
    <t>use lower range of effectivenness, 10% and % eleible and * 0.67; A vanpool will usually service employees’ commute to work while a shuttle will service nearby transit stations and surrounding commercial centers.</t>
  </si>
  <si>
    <t>This project will establish a bike sharing program. Stations should be at regular intervals throughout the project site. The number of bike-share kiosks throughout the project area should vary depending on the density of the project and surrounding area</t>
  </si>
  <si>
    <t>Capcoa max is 20%, reduce for suburban nature of tahoe, and paid parking around.  Don’t have paid parking in tahoe to combine with to be effective</t>
  </si>
  <si>
    <t>This project will unbundle parking costs from property costs.Parking will be priced separately from home rents/purchase prices or office leases.</t>
  </si>
  <si>
    <t xml:space="preserve"> Implement CTR Program - Voluntary</t>
  </si>
  <si>
    <t>Implement CTR Program -  Required Implementation/Monitoring</t>
  </si>
  <si>
    <t>TRT-2</t>
  </si>
  <si>
    <t>TRIA uses 1.86% reduction</t>
  </si>
  <si>
    <t>Difference</t>
  </si>
  <si>
    <t>max % reduction allowed, per CAPCOA</t>
  </si>
  <si>
    <t>4.5% of staff equals 25%; extend CAPCOA and scale:  9% for 50% of office, 13.5% for 75%, and 18% for 100%.</t>
  </si>
  <si>
    <t>expand CAPCOA mitigation for employee only to all trip types of residential and TAU</t>
  </si>
  <si>
    <t>CAPCOA recognizes for large scale development; given poor ped infrastructure and connectivity in Tahoe, recommend expanding to all development types</t>
  </si>
  <si>
    <t>CAPCOA area wide mitigation; propose providing for individual projects to implement.</t>
  </si>
  <si>
    <t>uses alternate research to support this; CAPCOA recommends in combination with others; extend this to all project types but SFR</t>
  </si>
  <si>
    <t>All, excluding SFR</t>
  </si>
  <si>
    <t xml:space="preserve">All </t>
  </si>
  <si>
    <t>adjusted factor per F &amp; P memo</t>
  </si>
  <si>
    <t>TAU/Residential/Commercial/office/industrial</t>
  </si>
  <si>
    <t>CAPCOA applies for area wide; recommend including at project site</t>
  </si>
  <si>
    <t>CAPCOA does not recommend stand alone; alternatesearch supports</t>
  </si>
  <si>
    <t>JM notes</t>
  </si>
  <si>
    <r>
      <t>Offer bikes to hotel guests? 1 trip per bike; per Appendix G of RTP (p. 22, Shared Mobility): trip reduction factor for South Lake Tahoe of 0.63% (Lime scooter); As some areas within the region are unlikely to contribute to trip reductions, the regional trip reduction percentage (0.53%) was reduced from the trip reduction calculated based on the Lime e-scooter implementation from 0.63% to 0</t>
    </r>
    <r>
      <rPr>
        <b/>
        <sz val="11"/>
        <color theme="1"/>
        <rFont val="Calibri"/>
        <family val="2"/>
        <scheme val="minor"/>
      </rPr>
      <t>.53%</t>
    </r>
    <r>
      <rPr>
        <sz val="11"/>
        <color theme="1"/>
        <rFont val="Calibri"/>
        <family val="2"/>
        <scheme val="minor"/>
      </rPr>
      <t xml:space="preserve"> for a regional application. P. 23: While the current Lime e-scooter implementation is used for the trip reduction calculations, many forms of shared micromobility are expanding beyond just standup e-scooters including shared bikes, e-bikes, and seated scooters.</t>
    </r>
  </si>
  <si>
    <t>Miscellaneous</t>
  </si>
  <si>
    <t>Strategy Title</t>
  </si>
  <si>
    <t>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</si>
</sst>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0" fillId="0" borderId="0" xfId="0" applyAlignment="1">
      <alignment wrapText="1"/>
    </xf>
    <xf numFmtId="0" fontId="0" fillId="2" borderId="0" xfId="0" applyFill="1" applyAlignment="1">
      <alignment wrapText="1"/>
    </xf>
    <xf numFmtId="10" fontId="0" fillId="0" borderId="0" xfId="0" applyNumberFormat="1" applyAlignment="1">
      <alignment wrapText="1"/>
    </xf>
    <xf numFmtId="9" fontId="0" fillId="0" borderId="0" xfId="0" applyNumberFormat="1" applyAlignment="1">
      <alignment wrapText="1"/>
    </xf>
    <xf numFmtId="0" fontId="1" fillId="2" borderId="0" xfId="0" applyFont="1" applyFill="1" applyAlignment="1">
      <alignment wrapText="1"/>
    </xf>
    <xf numFmtId="0" fontId="1" fillId="0" borderId="0" xfId="0" applyFont="1" applyAlignment="1">
      <alignment wrapText="1"/>
    </xf>
    <xf numFmtId="3" fontId="0" fillId="0" borderId="0" xfId="0" applyNumberFormat="1"/>
    <xf numFmtId="0" fontId="1" fillId="0" borderId="1" xfId="0" applyFont="1" applyBorder="1"/>
    <xf numFmtId="0" fontId="0" fillId="0" borderId="1" xfId="0" applyBorder="1"/>
    <xf numFmtId="0" fontId="1" fillId="0" borderId="3" xfId="0" applyFont="1" applyBorder="1"/>
    <xf numFmtId="0" fontId="1" fillId="0" borderId="2" xfId="0" applyFont="1" applyBorder="1"/>
    <xf numFmtId="0" fontId="3" fillId="0" borderId="2" xfId="0" applyFont="1" applyBorder="1"/>
    <xf numFmtId="0" fontId="4" fillId="0" borderId="0" xfId="0" applyFont="1"/>
    <xf numFmtId="0" fontId="1" fillId="0" borderId="1" xfId="0" applyFont="1" applyBorder="1" applyAlignment="1">
      <alignment horizontal="center"/>
    </xf>
    <xf numFmtId="0" fontId="1" fillId="0" borderId="0" xfId="0" applyFont="1" applyBorder="1" applyAlignment="1">
      <alignment horizontal="center"/>
    </xf>
    <xf numFmtId="0" fontId="3" fillId="0" borderId="0" xfId="0" applyFont="1" applyBorder="1" applyAlignment="1">
      <alignment horizontal="center"/>
    </xf>
    <xf numFmtId="10" fontId="1" fillId="0" borderId="1" xfId="1" applyNumberFormat="1" applyFont="1" applyBorder="1"/>
    <xf numFmtId="10" fontId="0" fillId="0" borderId="0" xfId="1" applyNumberFormat="1" applyFont="1"/>
    <xf numFmtId="10" fontId="4" fillId="0" borderId="0" xfId="1" applyNumberFormat="1" applyFont="1"/>
    <xf numFmtId="10" fontId="0" fillId="2" borderId="0" xfId="1" applyNumberFormat="1" applyFont="1" applyFill="1"/>
    <xf numFmtId="0" fontId="4" fillId="2" borderId="0" xfId="0" applyFont="1" applyFill="1"/>
    <xf numFmtId="0" fontId="0" fillId="2" borderId="0" xfId="0" applyFill="1"/>
    <xf numFmtId="0" fontId="1" fillId="3" borderId="0" xfId="0" applyFont="1" applyFill="1" applyAlignment="1">
      <alignment wrapText="1"/>
    </xf>
    <xf numFmtId="10" fontId="4" fillId="2" borderId="0" xfId="1" applyNumberFormat="1" applyFont="1" applyFill="1"/>
    <xf numFmtId="10" fontId="0" fillId="4" borderId="0" xfId="1" applyNumberFormat="1" applyFont="1" applyFill="1"/>
    <xf numFmtId="10" fontId="0" fillId="0" borderId="0" xfId="1" applyNumberFormat="1" applyFont="1" applyFill="1"/>
    <xf numFmtId="10" fontId="0" fillId="0" borderId="0" xfId="1" applyNumberFormat="1" applyFont="1" applyBorder="1" applyAlignment="1">
      <alignment wrapText="1"/>
    </xf>
    <xf numFmtId="0" fontId="1" fillId="0" borderId="0" xfId="0" applyFont="1" applyAlignment="1">
      <alignment horizontal="center" wrapText="1"/>
    </xf>
    <xf numFmtId="10" fontId="0" fillId="0" borderId="0" xfId="1" applyNumberFormat="1" applyFont="1" applyFill="1" applyBorder="1" applyAlignment="1">
      <alignment wrapText="1"/>
    </xf>
    <xf numFmtId="10" fontId="0" fillId="4" borderId="0" xfId="1" applyNumberFormat="1" applyFont="1" applyFill="1" applyBorder="1" applyAlignment="1">
      <alignment wrapText="1"/>
    </xf>
    <xf numFmtId="10" fontId="1" fillId="0" borderId="0" xfId="1" applyNumberFormat="1" applyFont="1" applyBorder="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elanie Sloan" id="{4437EC8D-F064-4F9A-8775-A074DDC87E4B}" userId="S::msloan@trpa.org::23f07cf0-b2b9-41fc-9f79-218f3f4a0a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5-24T23:47:22.65" personId="{4437EC8D-F064-4F9A-8775-A074DDC87E4B}" id="{DDC08B0E-5537-4BCA-B55A-9DFA3F5E9B75}">
    <text>insert new field identifying when measure is reflected in 65.5.3</text>
  </threadedComment>
  <threadedComment ref="G2" dT="2021-05-22T17:48:27.76" personId="{4437EC8D-F064-4F9A-8775-A074DDC87E4B}" id="{9A0EDFF2-EA2F-4124-9449-A649D92BC00A}">
    <text>A = Percentage increase in housing units per acre or jobs per job acre33 = (number of housing
units per acre or jobs per job acre – number of housing units per acre or jobs per job acre for
typical ITE development) / (number of housing units per acre or jobs per job acre for typical ITE
development) For small and medium sites (less than ½ mile in radius) the calculation of housing
and jobs per acre should be performed for the development site as a whole, so that the analysis
does not erroneously attribute trip reduction benefits to measures that simply shift jobs and
housing within the site with no overall increase in site density.</text>
  </threadedComment>
  <threadedComment ref="E8" dT="2021-05-22T18:46:35.21" personId="{4437EC8D-F064-4F9A-8775-A074DDC87E4B}" id="{0976A1FF-771D-48CC-A2EC-FF57F9DC1961}">
    <text>p. 212 of CAPCOA doc: Alternate:
 0.075% increase in bicycle commuting with each mile of bikeway per 100,000
residents
A before-and-after study by Nelson and Allen (1997) [3] of bicycle facility
implementation found that each mile of bikeway per 100,000 residents increases bicycle
commuting 0.075%, all else being equal.
[1]Center For Clean Air Policy (CCAP) Transportation Emission Guidebook.
http://www.ccap.org/safe/guidebook/guide_complete.html; Based on results of
2005 literature search conducted by TIAX on behalf of SMAQMD.</text>
  </threadedComment>
  <threadedComment ref="E9" dT="2021-05-22T18:49:13.19" personId="{4437EC8D-F064-4F9A-8775-A074DDC87E4B}" id="{2451A49C-398D-496E-9F2C-96DF13C3BFF7}">
    <text>Alternate:
 0.625% reduction in Vehicle Miles Traveled (VMT)
As a rule of thumb, the Center for Clean Air Policy (CCAP) guidebook [1] attributes a
1% to 5% reduction in VMT to the use of bicycles, which reflects the assumption that
their use is typically for shorter trips. Based on the CCAP Guidebook, the TIAX report
allots 2.5% reduction for all bicycle-related measures and a quarter of that for this
bicycle parking alone. (This information is based on a TIAX review for Sacramento
Metropolitan Air Quality Management District (SMAQMD).)
[1]Center For Clean Air Policy (CCAP) Transportation Emission Guidebook.
http://www.ccap.org/safe/guidebook/guide_complete.html; Based on results of
2005 literature search conducted by TIAX on behalf of SMAQMD.</text>
  </threadedComment>
  <threadedComment ref="E18" dT="2021-05-22T19:26:01.75" personId="{4437EC8D-F064-4F9A-8775-A074DDC87E4B}" id="{F9A67C52-6601-47EB-95A9-9D499D31B58B}">
    <text>Alternate:
 0.625% reduction in VMT
The Center for Clean Air Policy (CCAP) Guidebook attributes a 1% to 5% reduction
associated with the use of bicycles, which reflects the assumption that their use is
typically for shorter trips. Based on the CCAP Guidebook, a 2.5% reduction is
allocated for all bicycle-related measures and a 1/4 of that for this measure alone. (This
information is based on a TIAX review for SMAQMD).</text>
  </threadedComment>
  <threadedComment ref="G24" dT="2021-05-22T19:54:37.15" personId="{4437EC8D-F064-4F9A-8775-A074DDC87E4B}" id="{F5ADB032-5D25-43E7-9232-3AE3F6440ABD}">
    <text>alternative: Moving Cooler Technical Appendices indicate that increasing employee parking costs
$1 per day ($0.50 per vehicle for carpool and free for vanpools) can reduce GHG
between 0.44% and 2.07% and reduce commuting VMT between 0.5% and 6.9%. The
reduction in GHG varies based on how extensive the implementation of the program is.
The reduction in commuting VMT differs for type of urban area as shown in the table
below. Please note that these numbers are independent of results for employee parking
cash-out strategy (discussed in its own fact sheet).
i.e., could use .5% reduction for every $1 increment charge for parking
see p. 275 in CAPCOA document</text>
  </threadedComment>
  <threadedComment ref="G25" dT="2021-05-22T19:58:44.71" personId="{4437EC8D-F064-4F9A-8775-A074DDC87E4B}" id="{F89635DE-16BB-45C8-BD44-7E3EFDC734D4}">
    <text>A = % reduction in commute VMT (from the literature)
B = % of employees eligible
A: Change in Commute VMT: 3.0% (low density suburb</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5-27T20:53:39.46" personId="{4437EC8D-F064-4F9A-8775-A074DDC87E4B}" id="{4998F28E-93C7-4C62-9267-0D349AF60C21}">
    <text>think about expanding beyond CAPCOA; literature supported, other examples, etc.
process:
those approved by F &amp; P go forward
those opposed by F &amp; P - digging a hole for ourselves, unless have competing experting opinion
tt LSC to identify other mitigations and/or data/communities to support</text>
  </threadedComment>
  <threadedComment ref="E13" dT="2021-05-27T20:38:12.82" personId="{4437EC8D-F064-4F9A-8775-A074DDC87E4B}" id="{88E9D923-F2A0-49B1-87EB-02597C7DAAD5}">
    <text>ask F &amp; P if seeing change since covid in work from home that could influence this mitigation and reductions
?are underlying trip rates being adjusted or should be adjusted?</text>
  </threadedComment>
  <threadedComment ref="D14" dT="2021-05-27T04:49:56.81" personId="{4437EC8D-F064-4F9A-8775-A074DDC87E4B}" id="{0D7D02D3-FDB6-4074-815C-9B89EA1910E5}">
    <text>adjusted to low range per CAPCOA'S note for low degree of implementation and smaller employers (e.g., businesses)</text>
  </threadedComment>
  <threadedComment ref="C18" dT="2021-05-27T04:34:39.02" personId="{4437EC8D-F064-4F9A-8775-A074DDC87E4B}" id="{28DF34AA-E481-449B-9520-EA181CFDAE86}">
    <text>this is ped only, with 1% for internal ped circulation, and 2% for internal and external ped connectivity</text>
  </threadedComment>
  <threadedComment ref="D18" dT="2021-05-27T20:43:09.12" personId="{4437EC8D-F064-4F9A-8775-A074DDC87E4B}" id="{25980A49-00C4-41BC-A0CF-3668F4191A40}">
    <text>wait for placer to incorporate</text>
  </threadedComment>
  <threadedComment ref="D27" dT="2021-05-27T04:21:24.24" personId="{4437EC8D-F064-4F9A-8775-A074DDC87E4B}" id="{5626FBFF-8977-4168-9D38-DCB68390B57B}">
    <text>updated research since CAPCOA, cited in F &amp; P mitigation memo, sets maximum reduction at 17.5%</text>
  </threadedComment>
  <threadedComment ref="D28" dT="2021-05-27T20:45:31.74" personId="{4437EC8D-F064-4F9A-8775-A074DDC87E4B}" id="{A612DA67-9CC0-465E-99D4-8313BF590139}">
    <text>ask F &amp; P for reasoanble demonstration of commitment for efficacy -- what would demonstrate would be replacing trips/vmt</text>
  </threadedComment>
</ThreadedComments>
</file>

<file path=xl/threadedComments/threadedComment3.xml><?xml version="1.0" encoding="utf-8"?>
<ThreadedComments xmlns="http://schemas.microsoft.com/office/spreadsheetml/2018/threadedcomments" xmlns:x="http://schemas.openxmlformats.org/spreadsheetml/2006/main">
  <threadedComment ref="E6" dT="2021-05-27T20:38:12.82" personId="{4437EC8D-F064-4F9A-8775-A074DDC87E4B}" id="{0CB690C8-E7BE-47E5-828E-D889E4A2917B}">
    <text>ask F &amp; P if seeing change since covid in work from home that could influence this mitigation and reductions
?are underlying trip rates being adjusted or should be adjusted?</text>
  </threadedComment>
  <threadedComment ref="D7" dT="2021-05-27T04:49:56.81" personId="{4437EC8D-F064-4F9A-8775-A074DDC87E4B}" id="{034E84CB-AC1D-49DB-B259-BCC7A8FCFD10}">
    <text>adjusted to low range per CAPCOA'S note for low degree of implementation and smaller employers (e.g., businesses)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9939D-8053-4344-AE3C-A639B8A16CC2}">
  <dimension ref="A1:K26"/>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52.42578125" defaultRowHeight="15" x14ac:dyDescent="0.25"/>
  <cols>
    <col min="1" max="1" width="15" style="6" customWidth="1"/>
    <col min="2" max="2" width="30.7109375" style="6" customWidth="1"/>
    <col min="3" max="3" width="34.28515625" style="1" customWidth="1"/>
    <col min="4" max="4" width="23.5703125" style="1" customWidth="1"/>
    <col min="5" max="5" width="25.42578125" style="1" customWidth="1"/>
    <col min="6" max="6" width="24" style="1" customWidth="1"/>
    <col min="7" max="7" width="50" style="1" customWidth="1"/>
    <col min="8" max="9" width="52.42578125" style="1"/>
    <col min="10" max="10" width="12.28515625" style="1" customWidth="1"/>
    <col min="11" max="16384" width="52.42578125" style="1"/>
  </cols>
  <sheetData>
    <row r="1" spans="1:11" s="6" customFormat="1" ht="45" x14ac:dyDescent="0.25">
      <c r="A1" s="6" t="s">
        <v>0</v>
      </c>
      <c r="B1" s="6" t="s">
        <v>40</v>
      </c>
      <c r="C1" s="6" t="s">
        <v>39</v>
      </c>
      <c r="D1" s="6" t="s">
        <v>125</v>
      </c>
      <c r="E1" s="6" t="s">
        <v>6</v>
      </c>
      <c r="F1" s="6" t="s">
        <v>7</v>
      </c>
      <c r="G1" s="6" t="s">
        <v>4</v>
      </c>
      <c r="H1" s="6" t="s">
        <v>9</v>
      </c>
      <c r="I1" s="6" t="s">
        <v>129</v>
      </c>
      <c r="J1" s="6" t="s">
        <v>135</v>
      </c>
      <c r="K1" s="6" t="s">
        <v>138</v>
      </c>
    </row>
    <row r="2" spans="1:11" ht="60" x14ac:dyDescent="0.25">
      <c r="A2" s="6" t="s">
        <v>1</v>
      </c>
      <c r="B2" s="6" t="s">
        <v>2</v>
      </c>
      <c r="C2" s="1" t="s">
        <v>38</v>
      </c>
      <c r="D2" s="1" t="s">
        <v>126</v>
      </c>
      <c r="E2" s="1" t="s">
        <v>3</v>
      </c>
      <c r="F2" s="1" t="s">
        <v>8</v>
      </c>
      <c r="G2" s="1" t="s">
        <v>5</v>
      </c>
      <c r="H2" s="2" t="s">
        <v>137</v>
      </c>
      <c r="I2" s="1" t="s">
        <v>149</v>
      </c>
      <c r="J2" s="1" t="s">
        <v>130</v>
      </c>
      <c r="K2" s="1" t="s">
        <v>130</v>
      </c>
    </row>
    <row r="3" spans="1:11" ht="30" x14ac:dyDescent="0.25">
      <c r="A3" s="6" t="s">
        <v>10</v>
      </c>
      <c r="B3" s="6" t="s">
        <v>11</v>
      </c>
      <c r="C3" s="1" t="s">
        <v>124</v>
      </c>
      <c r="D3" s="1" t="s">
        <v>126</v>
      </c>
      <c r="E3" s="1" t="s">
        <v>12</v>
      </c>
      <c r="F3" s="1" t="s">
        <v>13</v>
      </c>
      <c r="G3" s="1" t="s">
        <v>14</v>
      </c>
      <c r="H3" s="2" t="s">
        <v>15</v>
      </c>
      <c r="I3" s="1" t="s">
        <v>132</v>
      </c>
      <c r="J3" s="1" t="s">
        <v>131</v>
      </c>
      <c r="K3" s="1" t="s">
        <v>131</v>
      </c>
    </row>
    <row r="4" spans="1:11" ht="165" x14ac:dyDescent="0.25">
      <c r="A4" s="6" t="s">
        <v>16</v>
      </c>
      <c r="B4" s="6" t="s">
        <v>17</v>
      </c>
      <c r="C4" s="1" t="s">
        <v>52</v>
      </c>
      <c r="D4" s="1" t="s">
        <v>126</v>
      </c>
      <c r="E4" s="1" t="s">
        <v>103</v>
      </c>
      <c r="F4" s="1" t="s">
        <v>18</v>
      </c>
      <c r="G4" s="1" t="s">
        <v>158</v>
      </c>
      <c r="H4" s="2" t="s">
        <v>19</v>
      </c>
      <c r="I4" s="1" t="s">
        <v>133</v>
      </c>
      <c r="J4" s="1" t="s">
        <v>130</v>
      </c>
      <c r="K4" s="1" t="s">
        <v>139</v>
      </c>
    </row>
    <row r="5" spans="1:11" ht="105" x14ac:dyDescent="0.25">
      <c r="A5" s="6" t="s">
        <v>20</v>
      </c>
      <c r="B5" s="6" t="s">
        <v>21</v>
      </c>
      <c r="C5" s="1" t="s">
        <v>38</v>
      </c>
      <c r="D5" s="1" t="s">
        <v>126</v>
      </c>
      <c r="E5" s="1" t="s">
        <v>22</v>
      </c>
      <c r="F5" s="1" t="s">
        <v>23</v>
      </c>
      <c r="G5" s="1" t="s">
        <v>140</v>
      </c>
      <c r="H5" s="2" t="s">
        <v>24</v>
      </c>
      <c r="I5" s="1" t="s">
        <v>134</v>
      </c>
      <c r="J5" s="1" t="s">
        <v>130</v>
      </c>
      <c r="K5" s="1" t="s">
        <v>139</v>
      </c>
    </row>
    <row r="6" spans="1:11" ht="60" x14ac:dyDescent="0.25">
      <c r="A6" s="6" t="s">
        <v>25</v>
      </c>
      <c r="B6" s="5" t="s">
        <v>26</v>
      </c>
      <c r="C6" s="1" t="s">
        <v>52</v>
      </c>
      <c r="D6" s="1" t="s">
        <v>126</v>
      </c>
      <c r="E6" s="1" t="s">
        <v>27</v>
      </c>
      <c r="F6" s="1" t="s">
        <v>28</v>
      </c>
      <c r="G6" s="1" t="s">
        <v>29</v>
      </c>
      <c r="I6" s="1" t="s">
        <v>136</v>
      </c>
      <c r="J6" s="1" t="s">
        <v>131</v>
      </c>
      <c r="K6" s="1" t="s">
        <v>131</v>
      </c>
    </row>
    <row r="7" spans="1:11" ht="210" x14ac:dyDescent="0.25">
      <c r="A7" s="6" t="s">
        <v>30</v>
      </c>
      <c r="B7" s="6" t="s">
        <v>31</v>
      </c>
      <c r="C7" s="1" t="s">
        <v>52</v>
      </c>
      <c r="D7" s="1" t="s">
        <v>126</v>
      </c>
      <c r="E7" s="1" t="s">
        <v>32</v>
      </c>
      <c r="F7" s="1" t="s">
        <v>28</v>
      </c>
      <c r="G7" s="1" t="s">
        <v>34</v>
      </c>
      <c r="H7" s="1" t="s">
        <v>33</v>
      </c>
      <c r="K7" s="1" t="s">
        <v>131</v>
      </c>
    </row>
    <row r="8" spans="1:11" ht="90" x14ac:dyDescent="0.25">
      <c r="A8" s="6" t="s">
        <v>35</v>
      </c>
      <c r="B8" s="6" t="s">
        <v>36</v>
      </c>
      <c r="C8" s="1" t="s">
        <v>38</v>
      </c>
      <c r="D8" s="1" t="s">
        <v>126</v>
      </c>
      <c r="E8" s="3" t="s">
        <v>41</v>
      </c>
      <c r="F8" s="1" t="s">
        <v>28</v>
      </c>
      <c r="H8" s="2" t="s">
        <v>37</v>
      </c>
      <c r="K8" s="1" t="s">
        <v>131</v>
      </c>
    </row>
    <row r="9" spans="1:11" ht="30" x14ac:dyDescent="0.25">
      <c r="A9" s="6" t="s">
        <v>42</v>
      </c>
      <c r="B9" s="5" t="s">
        <v>43</v>
      </c>
      <c r="C9" s="1" t="s">
        <v>44</v>
      </c>
      <c r="D9" s="1" t="s">
        <v>126</v>
      </c>
      <c r="E9" s="3">
        <v>6.2500000000000003E-3</v>
      </c>
      <c r="F9" s="1" t="s">
        <v>45</v>
      </c>
      <c r="H9" s="1" t="s">
        <v>141</v>
      </c>
      <c r="K9" s="1" t="s">
        <v>131</v>
      </c>
    </row>
    <row r="10" spans="1:11" ht="90" x14ac:dyDescent="0.25">
      <c r="A10" s="6" t="s">
        <v>46</v>
      </c>
      <c r="B10" s="5" t="s">
        <v>47</v>
      </c>
      <c r="C10" s="1" t="s">
        <v>48</v>
      </c>
      <c r="D10" s="1" t="s">
        <v>127</v>
      </c>
      <c r="E10" s="1" t="s">
        <v>28</v>
      </c>
      <c r="F10" s="1" t="s">
        <v>28</v>
      </c>
      <c r="H10" s="1" t="s">
        <v>142</v>
      </c>
      <c r="K10" s="1" t="s">
        <v>131</v>
      </c>
    </row>
    <row r="11" spans="1:11" ht="30" x14ac:dyDescent="0.25">
      <c r="A11" s="6" t="s">
        <v>49</v>
      </c>
      <c r="B11" s="6" t="s">
        <v>50</v>
      </c>
      <c r="C11" s="1" t="s">
        <v>52</v>
      </c>
      <c r="E11" s="1" t="s">
        <v>51</v>
      </c>
      <c r="F11" s="1" t="s">
        <v>28</v>
      </c>
      <c r="G11" s="1" t="s">
        <v>53</v>
      </c>
      <c r="H11" s="1" t="s">
        <v>54</v>
      </c>
      <c r="K11" s="1" t="s">
        <v>130</v>
      </c>
    </row>
    <row r="12" spans="1:11" ht="30" x14ac:dyDescent="0.25">
      <c r="A12" s="6" t="s">
        <v>55</v>
      </c>
      <c r="B12" s="6" t="s">
        <v>56</v>
      </c>
      <c r="C12" s="1" t="s">
        <v>52</v>
      </c>
      <c r="D12" s="1" t="s">
        <v>128</v>
      </c>
      <c r="E12" s="1" t="s">
        <v>57</v>
      </c>
      <c r="F12" s="1" t="s">
        <v>57</v>
      </c>
      <c r="G12" s="1" t="s">
        <v>58</v>
      </c>
      <c r="H12" s="1" t="s">
        <v>59</v>
      </c>
      <c r="K12" s="1" t="s">
        <v>143</v>
      </c>
    </row>
    <row r="13" spans="1:11" ht="30" x14ac:dyDescent="0.25">
      <c r="A13" s="6" t="s">
        <v>60</v>
      </c>
      <c r="B13" s="6" t="s">
        <v>61</v>
      </c>
      <c r="C13" s="1" t="s">
        <v>63</v>
      </c>
      <c r="E13" s="1" t="s">
        <v>62</v>
      </c>
      <c r="F13" s="1" t="s">
        <v>62</v>
      </c>
      <c r="H13" s="1" t="s">
        <v>64</v>
      </c>
      <c r="K13" s="1" t="s">
        <v>130</v>
      </c>
    </row>
    <row r="14" spans="1:11" ht="75" x14ac:dyDescent="0.25">
      <c r="A14" s="6" t="s">
        <v>65</v>
      </c>
      <c r="B14" s="5" t="s">
        <v>66</v>
      </c>
      <c r="C14" s="1" t="s">
        <v>67</v>
      </c>
      <c r="D14" s="1" t="s">
        <v>126</v>
      </c>
      <c r="E14" s="1" t="s">
        <v>68</v>
      </c>
      <c r="F14" s="1" t="s">
        <v>28</v>
      </c>
      <c r="H14" s="1" t="s">
        <v>114</v>
      </c>
      <c r="K14" s="1" t="s">
        <v>131</v>
      </c>
    </row>
    <row r="15" spans="1:11" ht="195" x14ac:dyDescent="0.25">
      <c r="A15" s="6" t="s">
        <v>69</v>
      </c>
      <c r="B15" s="6" t="s">
        <v>70</v>
      </c>
      <c r="C15" s="1" t="s">
        <v>74</v>
      </c>
      <c r="D15" s="1" t="s">
        <v>128</v>
      </c>
      <c r="E15" s="1" t="s">
        <v>72</v>
      </c>
      <c r="F15" s="1" t="s">
        <v>71</v>
      </c>
      <c r="G15" s="1" t="s">
        <v>73</v>
      </c>
      <c r="H15" s="1" t="s">
        <v>144</v>
      </c>
      <c r="K15" s="1" t="s">
        <v>139</v>
      </c>
    </row>
    <row r="16" spans="1:11" ht="120" x14ac:dyDescent="0.25">
      <c r="A16" s="6" t="s">
        <v>75</v>
      </c>
      <c r="B16" s="6" t="s">
        <v>76</v>
      </c>
      <c r="C16" s="1" t="s">
        <v>38</v>
      </c>
      <c r="D16" s="1" t="s">
        <v>127</v>
      </c>
      <c r="E16" s="1" t="s">
        <v>77</v>
      </c>
      <c r="F16" s="1" t="s">
        <v>77</v>
      </c>
      <c r="G16" s="1" t="s">
        <v>79</v>
      </c>
      <c r="H16" s="2" t="s">
        <v>78</v>
      </c>
      <c r="K16" s="1" t="s">
        <v>131</v>
      </c>
    </row>
    <row r="17" spans="1:11" ht="105" x14ac:dyDescent="0.25">
      <c r="A17" s="6" t="s">
        <v>80</v>
      </c>
      <c r="B17" s="5" t="s">
        <v>81</v>
      </c>
      <c r="C17" s="1" t="s">
        <v>38</v>
      </c>
      <c r="D17" s="1" t="s">
        <v>126</v>
      </c>
      <c r="E17" s="1" t="s">
        <v>82</v>
      </c>
      <c r="F17" s="1" t="s">
        <v>82</v>
      </c>
      <c r="G17" s="1" t="s">
        <v>84</v>
      </c>
      <c r="H17" s="2" t="s">
        <v>83</v>
      </c>
      <c r="K17" s="1" t="s">
        <v>130</v>
      </c>
    </row>
    <row r="18" spans="1:11" ht="30" x14ac:dyDescent="0.25">
      <c r="A18" s="6" t="s">
        <v>85</v>
      </c>
      <c r="B18" s="6" t="s">
        <v>86</v>
      </c>
      <c r="C18" s="1" t="s">
        <v>38</v>
      </c>
      <c r="D18" s="1" t="s">
        <v>128</v>
      </c>
      <c r="E18" s="3">
        <v>6.2500000000000003E-3</v>
      </c>
      <c r="F18" s="1" t="s">
        <v>28</v>
      </c>
      <c r="H18" s="1" t="s">
        <v>87</v>
      </c>
      <c r="K18" s="1" t="s">
        <v>131</v>
      </c>
    </row>
    <row r="19" spans="1:11" ht="120" x14ac:dyDescent="0.25">
      <c r="A19" s="6" t="s">
        <v>88</v>
      </c>
      <c r="B19" s="6" t="s">
        <v>89</v>
      </c>
      <c r="C19" s="1" t="s">
        <v>44</v>
      </c>
      <c r="D19" s="1" t="s">
        <v>128</v>
      </c>
      <c r="E19" s="1" t="s">
        <v>90</v>
      </c>
      <c r="F19" s="1" t="s">
        <v>90</v>
      </c>
      <c r="G19" s="1" t="s">
        <v>91</v>
      </c>
      <c r="H19" s="1" t="s">
        <v>92</v>
      </c>
      <c r="K19" s="1" t="s">
        <v>131</v>
      </c>
    </row>
    <row r="20" spans="1:11" ht="105" x14ac:dyDescent="0.25">
      <c r="A20" s="6" t="s">
        <v>93</v>
      </c>
      <c r="B20" s="23" t="s">
        <v>94</v>
      </c>
      <c r="C20" s="1" t="s">
        <v>148</v>
      </c>
      <c r="D20" s="1" t="s">
        <v>127</v>
      </c>
      <c r="E20" s="4">
        <v>0.04</v>
      </c>
      <c r="F20" s="1" t="s">
        <v>95</v>
      </c>
      <c r="G20" s="1" t="s">
        <v>97</v>
      </c>
      <c r="H20" s="2" t="s">
        <v>96</v>
      </c>
      <c r="K20" s="1" t="s">
        <v>131</v>
      </c>
    </row>
    <row r="21" spans="1:11" ht="75" x14ac:dyDescent="0.25">
      <c r="A21" s="6" t="s">
        <v>98</v>
      </c>
      <c r="B21" s="5" t="s">
        <v>99</v>
      </c>
      <c r="C21" s="1" t="s">
        <v>147</v>
      </c>
      <c r="D21" s="1" t="s">
        <v>127</v>
      </c>
      <c r="E21" s="1" t="s">
        <v>100</v>
      </c>
      <c r="F21" s="1" t="s">
        <v>28</v>
      </c>
      <c r="G21" s="1" t="s">
        <v>101</v>
      </c>
      <c r="H21" s="5" t="s">
        <v>102</v>
      </c>
      <c r="K21" s="1" t="s">
        <v>131</v>
      </c>
    </row>
    <row r="22" spans="1:11" ht="180" x14ac:dyDescent="0.25">
      <c r="A22" s="6" t="s">
        <v>103</v>
      </c>
      <c r="B22" s="6" t="s">
        <v>104</v>
      </c>
      <c r="C22" s="1" t="s">
        <v>145</v>
      </c>
      <c r="D22" s="1" t="s">
        <v>127</v>
      </c>
      <c r="E22" s="1" t="s">
        <v>105</v>
      </c>
      <c r="F22" s="1" t="s">
        <v>105</v>
      </c>
      <c r="G22" s="1" t="s">
        <v>107</v>
      </c>
      <c r="H22" s="2" t="s">
        <v>106</v>
      </c>
      <c r="K22" s="1" t="s">
        <v>131</v>
      </c>
    </row>
    <row r="23" spans="1:11" ht="150" x14ac:dyDescent="0.25">
      <c r="A23" s="6" t="s">
        <v>108</v>
      </c>
      <c r="B23" s="5" t="s">
        <v>109</v>
      </c>
      <c r="C23" s="1" t="s">
        <v>146</v>
      </c>
      <c r="D23" s="1" t="s">
        <v>126</v>
      </c>
      <c r="H23" s="2" t="s">
        <v>110</v>
      </c>
      <c r="J23" s="1" t="s">
        <v>131</v>
      </c>
    </row>
    <row r="24" spans="1:11" ht="180" x14ac:dyDescent="0.25">
      <c r="A24" s="6" t="s">
        <v>111</v>
      </c>
      <c r="B24" s="6" t="s">
        <v>112</v>
      </c>
      <c r="C24" s="1" t="s">
        <v>44</v>
      </c>
      <c r="D24" s="1" t="s">
        <v>128</v>
      </c>
      <c r="E24" s="1" t="s">
        <v>113</v>
      </c>
      <c r="F24" s="1" t="s">
        <v>113</v>
      </c>
      <c r="G24" s="1" t="s">
        <v>116</v>
      </c>
      <c r="H24" s="1" t="s">
        <v>115</v>
      </c>
      <c r="K24" s="1" t="s">
        <v>131</v>
      </c>
    </row>
    <row r="25" spans="1:11" ht="150" x14ac:dyDescent="0.25">
      <c r="A25" s="6" t="s">
        <v>117</v>
      </c>
      <c r="B25" s="5" t="s">
        <v>118</v>
      </c>
      <c r="C25" s="1" t="s">
        <v>44</v>
      </c>
      <c r="D25" s="1" t="s">
        <v>128</v>
      </c>
      <c r="E25" s="3">
        <v>0.03</v>
      </c>
      <c r="F25" s="1" t="s">
        <v>28</v>
      </c>
      <c r="G25" s="1" t="s">
        <v>119</v>
      </c>
      <c r="H25" s="2" t="s">
        <v>120</v>
      </c>
      <c r="K25" s="1" t="s">
        <v>131</v>
      </c>
    </row>
    <row r="26" spans="1:11" ht="120" x14ac:dyDescent="0.25">
      <c r="A26" s="6" t="s">
        <v>121</v>
      </c>
      <c r="B26" s="5" t="s">
        <v>122</v>
      </c>
      <c r="C26" s="1" t="s">
        <v>67</v>
      </c>
      <c r="D26" s="1" t="s">
        <v>126</v>
      </c>
      <c r="E26" s="1" t="s">
        <v>28</v>
      </c>
      <c r="F26" s="1" t="s">
        <v>28</v>
      </c>
      <c r="H26" s="2" t="s">
        <v>123</v>
      </c>
      <c r="K26" s="1" t="s">
        <v>139</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FBFA-074B-4546-81B5-BFC1D2F44E37}">
  <dimension ref="A1:K35"/>
  <sheetViews>
    <sheetView zoomScale="130" zoomScaleNormal="130" workbookViewId="0">
      <pane xSplit="1" ySplit="3" topLeftCell="B5" activePane="bottomRight" state="frozen"/>
      <selection activeCell="H15" sqref="H15"/>
      <selection pane="topRight" activeCell="H15" sqref="H15"/>
      <selection pane="bottomLeft" activeCell="H15" sqref="H15"/>
      <selection pane="bottomRight" activeCell="C2" sqref="C2"/>
    </sheetView>
  </sheetViews>
  <sheetFormatPr defaultRowHeight="15" x14ac:dyDescent="0.25"/>
  <cols>
    <col min="1" max="1" width="19.140625" style="11" customWidth="1"/>
    <col min="2" max="2" width="7.5703125" style="15" bestFit="1" customWidth="1"/>
    <col min="3" max="3" width="39.28515625" bestFit="1" customWidth="1"/>
    <col min="4" max="5" width="9.140625" style="18"/>
    <col min="6" max="6" width="18.85546875" customWidth="1"/>
    <col min="7" max="7" width="16.85546875" bestFit="1" customWidth="1"/>
    <col min="8" max="8" width="22.7109375" bestFit="1" customWidth="1"/>
    <col min="9" max="9" width="33.140625" customWidth="1"/>
    <col min="10" max="10" width="15.28515625" customWidth="1"/>
    <col min="14" max="14" width="12" bestFit="1" customWidth="1"/>
  </cols>
  <sheetData>
    <row r="1" spans="1:11" x14ac:dyDescent="0.25">
      <c r="A1" s="11" t="s">
        <v>208</v>
      </c>
      <c r="C1" t="s">
        <v>250</v>
      </c>
    </row>
    <row r="3" spans="1:11" s="9" customFormat="1" x14ac:dyDescent="0.25">
      <c r="A3" s="10" t="s">
        <v>150</v>
      </c>
      <c r="B3" s="14" t="s">
        <v>211</v>
      </c>
      <c r="D3" s="17" t="s">
        <v>161</v>
      </c>
      <c r="E3" s="17" t="s">
        <v>237</v>
      </c>
      <c r="F3" s="8" t="s">
        <v>180</v>
      </c>
      <c r="G3" s="8" t="s">
        <v>170</v>
      </c>
      <c r="H3" s="8" t="s">
        <v>175</v>
      </c>
      <c r="I3" s="8" t="s">
        <v>167</v>
      </c>
      <c r="J3" s="8" t="s">
        <v>9</v>
      </c>
      <c r="K3" s="8" t="s">
        <v>187</v>
      </c>
    </row>
    <row r="4" spans="1:11" x14ac:dyDescent="0.25">
      <c r="B4" s="15" t="s">
        <v>130</v>
      </c>
      <c r="C4" t="s">
        <v>151</v>
      </c>
      <c r="D4" s="18">
        <v>0.05</v>
      </c>
      <c r="F4" t="s">
        <v>166</v>
      </c>
      <c r="G4" t="s">
        <v>171</v>
      </c>
      <c r="H4" t="s">
        <v>171</v>
      </c>
      <c r="I4" t="s">
        <v>168</v>
      </c>
      <c r="J4" t="s">
        <v>231</v>
      </c>
    </row>
    <row r="5" spans="1:11" x14ac:dyDescent="0.25">
      <c r="A5" s="6" t="s">
        <v>55</v>
      </c>
      <c r="B5" s="15" t="s">
        <v>131</v>
      </c>
      <c r="C5" t="s">
        <v>56</v>
      </c>
      <c r="D5" s="18">
        <v>2.5999999999999999E-2</v>
      </c>
      <c r="F5" t="s">
        <v>222</v>
      </c>
      <c r="G5" t="s">
        <v>126</v>
      </c>
      <c r="H5" t="s">
        <v>171</v>
      </c>
      <c r="J5" t="s">
        <v>232</v>
      </c>
    </row>
    <row r="6" spans="1:11" x14ac:dyDescent="0.25">
      <c r="B6" s="15" t="s">
        <v>130</v>
      </c>
      <c r="C6" t="s">
        <v>154</v>
      </c>
      <c r="D6" s="18">
        <v>0.05</v>
      </c>
      <c r="F6" t="s">
        <v>166</v>
      </c>
      <c r="G6" t="s">
        <v>205</v>
      </c>
      <c r="H6" t="s">
        <v>171</v>
      </c>
      <c r="I6" t="s">
        <v>202</v>
      </c>
      <c r="J6" t="s">
        <v>203</v>
      </c>
    </row>
    <row r="7" spans="1:11" x14ac:dyDescent="0.25">
      <c r="B7" s="15" t="s">
        <v>130</v>
      </c>
      <c r="C7" t="s">
        <v>206</v>
      </c>
      <c r="D7" s="18">
        <v>0.05</v>
      </c>
      <c r="F7" t="s">
        <v>204</v>
      </c>
      <c r="G7" t="s">
        <v>205</v>
      </c>
      <c r="H7" t="s">
        <v>171</v>
      </c>
      <c r="I7" t="s">
        <v>202</v>
      </c>
      <c r="J7" t="s">
        <v>203</v>
      </c>
    </row>
    <row r="9" spans="1:11" x14ac:dyDescent="0.25">
      <c r="A9" s="11" t="s">
        <v>152</v>
      </c>
    </row>
    <row r="10" spans="1:11" ht="45" x14ac:dyDescent="0.25">
      <c r="A10" s="11" t="s">
        <v>69</v>
      </c>
      <c r="B10" s="15" t="s">
        <v>131</v>
      </c>
      <c r="C10" s="1" t="s">
        <v>233</v>
      </c>
      <c r="D10" s="25">
        <v>5.1999999999999998E-2</v>
      </c>
      <c r="E10" s="25" t="s">
        <v>236</v>
      </c>
      <c r="F10" t="s">
        <v>192</v>
      </c>
      <c r="G10" t="s">
        <v>178</v>
      </c>
      <c r="H10" t="s">
        <v>194</v>
      </c>
      <c r="I10" s="1" t="s">
        <v>195</v>
      </c>
      <c r="J10" t="s">
        <v>196</v>
      </c>
      <c r="K10" t="s">
        <v>193</v>
      </c>
    </row>
    <row r="11" spans="1:11" ht="45" x14ac:dyDescent="0.25">
      <c r="A11" s="11" t="s">
        <v>235</v>
      </c>
      <c r="B11" s="15" t="s">
        <v>131</v>
      </c>
      <c r="C11" s="1" t="s">
        <v>234</v>
      </c>
      <c r="D11" s="18">
        <v>0.21</v>
      </c>
      <c r="E11" s="18" t="s">
        <v>238</v>
      </c>
      <c r="F11" t="s">
        <v>192</v>
      </c>
      <c r="G11" t="s">
        <v>178</v>
      </c>
      <c r="H11" t="s">
        <v>194</v>
      </c>
      <c r="I11" s="1" t="s">
        <v>198</v>
      </c>
      <c r="J11" s="1" t="s">
        <v>197</v>
      </c>
    </row>
    <row r="12" spans="1:11" x14ac:dyDescent="0.25">
      <c r="A12" s="6" t="s">
        <v>85</v>
      </c>
      <c r="B12" s="15" t="s">
        <v>131</v>
      </c>
      <c r="C12" t="s">
        <v>223</v>
      </c>
      <c r="D12" s="18">
        <v>6.2500000000000003E-3</v>
      </c>
      <c r="F12" t="s">
        <v>166</v>
      </c>
      <c r="G12" t="s">
        <v>178</v>
      </c>
      <c r="H12" t="s">
        <v>181</v>
      </c>
      <c r="I12" t="s">
        <v>224</v>
      </c>
      <c r="J12" t="s">
        <v>213</v>
      </c>
    </row>
    <row r="13" spans="1:11" x14ac:dyDescent="0.25">
      <c r="A13" s="11" t="s">
        <v>88</v>
      </c>
      <c r="B13" s="15" t="s">
        <v>131</v>
      </c>
      <c r="C13" t="s">
        <v>176</v>
      </c>
      <c r="D13" s="25">
        <v>4.4999999999999998E-2</v>
      </c>
      <c r="E13" s="25" t="s">
        <v>239</v>
      </c>
      <c r="F13" t="s">
        <v>192</v>
      </c>
      <c r="G13" t="s">
        <v>171</v>
      </c>
      <c r="H13" t="s">
        <v>177</v>
      </c>
      <c r="I13" t="s">
        <v>182</v>
      </c>
      <c r="J13" s="22" t="s">
        <v>225</v>
      </c>
    </row>
    <row r="14" spans="1:11" x14ac:dyDescent="0.25">
      <c r="A14" s="11" t="s">
        <v>103</v>
      </c>
      <c r="B14" s="15" t="s">
        <v>131</v>
      </c>
      <c r="C14" t="s">
        <v>209</v>
      </c>
      <c r="D14" s="25">
        <v>0.05</v>
      </c>
      <c r="E14" s="25" t="s">
        <v>240</v>
      </c>
      <c r="F14" t="s">
        <v>228</v>
      </c>
      <c r="G14" t="s">
        <v>178</v>
      </c>
      <c r="H14" t="s">
        <v>227</v>
      </c>
      <c r="I14">
        <f>10*1*0.67</f>
        <v>6.7</v>
      </c>
      <c r="J14" t="s">
        <v>229</v>
      </c>
    </row>
    <row r="16" spans="1:11" x14ac:dyDescent="0.25">
      <c r="A16" s="11" t="s">
        <v>153</v>
      </c>
    </row>
    <row r="17" spans="1:11" x14ac:dyDescent="0.25">
      <c r="B17" s="15" t="s">
        <v>130</v>
      </c>
      <c r="C17" t="s">
        <v>155</v>
      </c>
      <c r="G17" t="s">
        <v>210</v>
      </c>
      <c r="H17" t="s">
        <v>171</v>
      </c>
      <c r="I17" t="s">
        <v>169</v>
      </c>
    </row>
    <row r="18" spans="1:11" s="13" customFormat="1" x14ac:dyDescent="0.25">
      <c r="A18" s="6" t="s">
        <v>25</v>
      </c>
      <c r="B18" s="16" t="s">
        <v>131</v>
      </c>
      <c r="C18" s="21" t="s">
        <v>218</v>
      </c>
      <c r="D18" s="24" t="s">
        <v>219</v>
      </c>
      <c r="E18" s="24" t="s">
        <v>241</v>
      </c>
      <c r="F18" s="13" t="s">
        <v>190</v>
      </c>
      <c r="H18" s="21" t="s">
        <v>244</v>
      </c>
      <c r="I18" s="13" t="s">
        <v>191</v>
      </c>
    </row>
    <row r="19" spans="1:11" s="13" customFormat="1" x14ac:dyDescent="0.25">
      <c r="A19" s="6" t="s">
        <v>35</v>
      </c>
      <c r="B19" s="16" t="s">
        <v>131</v>
      </c>
      <c r="C19" s="21" t="s">
        <v>36</v>
      </c>
      <c r="D19" s="24">
        <v>7.4999999999999997E-3</v>
      </c>
      <c r="E19" s="24" t="s">
        <v>242</v>
      </c>
      <c r="F19" s="13" t="s">
        <v>220</v>
      </c>
      <c r="G19" s="13" t="s">
        <v>171</v>
      </c>
      <c r="H19" s="13" t="s">
        <v>245</v>
      </c>
    </row>
    <row r="20" spans="1:11" s="13" customFormat="1" x14ac:dyDescent="0.25">
      <c r="A20" s="12" t="s">
        <v>221</v>
      </c>
      <c r="B20" s="16" t="s">
        <v>131</v>
      </c>
      <c r="C20" s="21" t="s">
        <v>207</v>
      </c>
      <c r="D20" s="24">
        <v>6.3E-3</v>
      </c>
      <c r="E20" s="24" t="s">
        <v>243</v>
      </c>
      <c r="F20" s="13" t="s">
        <v>190</v>
      </c>
      <c r="G20" s="13" t="s">
        <v>171</v>
      </c>
      <c r="H20" s="21" t="s">
        <v>244</v>
      </c>
    </row>
    <row r="21" spans="1:11" s="13" customFormat="1" x14ac:dyDescent="0.25">
      <c r="A21" s="12"/>
      <c r="B21" s="16"/>
      <c r="D21" s="19"/>
      <c r="E21" s="19"/>
    </row>
    <row r="22" spans="1:11" s="13" customFormat="1" x14ac:dyDescent="0.25">
      <c r="A22" s="11" t="s">
        <v>199</v>
      </c>
      <c r="B22" s="15"/>
      <c r="D22" s="19"/>
      <c r="E22" s="19"/>
    </row>
    <row r="23" spans="1:11" s="13" customFormat="1" x14ac:dyDescent="0.25">
      <c r="A23" s="12"/>
      <c r="B23" s="16" t="s">
        <v>130</v>
      </c>
      <c r="C23" s="13" t="s">
        <v>156</v>
      </c>
      <c r="D23" s="19"/>
      <c r="E23" s="19"/>
      <c r="F23" s="13" t="s">
        <v>201</v>
      </c>
      <c r="G23" s="13" t="s">
        <v>45</v>
      </c>
      <c r="H23" s="13" t="s">
        <v>45</v>
      </c>
      <c r="I23" s="13" t="s">
        <v>189</v>
      </c>
      <c r="J23" s="13" t="s">
        <v>179</v>
      </c>
    </row>
    <row r="24" spans="1:11" s="13" customFormat="1" x14ac:dyDescent="0.25">
      <c r="A24" s="12"/>
      <c r="B24" s="16" t="s">
        <v>130</v>
      </c>
      <c r="C24" s="13" t="s">
        <v>157</v>
      </c>
      <c r="D24" s="19"/>
      <c r="E24" s="19"/>
      <c r="F24" s="13" t="s">
        <v>200</v>
      </c>
      <c r="G24" s="13" t="s">
        <v>45</v>
      </c>
      <c r="H24" s="13" t="s">
        <v>45</v>
      </c>
      <c r="I24" s="13" t="s">
        <v>174</v>
      </c>
      <c r="J24" s="13" t="s">
        <v>179</v>
      </c>
    </row>
    <row r="26" spans="1:11" x14ac:dyDescent="0.25">
      <c r="A26" s="11" t="s">
        <v>183</v>
      </c>
    </row>
    <row r="27" spans="1:11" x14ac:dyDescent="0.25">
      <c r="A27" s="6" t="s">
        <v>1</v>
      </c>
      <c r="B27" s="15" t="s">
        <v>131</v>
      </c>
      <c r="C27" s="22" t="s">
        <v>184</v>
      </c>
      <c r="D27" s="20">
        <v>0.1075</v>
      </c>
      <c r="E27" s="20" t="s">
        <v>246</v>
      </c>
      <c r="F27" t="s">
        <v>188</v>
      </c>
      <c r="G27" t="s">
        <v>171</v>
      </c>
      <c r="H27" s="22" t="s">
        <v>247</v>
      </c>
      <c r="J27" t="s">
        <v>185</v>
      </c>
      <c r="K27" t="s">
        <v>186</v>
      </c>
    </row>
    <row r="28" spans="1:11" x14ac:dyDescent="0.25">
      <c r="A28" s="11" t="s">
        <v>98</v>
      </c>
      <c r="B28" s="15" t="s">
        <v>131</v>
      </c>
      <c r="C28" s="22" t="s">
        <v>172</v>
      </c>
      <c r="D28" s="20">
        <v>7.0000000000000001E-3</v>
      </c>
      <c r="E28" s="20" t="s">
        <v>248</v>
      </c>
      <c r="F28" t="s">
        <v>166</v>
      </c>
      <c r="G28" t="s">
        <v>171</v>
      </c>
      <c r="H28" t="s">
        <v>226</v>
      </c>
    </row>
    <row r="29" spans="1:11" x14ac:dyDescent="0.25">
      <c r="A29" s="11" t="s">
        <v>108</v>
      </c>
      <c r="B29" s="15" t="s">
        <v>131</v>
      </c>
      <c r="C29" s="22" t="s">
        <v>173</v>
      </c>
      <c r="D29" s="20">
        <v>0.01</v>
      </c>
      <c r="E29" s="20" t="s">
        <v>249</v>
      </c>
      <c r="F29" t="s">
        <v>166</v>
      </c>
      <c r="G29" t="s">
        <v>171</v>
      </c>
      <c r="H29" t="s">
        <v>226</v>
      </c>
      <c r="I29" t="s">
        <v>230</v>
      </c>
      <c r="J29" s="22" t="s">
        <v>251</v>
      </c>
    </row>
    <row r="30" spans="1:11" x14ac:dyDescent="0.25">
      <c r="A30" s="11" t="s">
        <v>30</v>
      </c>
      <c r="B30" s="15" t="s">
        <v>131</v>
      </c>
      <c r="C30" t="s">
        <v>214</v>
      </c>
      <c r="D30" s="18">
        <v>0.01</v>
      </c>
      <c r="E30" s="26" t="s">
        <v>248</v>
      </c>
      <c r="F30" t="s">
        <v>217</v>
      </c>
      <c r="G30" t="s">
        <v>171</v>
      </c>
      <c r="H30" t="s">
        <v>171</v>
      </c>
      <c r="I30" t="s">
        <v>216</v>
      </c>
      <c r="J30" t="s">
        <v>215</v>
      </c>
    </row>
    <row r="32" spans="1:11" x14ac:dyDescent="0.25">
      <c r="A32" s="11" t="s">
        <v>159</v>
      </c>
      <c r="C32" t="s">
        <v>160</v>
      </c>
      <c r="J32" s="7"/>
    </row>
    <row r="33" spans="1:10" x14ac:dyDescent="0.25">
      <c r="A33" s="11" t="s">
        <v>165</v>
      </c>
    </row>
    <row r="34" spans="1:10" x14ac:dyDescent="0.25">
      <c r="C34" t="s">
        <v>162</v>
      </c>
      <c r="D34" s="18">
        <v>0.2</v>
      </c>
      <c r="I34" t="s">
        <v>212</v>
      </c>
      <c r="J34" t="s">
        <v>164</v>
      </c>
    </row>
    <row r="35" spans="1:10" x14ac:dyDescent="0.25">
      <c r="C35" t="s">
        <v>163</v>
      </c>
      <c r="D35" s="18">
        <v>0.15</v>
      </c>
      <c r="I35" t="s">
        <v>212</v>
      </c>
      <c r="J35" t="s">
        <v>164</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F2C5B-DC36-430A-9EFC-6A9C64B78D43}">
  <dimension ref="A1:K14"/>
  <sheetViews>
    <sheetView tabSelected="1" workbookViewId="0">
      <selection activeCell="E1" sqref="E1"/>
    </sheetView>
  </sheetViews>
  <sheetFormatPr defaultRowHeight="15" x14ac:dyDescent="0.25"/>
  <cols>
    <col min="1" max="1" width="16.140625" style="1" bestFit="1" customWidth="1"/>
    <col min="2" max="2" width="13.5703125" style="1" bestFit="1" customWidth="1"/>
    <col min="3" max="3" width="18" style="1" customWidth="1"/>
    <col min="4" max="4" width="7.140625" style="1" bestFit="1" customWidth="1"/>
    <col min="5" max="5" width="17.7109375" style="1" bestFit="1" customWidth="1"/>
    <col min="6" max="6" width="17.85546875" style="1" bestFit="1" customWidth="1"/>
    <col min="7" max="7" width="16.42578125" style="1" bestFit="1" customWidth="1"/>
    <col min="8" max="8" width="18" style="1" customWidth="1"/>
    <col min="9" max="9" width="19" style="1" bestFit="1" customWidth="1"/>
    <col min="10" max="10" width="22.28515625" style="1" customWidth="1"/>
    <col min="11" max="11" width="8.42578125" style="1" bestFit="1" customWidth="1"/>
  </cols>
  <sheetData>
    <row r="1" spans="1:11" x14ac:dyDescent="0.25">
      <c r="A1" s="6" t="s">
        <v>254</v>
      </c>
      <c r="B1" s="6" t="s">
        <v>0</v>
      </c>
      <c r="C1" s="1" t="s">
        <v>253</v>
      </c>
      <c r="D1" s="31" t="s">
        <v>161</v>
      </c>
      <c r="E1" s="31" t="s">
        <v>237</v>
      </c>
      <c r="F1" s="6" t="s">
        <v>180</v>
      </c>
      <c r="G1" s="6" t="s">
        <v>170</v>
      </c>
      <c r="H1" s="6" t="s">
        <v>175</v>
      </c>
      <c r="I1" s="6" t="s">
        <v>167</v>
      </c>
      <c r="J1" s="6" t="s">
        <v>9</v>
      </c>
      <c r="K1" s="6" t="s">
        <v>187</v>
      </c>
    </row>
    <row r="2" spans="1:11" ht="105" x14ac:dyDescent="0.25">
      <c r="A2" s="6" t="s">
        <v>150</v>
      </c>
      <c r="B2" s="6" t="s">
        <v>55</v>
      </c>
      <c r="C2" s="1" t="s">
        <v>56</v>
      </c>
      <c r="D2" s="27">
        <v>2.5999999999999999E-2</v>
      </c>
      <c r="E2" s="27"/>
      <c r="F2" s="1" t="s">
        <v>222</v>
      </c>
      <c r="G2" s="1" t="s">
        <v>126</v>
      </c>
      <c r="H2" s="1" t="s">
        <v>171</v>
      </c>
      <c r="J2" s="1" t="s">
        <v>232</v>
      </c>
    </row>
    <row r="3" spans="1:11" ht="105" x14ac:dyDescent="0.25">
      <c r="A3" s="6" t="s">
        <v>152</v>
      </c>
      <c r="B3" s="6" t="s">
        <v>69</v>
      </c>
      <c r="C3" s="1" t="s">
        <v>233</v>
      </c>
      <c r="D3" s="30">
        <v>5.1999999999999998E-2</v>
      </c>
      <c r="E3" s="30" t="s">
        <v>236</v>
      </c>
      <c r="F3" s="1" t="s">
        <v>192</v>
      </c>
      <c r="G3" s="1" t="s">
        <v>178</v>
      </c>
      <c r="H3" s="1" t="s">
        <v>194</v>
      </c>
      <c r="I3" s="1" t="s">
        <v>195</v>
      </c>
      <c r="J3" s="1" t="s">
        <v>196</v>
      </c>
    </row>
    <row r="4" spans="1:11" ht="75" x14ac:dyDescent="0.25">
      <c r="A4" s="6" t="s">
        <v>152</v>
      </c>
      <c r="B4" s="6" t="s">
        <v>235</v>
      </c>
      <c r="C4" s="1" t="s">
        <v>234</v>
      </c>
      <c r="D4" s="27">
        <v>0.21</v>
      </c>
      <c r="E4" s="27" t="s">
        <v>238</v>
      </c>
      <c r="F4" s="1" t="s">
        <v>192</v>
      </c>
      <c r="G4" s="1" t="s">
        <v>178</v>
      </c>
      <c r="H4" s="1" t="s">
        <v>194</v>
      </c>
      <c r="I4" s="1" t="s">
        <v>198</v>
      </c>
      <c r="J4" s="1" t="s">
        <v>197</v>
      </c>
    </row>
    <row r="5" spans="1:11" ht="45" x14ac:dyDescent="0.25">
      <c r="A5" s="6" t="s">
        <v>152</v>
      </c>
      <c r="B5" s="6" t="s">
        <v>85</v>
      </c>
      <c r="C5" s="1" t="s">
        <v>223</v>
      </c>
      <c r="D5" s="27">
        <v>6.2500000000000003E-3</v>
      </c>
      <c r="E5" s="27"/>
      <c r="F5" s="1" t="s">
        <v>166</v>
      </c>
      <c r="G5" s="1" t="s">
        <v>178</v>
      </c>
      <c r="H5" s="1" t="s">
        <v>181</v>
      </c>
      <c r="I5" s="1" t="s">
        <v>224</v>
      </c>
      <c r="J5" s="1" t="s">
        <v>213</v>
      </c>
    </row>
    <row r="6" spans="1:11" ht="225" x14ac:dyDescent="0.25">
      <c r="A6" s="6" t="s">
        <v>152</v>
      </c>
      <c r="B6" s="6" t="s">
        <v>88</v>
      </c>
      <c r="C6" s="1" t="s">
        <v>176</v>
      </c>
      <c r="D6" s="30">
        <v>4.4999999999999998E-2</v>
      </c>
      <c r="E6" s="30" t="s">
        <v>239</v>
      </c>
      <c r="F6" s="1" t="s">
        <v>192</v>
      </c>
      <c r="G6" s="1" t="s">
        <v>171</v>
      </c>
      <c r="H6" s="1" t="s">
        <v>177</v>
      </c>
      <c r="I6" s="1" t="s">
        <v>182</v>
      </c>
      <c r="J6" s="2" t="s">
        <v>225</v>
      </c>
    </row>
    <row r="7" spans="1:11" ht="165" x14ac:dyDescent="0.25">
      <c r="A7" s="6" t="s">
        <v>152</v>
      </c>
      <c r="B7" s="6" t="s">
        <v>103</v>
      </c>
      <c r="C7" s="1" t="s">
        <v>209</v>
      </c>
      <c r="D7" s="30">
        <v>0.05</v>
      </c>
      <c r="E7" s="30" t="s">
        <v>240</v>
      </c>
      <c r="F7" s="1" t="s">
        <v>228</v>
      </c>
      <c r="G7" s="1" t="s">
        <v>178</v>
      </c>
      <c r="H7" s="1" t="s">
        <v>227</v>
      </c>
      <c r="I7" s="1">
        <f>10*1*0.67</f>
        <v>6.7</v>
      </c>
      <c r="J7" s="1" t="s">
        <v>229</v>
      </c>
    </row>
    <row r="8" spans="1:11" ht="405" x14ac:dyDescent="0.25">
      <c r="A8" s="6" t="s">
        <v>252</v>
      </c>
      <c r="B8" s="6" t="s">
        <v>30</v>
      </c>
      <c r="C8" s="1" t="s">
        <v>214</v>
      </c>
      <c r="D8" s="27">
        <v>0.01</v>
      </c>
      <c r="E8" s="29" t="s">
        <v>248</v>
      </c>
      <c r="F8" s="1" t="s">
        <v>217</v>
      </c>
      <c r="G8" s="1" t="s">
        <v>171</v>
      </c>
      <c r="H8" s="1" t="s">
        <v>171</v>
      </c>
      <c r="I8" s="1" t="s">
        <v>216</v>
      </c>
      <c r="J8" s="1" t="s">
        <v>215</v>
      </c>
    </row>
    <row r="11" spans="1:11" x14ac:dyDescent="0.25">
      <c r="A11" s="6" t="s">
        <v>159</v>
      </c>
      <c r="B11" s="28"/>
      <c r="C11" s="27"/>
    </row>
    <row r="12" spans="1:11" x14ac:dyDescent="0.25">
      <c r="A12" s="6" t="s">
        <v>165</v>
      </c>
      <c r="B12" s="28"/>
      <c r="C12" s="27"/>
    </row>
    <row r="13" spans="1:11" x14ac:dyDescent="0.25">
      <c r="A13" s="6"/>
      <c r="B13" s="28"/>
      <c r="C13" s="27">
        <v>0.2</v>
      </c>
    </row>
    <row r="14" spans="1:11" x14ac:dyDescent="0.25">
      <c r="A14" s="6"/>
      <c r="B14" s="28"/>
      <c r="C14" s="27">
        <v>0.15</v>
      </c>
    </row>
  </sheetData>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AAC5CF04ACC847984487D0AE1DDB98" ma:contentTypeVersion="12" ma:contentTypeDescription="Create a new document." ma:contentTypeScope="" ma:versionID="657abf3417e5d0fa54d77d7def48f72a">
  <xsd:schema xmlns:xsd="http://www.w3.org/2001/XMLSchema" xmlns:xs="http://www.w3.org/2001/XMLSchema" xmlns:p="http://schemas.microsoft.com/office/2006/metadata/properties" xmlns:ns2="0200bcd3-7895-4dda-959a-6382abce5233" xmlns:ns3="80de07c1-9fd0-4bb7-bfb4-09fef9c10305" targetNamespace="http://schemas.microsoft.com/office/2006/metadata/properties" ma:root="true" ma:fieldsID="82ba9670741b611063f7f7f84ed363bc" ns2:_="" ns3:_="">
    <xsd:import namespace="0200bcd3-7895-4dda-959a-6382abce5233"/>
    <xsd:import namespace="80de07c1-9fd0-4bb7-bfb4-09fef9c103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0bcd3-7895-4dda-959a-6382abce5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e07c1-9fd0-4bb7-bfb4-09fef9c1030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0AC7F2-131A-4547-A07E-D3A8BA74E679}">
  <ds:schemaRefs>
    <ds:schemaRef ds:uri="http://purl.org/dc/terms/"/>
    <ds:schemaRef ds:uri="0200bcd3-7895-4dda-959a-6382abce523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80de07c1-9fd0-4bb7-bfb4-09fef9c10305"/>
    <ds:schemaRef ds:uri="http://www.w3.org/XML/1998/namespace"/>
  </ds:schemaRefs>
</ds:datastoreItem>
</file>

<file path=customXml/itemProps2.xml><?xml version="1.0" encoding="utf-8"?>
<ds:datastoreItem xmlns:ds="http://schemas.openxmlformats.org/officeDocument/2006/customXml" ds:itemID="{AA2C9D0F-6EDA-48C8-8C79-BD641E37E63D}">
  <ds:schemaRefs>
    <ds:schemaRef ds:uri="http://schemas.microsoft.com/sharepoint/v3/contenttype/forms"/>
  </ds:schemaRefs>
</ds:datastoreItem>
</file>

<file path=customXml/itemProps3.xml><?xml version="1.0" encoding="utf-8"?>
<ds:datastoreItem xmlns:ds="http://schemas.openxmlformats.org/officeDocument/2006/customXml" ds:itemID="{20B93F30-69D6-46A1-8204-596CEF9E34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0bcd3-7895-4dda-959a-6382abce5233"/>
    <ds:schemaRef ds:uri="80de07c1-9fd0-4bb7-bfb4-09fef9c103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Mitigation</vt:lpstr>
      <vt:lpstr>Include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 Sloan</dc:creator>
  <cp:lastModifiedBy>Melanie Sloan</cp:lastModifiedBy>
  <dcterms:created xsi:type="dcterms:W3CDTF">2021-05-22T17:46:53Z</dcterms:created>
  <dcterms:modified xsi:type="dcterms:W3CDTF">2021-06-09T16:49:53Z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0x010100F6AAC5CF04ACC847984487D0AE1DDB98</vt:lpwstr>
  </property>
</Properties>
</file>