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model\project_level_analysis\PIA_Tool_Test\"/>
    </mc:Choice>
  </mc:AlternateContent>
  <xr:revisionPtr revIDLastSave="0" documentId="13_ncr:1_{95731499-E916-4D10-82DC-3E53AD0D1EBE}" xr6:coauthVersionLast="46" xr6:coauthVersionMax="47" xr10:uidLastSave="{00000000-0000-0000-0000-000000000000}"/>
  <bookViews>
    <workbookView xWindow="15516" yWindow="2172" windowWidth="3624" windowHeight="1884" firstSheet="3" activeTab="5" xr2:uid="{5C0E9020-961F-4B95-A886-A07748039AB8}"/>
  </bookViews>
  <sheets>
    <sheet name="list_clean1" sheetId="11" r:id="rId1"/>
    <sheet name="LA" sheetId="1" r:id="rId2"/>
    <sheet name="LA Zones" sheetId="3" r:id="rId3"/>
    <sheet name="Use Grouping" sheetId="4" r:id="rId4"/>
    <sheet name="List" sheetId="5" r:id="rId5"/>
    <sheet name="List Updated" sheetId="9" r:id="rId6"/>
    <sheet name="Flags" sheetId="7" r:id="rId7"/>
    <sheet name="Variables" sheetId="8" r:id="rId8"/>
    <sheet name="Notes" sheetId="6" r:id="rId9"/>
  </sheets>
  <definedNames>
    <definedName name="_xlnm._FilterDatabase" localSheetId="1" hidden="1">LA!$A$1:$K$111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6" l="1"/>
  <c r="U41" i="6"/>
  <c r="U35" i="6"/>
  <c r="U38" i="6"/>
  <c r="T48" i="6"/>
  <c r="S4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tc={B7BFBC85-2A1F-427A-AFBA-AA1F2B33754B}</author>
    <author>tc={5B94E020-053A-4CF0-8AFF-AC3E3DBFC8D8}</author>
    <author>tc={48E7F71F-6082-4601-9F7E-9B1EE2B05BEB}</author>
    <author>tc={6A7CC235-1734-4BBB-BB91-B7866C6C377F}</author>
    <author>tc={A3757B33-6491-48E1-8EB5-004A9C50A14C}</author>
    <author>tc={4CFEDCCC-A63B-495E-B32E-7C042CD48CC3}</author>
    <author>tc={A11F1E5E-B580-4A44-8926-2C7498016420}</author>
    <author>tc={6E58DAFB-88F4-40F4-A988-88BFB42E9CC5}</author>
    <author>tc={2FCA7129-2D69-421E-AC6E-5C040B5487F3}</author>
    <author>tc={0D00E74D-E6FC-4F02-86DD-685062F3FB79}</author>
    <author>tc={6B67BB98-37EF-409A-98A4-1524B0984878}</author>
  </authors>
  <commentList>
    <comment ref="F1" authorId="0" shapeId="0" xr:uid="{B7BFBC85-2A1F-427A-AFBA-AA1F2B33754B}">
      <text>
        <t>[Threaded comment]
Your version of Excel allows you to read this threaded comment; however, any edits to it will get removed if the file is opened in a newer version of Excel. Learn more: https://go.microsoft.com/fwlink/?linkid=870924
Comment:
    From VMT Interim Guidance:
If more than one rate is listed (for instance, rate per 1,000 sf of GFA versus rate per employee), the rate that results in the highest number of trips must be used. The rates shown are in Daily Vehicle Trip Ends (DVTE) per the unit shown.</t>
      </text>
    </comment>
    <comment ref="G1" authorId="1" shapeId="0" xr:uid="{5B94E020-053A-4CF0-8AFF-AC3E3DBFC8D8}">
      <text>
        <t>[Threaded comment]
Your version of Excel allows you to read this threaded comment; however, any edits to it will get removed if the file is opened in a newer version of Excel. Learn more: https://go.microsoft.com/fwlink/?linkid=870924
Comment:
    based on the Institute of Transportation Engineers (ITE) Trip Generation Manual, 10th Edition (2017), provided pursuant to Section 65.2.3.H of the TRPA Code of Ordinances
Reply:
    where available the trip table uses the trip rates for the “General Urban/Suburban” category</t>
      </text>
    </comment>
    <comment ref="G7" authorId="2" shapeId="0" xr:uid="{48E7F71F-6082-4601-9F7E-9B1EE2B05BEB}">
      <text>
        <t>[Threaded comment]
Your version of Excel allows you to read this threaded comment; however, any edits to it will get removed if the file is opened in a newer version of Excel. Learn more: https://go.microsoft.com/fwlink/?linkid=870924
Comment:
    8th edition</t>
      </text>
    </comment>
    <comment ref="F11" authorId="3" shapeId="0" xr:uid="{6A7CC235-1734-4BBB-BB91-B7866C6C377F}">
      <text>
        <t>[Threaded comment]
Your version of Excel allows you to read this threaded comment; however, any edits to it will get removed if the file is opened in a newer version of Excel. Learn more: https://go.microsoft.com/fwlink/?linkid=870924
Comment:
    TRPA rounds the ITE rate to 10.0 per single-family unit for ease of calculation and consistency with application materials</t>
      </text>
    </comment>
    <comment ref="G11" authorId="4" shapeId="0" xr:uid="{A3757B33-6491-48E1-8EB5-004A9C50A14C}">
      <text>
        <t>[Threaded comment]
Your version of Excel allows you to read this threaded comment; however, any edits to it will get removed if the file is opened in a newer version of Excel. Learn more: https://go.microsoft.com/fwlink/?linkid=870924
Comment:
    LA used ITE 210 for SFR</t>
      </text>
    </comment>
    <comment ref="G16" authorId="5" shapeId="0" xr:uid="{4CFEDCCC-A63B-495E-B32E-7C042CD48CC3}">
      <text>
        <t>[Threaded comment]
Your version of Excel allows you to read this threaded comment; however, any edits to it will get removed if the file is opened in a newer version of Excel. Learn more: https://go.microsoft.com/fwlink/?linkid=870924
Comment:
    ITE 8th Edition</t>
      </text>
    </comment>
    <comment ref="G26" authorId="6" shapeId="0" xr:uid="{A11F1E5E-B580-4A44-8926-2C7498016420}">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34" authorId="7" shapeId="0" xr:uid="{6E58DAFB-88F4-40F4-A988-88BFB42E9CC5}">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40" authorId="8" shapeId="0" xr:uid="{2FCA7129-2D69-421E-AC6E-5C040B5487F3}">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76" authorId="9" shapeId="0" xr:uid="{0D00E74D-E6FC-4F02-86DD-685062F3FB79}">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77" authorId="10" shapeId="0" xr:uid="{6B67BB98-37EF-409A-98A4-1524B0984878}">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tc={9AF57EFA-3335-4323-B18D-1C2F591AEB94}</author>
    <author>tc={3404CC39-1799-484C-AACE-EBE99B9FD63F}</author>
    <author>tc={D9F6C10A-6CFA-4E3F-9548-22F7FF746B90}</author>
    <author>tc={8A6E5998-574E-4630-9AEB-26F4B2ECC0C6}</author>
    <author>tc={DFD419E5-1E5E-4B3C-9FBA-1BDBF91BA189}</author>
    <author>tc={0F8A7761-F447-4D03-8C18-8D6EE538AA11}</author>
    <author>tc={AE28B0B2-B8AF-45B1-A17B-6DC3A9F48570}</author>
    <author>tc={DB26B49F-AB84-4347-AFD9-CD0A5D49C17D}</author>
  </authors>
  <commentList>
    <comment ref="F2" authorId="0" shapeId="0" xr:uid="{9AF57EFA-3335-4323-B18D-1C2F591AEB94}">
      <text>
        <t>[Threaded comment]
Your version of Excel allows you to read this threaded comment; however, any edits to it will get removed if the file is opened in a newer version of Excel. Learn more: https://go.microsoft.com/fwlink/?linkid=870924
Comment:
    TRPA rounds the ITE rate to 10.0 per single-family unit for ease of calculation and consistency with application materials</t>
      </text>
    </comment>
    <comment ref="G2" authorId="1" shapeId="0" xr:uid="{3404CC39-1799-484C-AACE-EBE99B9FD63F}">
      <text>
        <t>[Threaded comment]
Your version of Excel allows you to read this threaded comment; however, any edits to it will get removed if the file is opened in a newer version of Excel. Learn more: https://go.microsoft.com/fwlink/?linkid=870924
Comment:
    LA used ITE 210 for SFR</t>
      </text>
    </comment>
    <comment ref="G4" authorId="2" shapeId="0" xr:uid="{D9F6C10A-6CFA-4E3F-9548-22F7FF746B90}">
      <text>
        <t>[Threaded comment]
Your version of Excel allows you to read this threaded comment; however, any edits to it will get removed if the file is opened in a newer version of Excel. Learn more: https://go.microsoft.com/fwlink/?linkid=870924
Comment:
    ITE 8th Edition</t>
      </text>
    </comment>
    <comment ref="G66" authorId="3" shapeId="0" xr:uid="{8A6E5998-574E-4630-9AEB-26F4B2ECC0C6}">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67" authorId="4" shapeId="0" xr:uid="{DFD419E5-1E5E-4B3C-9FBA-1BDBF91BA189}">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78" authorId="5" shapeId="0" xr:uid="{0F8A7761-F447-4D03-8C18-8D6EE538AA11}">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86" authorId="6" shapeId="0" xr:uid="{AE28B0B2-B8AF-45B1-A17B-6DC3A9F48570}">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G92" authorId="7" shapeId="0" xr:uid="{DB26B49F-AB84-4347-AFD9-CD0A5D49C17D}">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tc={7D32B327-49E6-4A09-BBB5-C1F9AC9FA15D}</author>
    <author>tc={4332BF61-D7AB-405F-839F-35895E1D86A7}</author>
    <author>tc={BB27EC06-424C-45EC-97A1-A3271084CBBB}</author>
    <author>tc={B456D11F-7BF6-4247-890C-12FC3D993E7D}</author>
    <author>tc={AC308F17-2973-45F3-8BBC-6E6E672AF4AF}</author>
    <author>tc={D9DF441C-7540-42E9-B94C-43D2FAF9B6FA}</author>
  </authors>
  <commentList>
    <comment ref="C3" authorId="0" shapeId="0" xr:uid="{7D32B327-49E6-4A09-BBB5-C1F9AC9FA15D}">
      <text>
        <t>[Threaded comment]
Your version of Excel allows you to read this threaded comment; however, any edits to it will get removed if the file is opened in a newer version of Excel. Learn more: https://go.microsoft.com/fwlink/?linkid=870924
Comment:
    TRPA rounds the ITE rate to 10.0 per single-family unit for ease of calculation and consistency with application materials</t>
      </text>
    </comment>
    <comment ref="D3" authorId="1" shapeId="0" xr:uid="{4332BF61-D7AB-405F-839F-35895E1D86A7}">
      <text>
        <t>[Threaded comment]
Your version of Excel allows you to read this threaded comment; however, any edits to it will get removed if the file is opened in a newer version of Excel. Learn more: https://go.microsoft.com/fwlink/?linkid=870924
Comment:
    LA used ITE 210 for SFR</t>
      </text>
    </comment>
    <comment ref="D28" authorId="2" shapeId="0" xr:uid="{BB27EC06-424C-45EC-97A1-A3271084CBBB}">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29" authorId="3" shapeId="0" xr:uid="{B456D11F-7BF6-4247-890C-12FC3D993E7D}">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2" authorId="4" shapeId="0" xr:uid="{AC308F17-2973-45F3-8BBC-6E6E672AF4AF}">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7" authorId="5" shapeId="0" xr:uid="{D9DF441C-7540-42E9-B94C-43D2FAF9B6FA}">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tc={4241A349-40E4-44C7-BB1E-AF73F0CC7870}</author>
    <author>tc={3038B74B-3CD9-4397-B99E-2C7A44C7CD6B}</author>
    <author>tc={C984181D-B95A-4FC9-8DBD-1BADD18F0E12}</author>
    <author>tc={A6D1C1F0-1FDA-4415-A976-D45E7C5B277F}</author>
    <author>tc={0AB8B605-C356-4953-B104-08953118865A}</author>
    <author>tc={84C664FD-BED9-4492-AC22-05E8D9CE116D}</author>
  </authors>
  <commentList>
    <comment ref="C3" authorId="0" shapeId="0" xr:uid="{4241A349-40E4-44C7-BB1E-AF73F0CC7870}">
      <text>
        <t>[Threaded comment]
Your version of Excel allows you to read this threaded comment; however, any edits to it will get removed if the file is opened in a newer version of Excel. Learn more: https://go.microsoft.com/fwlink/?linkid=870924
Comment:
    TRPA rounds the ITE rate to 10.0 per single-family unit for ease of calculation and consistency with application materials</t>
      </text>
    </comment>
    <comment ref="D3" authorId="1" shapeId="0" xr:uid="{3038B74B-3CD9-4397-B99E-2C7A44C7CD6B}">
      <text>
        <t>[Threaded comment]
Your version of Excel allows you to read this threaded comment; however, any edits to it will get removed if the file is opened in a newer version of Excel. Learn more: https://go.microsoft.com/fwlink/?linkid=870924
Comment:
    LA used ITE 210 for SFR</t>
      </text>
    </comment>
    <comment ref="D28" authorId="2" shapeId="0" xr:uid="{C984181D-B95A-4FC9-8DBD-1BADD18F0E12}">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29" authorId="3" shapeId="0" xr:uid="{A6D1C1F0-1FDA-4415-A976-D45E7C5B277F}">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2" authorId="4" shapeId="0" xr:uid="{0AB8B605-C356-4953-B104-08953118865A}">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7" authorId="5" shapeId="0" xr:uid="{84C664FD-BED9-4492-AC22-05E8D9CE116D}">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tc={14F59925-1113-4C8C-9987-3B8D8A1EEF4A}</author>
    <author>tc={3EE9876B-7C99-4242-BC67-78F24C43B009}</author>
    <author>tc={E9C716FD-C38E-47CB-A5ED-A16DE7E04D41}</author>
    <author>tc={DF371570-C8AE-4945-9DDC-790697532331}</author>
    <author>tc={1191CD02-D42C-47AD-8000-59A4B2A302C0}</author>
    <author>tc={D3D02EC3-821B-4845-8269-104134B5FCA6}</author>
  </authors>
  <commentList>
    <comment ref="C3" authorId="0" shapeId="0" xr:uid="{14F59925-1113-4C8C-9987-3B8D8A1EEF4A}">
      <text>
        <t>[Threaded comment]
Your version of Excel allows you to read this threaded comment; however, any edits to it will get removed if the file is opened in a newer version of Excel. Learn more: https://go.microsoft.com/fwlink/?linkid=870924
Comment:
    TRPA rounds the ITE rate to 10.0 per single-family unit for ease of calculation and consistency with application materials</t>
      </text>
    </comment>
    <comment ref="D3" authorId="1" shapeId="0" xr:uid="{3EE9876B-7C99-4242-BC67-78F24C43B009}">
      <text>
        <t>[Threaded comment]
Your version of Excel allows you to read this threaded comment; however, any edits to it will get removed if the file is opened in a newer version of Excel. Learn more: https://go.microsoft.com/fwlink/?linkid=870924
Comment:
    LA used ITE 210 for SFR</t>
      </text>
    </comment>
    <comment ref="D27" authorId="2" shapeId="0" xr:uid="{E9C716FD-C38E-47CB-A5ED-A16DE7E04D41}">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28" authorId="3" shapeId="0" xr:uid="{DF371570-C8AE-4945-9DDC-790697532331}">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1" authorId="4" shapeId="0" xr:uid="{1191CD02-D42C-47AD-8000-59A4B2A302C0}">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 ref="D36" authorId="5" shapeId="0" xr:uid="{D3D02EC3-821B-4845-8269-104134B5FCA6}">
      <text>
        <t>[Threaded comment]
Your version of Excel allows you to read this threaded comment; however, any edits to it will get removed if the file is opened in a newer version of Excel. Learn more: https://go.microsoft.com/fwlink/?linkid=870924
Comment:
    a trip rate for a given use is either not available in the ITE Manual or the rate provided in the ITE Manual is based on a small sample size which may not be representative of conditions at Lake Tahoe</t>
      </text>
    </comment>
  </commentList>
</comments>
</file>

<file path=xl/sharedStrings.xml><?xml version="1.0" encoding="utf-8"?>
<sst xmlns="http://schemas.openxmlformats.org/spreadsheetml/2006/main" count="1906" uniqueCount="377">
  <si>
    <t>LA Code</t>
  </si>
  <si>
    <t>LA Types</t>
  </si>
  <si>
    <t>ITE</t>
  </si>
  <si>
    <t>Unit</t>
  </si>
  <si>
    <t>TRPA Code</t>
  </si>
  <si>
    <t>TRPA</t>
  </si>
  <si>
    <t>LA Crosswalk</t>
  </si>
  <si>
    <t>LA1</t>
  </si>
  <si>
    <t>Single family residential</t>
  </si>
  <si>
    <t>DU</t>
  </si>
  <si>
    <t>TRPA1</t>
  </si>
  <si>
    <t>Commercial Airport (ITE 021</t>
  </si>
  <si>
    <t>employee</t>
  </si>
  <si>
    <t>NA</t>
  </si>
  <si>
    <t>LA2</t>
  </si>
  <si>
    <t>Multi-family residential</t>
  </si>
  <si>
    <t>TRPA2</t>
  </si>
  <si>
    <t>General Aviation Airport (ITE 022</t>
  </si>
  <si>
    <t>LA3</t>
  </si>
  <si>
    <t>Townhouse</t>
  </si>
  <si>
    <t>TRPA3</t>
  </si>
  <si>
    <t>Intermodal Truck Terminal (ITE 030</t>
  </si>
  <si>
    <t>LA26</t>
  </si>
  <si>
    <t>LA4</t>
  </si>
  <si>
    <t>Affordable housing</t>
  </si>
  <si>
    <t>TRPA4</t>
  </si>
  <si>
    <t>Park-N-Ride with Bus or Light Rail (ITE 090</t>
  </si>
  <si>
    <t>Parking space</t>
  </si>
  <si>
    <t>LA5</t>
  </si>
  <si>
    <t>Family</t>
  </si>
  <si>
    <t>TRPA5</t>
  </si>
  <si>
    <t>General Light Industrial (ITE 110</t>
  </si>
  <si>
    <t>GFA</t>
  </si>
  <si>
    <t>LA6</t>
  </si>
  <si>
    <t>Senior</t>
  </si>
  <si>
    <t>TRPA6</t>
  </si>
  <si>
    <t>General Heavy Industrial (ITE 120, 8th Edition</t>
  </si>
  <si>
    <t>LA7</t>
  </si>
  <si>
    <t>Special Needs</t>
  </si>
  <si>
    <t>TRPA7</t>
  </si>
  <si>
    <t>Industrial Park (ITE 130</t>
  </si>
  <si>
    <t>LA8</t>
  </si>
  <si>
    <t>Permanent Supportive</t>
  </si>
  <si>
    <t>TRPA8</t>
  </si>
  <si>
    <t>Manufacturing (ITE 140</t>
  </si>
  <si>
    <t>LA27</t>
  </si>
  <si>
    <t>LA9</t>
  </si>
  <si>
    <t>Hotel</t>
  </si>
  <si>
    <t>Rooms</t>
  </si>
  <si>
    <t>TRPA9</t>
  </si>
  <si>
    <t>Warehousing (ITE 150</t>
  </si>
  <si>
    <t>LA28</t>
  </si>
  <si>
    <t>LA10</t>
  </si>
  <si>
    <t>Motel</t>
  </si>
  <si>
    <t>TRPA10</t>
  </si>
  <si>
    <t>Single-Family Detached</t>
  </si>
  <si>
    <t>LA11</t>
  </si>
  <si>
    <t>General retail</t>
  </si>
  <si>
    <t>KSF</t>
  </si>
  <si>
    <t>TRPA11</t>
  </si>
  <si>
    <t>Multi-Family (low-rise, one or two levels)</t>
  </si>
  <si>
    <t>LA12</t>
  </si>
  <si>
    <t>Furniture store</t>
  </si>
  <si>
    <t>TRPA12</t>
  </si>
  <si>
    <t>Multi-Family (mid-rise, 3 - 10 levels)</t>
  </si>
  <si>
    <t>LA13</t>
  </si>
  <si>
    <t>Pharmacy/drugstore</t>
  </si>
  <si>
    <t>TRPA13</t>
  </si>
  <si>
    <t>Mid-Rise Residential with First Floor Commercial</t>
  </si>
  <si>
    <t>LA14</t>
  </si>
  <si>
    <t>Supermarket</t>
  </si>
  <si>
    <t>TRPA14</t>
  </si>
  <si>
    <t>Timeshare</t>
  </si>
  <si>
    <t>LA15</t>
  </si>
  <si>
    <t>Bank</t>
  </si>
  <si>
    <t>TRPA15</t>
  </si>
  <si>
    <t>Residential Condominium</t>
  </si>
  <si>
    <t>occupied DU</t>
  </si>
  <si>
    <t>LA16</t>
  </si>
  <si>
    <t>Health club</t>
  </si>
  <si>
    <t>TRPA16</t>
  </si>
  <si>
    <t>Mobile Home</t>
  </si>
  <si>
    <t>LA17</t>
  </si>
  <si>
    <t>High-turnover sit-down restaurant</t>
  </si>
  <si>
    <t>TRPA17</t>
  </si>
  <si>
    <t>Senior Adult Housing – Attached</t>
  </si>
  <si>
    <t>LA18</t>
  </si>
  <si>
    <t>Fast-food restaurant</t>
  </si>
  <si>
    <t>TRPA18</t>
  </si>
  <si>
    <t>Congregate Care Facility (Residential Care)</t>
  </si>
  <si>
    <t>LA19</t>
  </si>
  <si>
    <t>Quality restaurant</t>
  </si>
  <si>
    <t>TRPA19</t>
  </si>
  <si>
    <t>Bed and Breakfast</t>
  </si>
  <si>
    <t>(2004 TRPA Trip Table, 9.81 / unit; Not found in ITE 7th Manual or later</t>
  </si>
  <si>
    <t>LA20</t>
  </si>
  <si>
    <t>Auto repair</t>
  </si>
  <si>
    <t>TRPA20</t>
  </si>
  <si>
    <t>LA21</t>
  </si>
  <si>
    <t>Home improvement superstore</t>
  </si>
  <si>
    <t>TRPA21</t>
  </si>
  <si>
    <t>All Suites Hotel</t>
  </si>
  <si>
    <t>LA22</t>
  </si>
  <si>
    <t>Free-standing discount store</t>
  </si>
  <si>
    <t>TRPA22</t>
  </si>
  <si>
    <t>Business Hotel</t>
  </si>
  <si>
    <t>LA23</t>
  </si>
  <si>
    <t>Movie theater</t>
  </si>
  <si>
    <t>Seats</t>
  </si>
  <si>
    <t>TRPA23</t>
  </si>
  <si>
    <t>LA24</t>
  </si>
  <si>
    <t>General office</t>
  </si>
  <si>
    <t>TRPA24</t>
  </si>
  <si>
    <t>Resort Hotel</t>
  </si>
  <si>
    <t>LA25</t>
  </si>
  <si>
    <t>Medical office</t>
  </si>
  <si>
    <t>TRPA25</t>
  </si>
  <si>
    <t>Gaming (Non-Restricted)</t>
  </si>
  <si>
    <t>Light industrial</t>
  </si>
  <si>
    <t>TRPA26</t>
  </si>
  <si>
    <t>Off Road Vehicle Course</t>
  </si>
  <si>
    <t>""</t>
  </si>
  <si>
    <t>Manufacturing</t>
  </si>
  <si>
    <t>TRPA27</t>
  </si>
  <si>
    <t>Riding and Hiking Facilities</t>
  </si>
  <si>
    <t>Warehouse</t>
  </si>
  <si>
    <t>TRPA28</t>
  </si>
  <si>
    <t>Snow Machine Facilities</t>
  </si>
  <si>
    <t>LA29</t>
  </si>
  <si>
    <t>University</t>
  </si>
  <si>
    <t>Students</t>
  </si>
  <si>
    <t>TRPA29</t>
  </si>
  <si>
    <t>Undeveloped Campgrounds</t>
  </si>
  <si>
    <t>LA30</t>
  </si>
  <si>
    <t>High school</t>
  </si>
  <si>
    <t>TRPA30</t>
  </si>
  <si>
    <t>Visitor Information Centers</t>
  </si>
  <si>
    <t>LA31</t>
  </si>
  <si>
    <t>Middle school</t>
  </si>
  <si>
    <t>TRPA31</t>
  </si>
  <si>
    <t>Public Park</t>
  </si>
  <si>
    <t>acre</t>
  </si>
  <si>
    <t>LA32</t>
  </si>
  <si>
    <t>Elementary school</t>
  </si>
  <si>
    <t>TRPA32</t>
  </si>
  <si>
    <t>Developed Campground/RV Park</t>
  </si>
  <si>
    <t>LA33</t>
  </si>
  <si>
    <t>Private school (K-12)</t>
  </si>
  <si>
    <t>TRPA33</t>
  </si>
  <si>
    <t>Marina</t>
  </si>
  <si>
    <t>TRPA34</t>
  </si>
  <si>
    <t>Golf Course</t>
  </si>
  <si>
    <t>hole</t>
  </si>
  <si>
    <t>TRPA35</t>
  </si>
  <si>
    <t>Bowling Alley</t>
  </si>
  <si>
    <t>TRPA36</t>
  </si>
  <si>
    <t>Movie Theater (traditional)</t>
  </si>
  <si>
    <t>TRPA37</t>
  </si>
  <si>
    <t>Movie Theater (Multiplex</t>
  </si>
  <si>
    <t>TRPA38</t>
  </si>
  <si>
    <t>Ice Skating Rink</t>
  </si>
  <si>
    <t>TRPA39</t>
  </si>
  <si>
    <t>Arena</t>
  </si>
  <si>
    <t>TRPA40</t>
  </si>
  <si>
    <t>Tennis Courts</t>
  </si>
  <si>
    <t>court</t>
  </si>
  <si>
    <t>TRPA41</t>
  </si>
  <si>
    <t>Health and Fitness Club</t>
  </si>
  <si>
    <t>TRPA42</t>
  </si>
  <si>
    <t>Athletic Club</t>
  </si>
  <si>
    <t>TRPA43</t>
  </si>
  <si>
    <t>Recreational Community Center</t>
  </si>
  <si>
    <t>TRPA44</t>
  </si>
  <si>
    <t>Elementary School</t>
  </si>
  <si>
    <t>TRPA45</t>
  </si>
  <si>
    <t>Middle School/Junior High School</t>
  </si>
  <si>
    <t>TRPA46</t>
  </si>
  <si>
    <t>High School</t>
  </si>
  <si>
    <t>TRPA47</t>
  </si>
  <si>
    <t>Private School (K-8</t>
  </si>
  <si>
    <t>TRPA48</t>
  </si>
  <si>
    <t>Private School (K-12</t>
  </si>
  <si>
    <t>TRPA49</t>
  </si>
  <si>
    <t>Charter Elementary School</t>
  </si>
  <si>
    <t>TRPA50</t>
  </si>
  <si>
    <t>School District Office</t>
  </si>
  <si>
    <t>TRPA51</t>
  </si>
  <si>
    <t>Junior/Community College</t>
  </si>
  <si>
    <t>student</t>
  </si>
  <si>
    <t>TRPA52</t>
  </si>
  <si>
    <t>University/College</t>
  </si>
  <si>
    <t>TRPA53</t>
  </si>
  <si>
    <t>Church</t>
  </si>
  <si>
    <t>TRPA54</t>
  </si>
  <si>
    <t>Synagogue</t>
  </si>
  <si>
    <t>TRPA55</t>
  </si>
  <si>
    <t>Mosque</t>
  </si>
  <si>
    <t>TRPA56</t>
  </si>
  <si>
    <t>Daycare Center</t>
  </si>
  <si>
    <t>TRPA57</t>
  </si>
  <si>
    <t>Cemetery</t>
  </si>
  <si>
    <t>TRPA58</t>
  </si>
  <si>
    <t>Library</t>
  </si>
  <si>
    <t>TRPA59</t>
  </si>
  <si>
    <t>Hospital</t>
  </si>
  <si>
    <t>TRPA61</t>
  </si>
  <si>
    <t>Clinic</t>
  </si>
  <si>
    <t>TRPA62</t>
  </si>
  <si>
    <t>Animal Hospital/Veterinary Clinic</t>
  </si>
  <si>
    <t>TRPA63</t>
  </si>
  <si>
    <t>General Office Building (GFA of more than 5,000 sf</t>
  </si>
  <si>
    <t>TRPA64</t>
  </si>
  <si>
    <t>Small Office Building (GFA of 5,000 sf or less</t>
  </si>
  <si>
    <t>TRPA65</t>
  </si>
  <si>
    <t>Corporate Headquarters</t>
  </si>
  <si>
    <t>TRPA66</t>
  </si>
  <si>
    <t>Single Tenant Office Building</t>
  </si>
  <si>
    <t>TRPA67</t>
  </si>
  <si>
    <t>Medical –Dental Office Building</t>
  </si>
  <si>
    <t>TRPA68</t>
  </si>
  <si>
    <t>Government Office Building</t>
  </si>
  <si>
    <t>TRPA69</t>
  </si>
  <si>
    <t>State Motor Vehicle Dept.</t>
  </si>
  <si>
    <t>TRPA70</t>
  </si>
  <si>
    <t>U.S. Post Office</t>
  </si>
  <si>
    <t>TRPA71</t>
  </si>
  <si>
    <t>Government Office Complex</t>
  </si>
  <si>
    <t>TRPA72</t>
  </si>
  <si>
    <t>Research and Development Center</t>
  </si>
  <si>
    <t>TRPA73</t>
  </si>
  <si>
    <t>Business Park</t>
  </si>
  <si>
    <t>TRPA74</t>
  </si>
  <si>
    <t>Construction Equipment Rental Store</t>
  </si>
  <si>
    <t>TRPA75</t>
  </si>
  <si>
    <t>Outdoor Retail Sales</t>
  </si>
  <si>
    <t>TRPA76</t>
  </si>
  <si>
    <t>Laundry and Dry Cleaningᶧ</t>
  </si>
  <si>
    <t>local serving retail</t>
  </si>
  <si>
    <t>TRPA77</t>
  </si>
  <si>
    <t>Building Materials/Lumber</t>
  </si>
  <si>
    <t>TRPA78</t>
  </si>
  <si>
    <t>Free-Standing Discount Superstore (includes grocery</t>
  </si>
  <si>
    <t>TRPA79</t>
  </si>
  <si>
    <t>Free-Standing Discount Store</t>
  </si>
  <si>
    <t>TRPA80</t>
  </si>
  <si>
    <t>Variety Store/Dollar Store</t>
  </si>
  <si>
    <t>TRPA81</t>
  </si>
  <si>
    <t>Hardware/Paint Store</t>
  </si>
  <si>
    <t>TRPA82</t>
  </si>
  <si>
    <t>Nursery (Garden Center</t>
  </si>
  <si>
    <t>TRPA83</t>
  </si>
  <si>
    <t>Nursery (Wholesale</t>
  </si>
  <si>
    <t>TRPA84</t>
  </si>
  <si>
    <t>Shopping Center</t>
  </si>
  <si>
    <t>TRPA85</t>
  </si>
  <si>
    <t>Factory Outlet Center</t>
  </si>
  <si>
    <t>TRPA86</t>
  </si>
  <si>
    <t>Automobile Sales (New</t>
  </si>
  <si>
    <t>TRPA87</t>
  </si>
  <si>
    <t>Automobile Sales (Used</t>
  </si>
  <si>
    <t>TRPA88</t>
  </si>
  <si>
    <t>Automobile Parts Sales (no on-site service</t>
  </si>
  <si>
    <t>TRPA89</t>
  </si>
  <si>
    <t>Auto Parts and Service Center</t>
  </si>
  <si>
    <t>TRPA90</t>
  </si>
  <si>
    <t>Tire Store (no large storage or warehouse</t>
  </si>
  <si>
    <t>TRPA91</t>
  </si>
  <si>
    <t>Tire Superstore (with storage area</t>
  </si>
  <si>
    <t>service bay</t>
  </si>
  <si>
    <t>TRPA92</t>
  </si>
  <si>
    <t>TRPA93</t>
  </si>
  <si>
    <t>Discount Supermarket</t>
  </si>
  <si>
    <t>TRPA94</t>
  </si>
  <si>
    <t>Convenience Market</t>
  </si>
  <si>
    <t>TRPA95</t>
  </si>
  <si>
    <t>Gas/Service Station</t>
  </si>
  <si>
    <t>TRPA96</t>
  </si>
  <si>
    <t>Gas/Service Station with Convenience Market</t>
  </si>
  <si>
    <t>TRPA97</t>
  </si>
  <si>
    <t>Self-Serve Carwash</t>
  </si>
  <si>
    <t>TRPA98</t>
  </si>
  <si>
    <t>Apparel Store</t>
  </si>
  <si>
    <t>TRPA99</t>
  </si>
  <si>
    <t>Pharmacy/Drugstore</t>
  </si>
  <si>
    <t>TRPA100</t>
  </si>
  <si>
    <t>Marijuana Dispensary</t>
  </si>
  <si>
    <t>TRPA101</t>
  </si>
  <si>
    <t>Furniture Store</t>
  </si>
  <si>
    <t>TRPA102</t>
  </si>
  <si>
    <t>Walk-In Bank</t>
  </si>
  <si>
    <t>TRPA103</t>
  </si>
  <si>
    <t>Drinking Place</t>
  </si>
  <si>
    <t>TRPA104</t>
  </si>
  <si>
    <t>Food Cart Pod</t>
  </si>
  <si>
    <t>TRPA105</t>
  </si>
  <si>
    <t>Fast Casual Restaurant</t>
  </si>
  <si>
    <t>TRPA106</t>
  </si>
  <si>
    <t>Quality Restaurant (&gt;1 hr. turnover</t>
  </si>
  <si>
    <t>TRPA107</t>
  </si>
  <si>
    <t>High Turnover Sit-Down Restaurant (&lt;1 hr. turnover</t>
  </si>
  <si>
    <t>TRPA108</t>
  </si>
  <si>
    <t>Fast Food Restaurant</t>
  </si>
  <si>
    <t>TRPA109</t>
  </si>
  <si>
    <t>Coffee/Donut Shop</t>
  </si>
  <si>
    <t>TRPA110</t>
  </si>
  <si>
    <t>4 zones</t>
  </si>
  <si>
    <t>Suburban (zone 1)</t>
  </si>
  <si>
    <t>Suburban Center (zone 2)</t>
  </si>
  <si>
    <t>Compact Infill (Zone 3)</t>
  </si>
  <si>
    <t>Urban (Zone 4)</t>
  </si>
  <si>
    <t xml:space="preserve">RESIDENTIAL   </t>
  </si>
  <si>
    <t>Keep</t>
  </si>
  <si>
    <t>Merge</t>
  </si>
  <si>
    <t>TRPA60</t>
  </si>
  <si>
    <t>Nursing Home</t>
  </si>
  <si>
    <t>TOURIST ACCOMMODATION</t>
  </si>
  <si>
    <t>COMMERCIAL</t>
  </si>
  <si>
    <t>TPRA86</t>
  </si>
  <si>
    <t>TBD</t>
  </si>
  <si>
    <t>RECREATION</t>
  </si>
  <si>
    <t>Combine</t>
  </si>
  <si>
    <t>"Active Outdoor Recreation Facilities"</t>
  </si>
  <si>
    <t>TPRA36</t>
  </si>
  <si>
    <t>PUBLIC SERVICES</t>
  </si>
  <si>
    <t>Delete</t>
  </si>
  <si>
    <t>Use</t>
  </si>
  <si>
    <t>ITE Code</t>
  </si>
  <si>
    <t>Rate</t>
  </si>
  <si>
    <t>Variable</t>
  </si>
  <si>
    <t>Flag</t>
  </si>
  <si>
    <t>Notes</t>
  </si>
  <si>
    <t>Residential</t>
  </si>
  <si>
    <t>Tourist Accommodation</t>
  </si>
  <si>
    <t>Units</t>
  </si>
  <si>
    <t>Commercial</t>
  </si>
  <si>
    <t>Uses Gross Leasable Area as opposed to Gross Floor Area</t>
  </si>
  <si>
    <t>High Turnover Sit-Down Restaurant (&lt;1 hr. turnover)</t>
  </si>
  <si>
    <t>Quality Restaurant (&gt;1 hr. turnover)</t>
  </si>
  <si>
    <t>General Office Building (GFA of more than 5,000 sf)</t>
  </si>
  <si>
    <t>No Data</t>
  </si>
  <si>
    <t>Recreation</t>
  </si>
  <si>
    <t>TRPA111</t>
  </si>
  <si>
    <t>Active Outdoor Recreation Facilities</t>
  </si>
  <si>
    <t>Acres</t>
  </si>
  <si>
    <t>Sites</t>
  </si>
  <si>
    <t>Insufficient Data</t>
  </si>
  <si>
    <t>Berths</t>
  </si>
  <si>
    <t>Limited Sample Size</t>
  </si>
  <si>
    <t>Public Services</t>
  </si>
  <si>
    <t>Private School (K-12)</t>
  </si>
  <si>
    <t>Adjusted to account for higher Sunday Trips</t>
  </si>
  <si>
    <t>Holes</t>
  </si>
  <si>
    <t>Bowling Lanes</t>
  </si>
  <si>
    <t>Movie Screens</t>
  </si>
  <si>
    <t>Message</t>
  </si>
  <si>
    <t xml:space="preserve">There is no data for trip generation for this use.  A technical analysis will need to be provided to assess trip generation.  Please contact TRPA's Transportation Division for more information.  </t>
  </si>
  <si>
    <t xml:space="preserve">There is insufficient data to determine trip generation for this use.  Estimated trip generation is derived from peak hour trip generation figures.  Since trip generation figures may not be accurate, you may wish to provide a project-specific traffic analysis to assess trip generation.  </t>
  </si>
  <si>
    <t>Sample Size is Limited</t>
  </si>
  <si>
    <t xml:space="preserve">The sample size is limited for trip generation figures for this use.  Since trip generation figures may not be accurate, you may wish to provide a project-specific traffic analysis to assess trip generation.  </t>
  </si>
  <si>
    <t>Name</t>
  </si>
  <si>
    <t>Used For</t>
  </si>
  <si>
    <t>Golf Courses, Public Parks</t>
  </si>
  <si>
    <t>Marina Berths</t>
  </si>
  <si>
    <t>Marinas</t>
  </si>
  <si>
    <t>Dwelling Units</t>
  </si>
  <si>
    <t>Residential uses</t>
  </si>
  <si>
    <t>1,000 Gross Square Feet</t>
  </si>
  <si>
    <t>Most commercial, recreation, institutional uses</t>
  </si>
  <si>
    <t>Campsites</t>
  </si>
  <si>
    <t>RV/Developed Campgrounds</t>
  </si>
  <si>
    <t>Tourist accommodation</t>
  </si>
  <si>
    <t>FLAG</t>
  </si>
  <si>
    <t>Gross Leasable Area only</t>
  </si>
  <si>
    <t>AM Peak</t>
  </si>
  <si>
    <t>PM Peak</t>
  </si>
  <si>
    <t>code</t>
  </si>
  <si>
    <t>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</si>
</sst>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4"/>
      <color theme="1"/>
      <name val="Calibri"/>
      <family val="2"/>
      <scheme val="minor"/>
    </font>
    <font>
      <b/>
      <sz val="22"/>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DCD"/>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left" indent="1"/>
    </xf>
    <xf numFmtId="0" fontId="3" fillId="2" borderId="0" xfId="0" applyFont="1" applyFill="1"/>
    <xf numFmtId="0" fontId="0" fillId="2" borderId="0" xfId="0" applyFill="1"/>
    <xf numFmtId="0" fontId="3" fillId="3" borderId="0" xfId="0" applyFont="1" applyFill="1"/>
    <xf numFmtId="0" fontId="0" fillId="3" borderId="0" xfId="0" applyFill="1"/>
    <xf numFmtId="0" fontId="3" fillId="4" borderId="0" xfId="0" applyFont="1" applyFill="1"/>
    <xf numFmtId="0" fontId="0" fillId="4" borderId="0" xfId="0" applyFill="1"/>
    <xf numFmtId="0" fontId="3" fillId="5" borderId="0" xfId="0" applyFont="1" applyFill="1"/>
    <xf numFmtId="0" fontId="0" fillId="5" borderId="0" xfId="0" applyFill="1"/>
    <xf numFmtId="0" fontId="0" fillId="6" borderId="0" xfId="0" applyFill="1"/>
    <xf numFmtId="0" fontId="0" fillId="0" borderId="0" xfId="0" applyFill="1"/>
    <xf numFmtId="0" fontId="2" fillId="3" borderId="0" xfId="0" applyFont="1" applyFill="1"/>
    <xf numFmtId="0" fontId="2" fillId="5" borderId="0" xfId="0" applyFont="1" applyFill="1"/>
    <xf numFmtId="0" fontId="2" fillId="4" borderId="0" xfId="0" applyFont="1" applyFill="1"/>
    <xf numFmtId="0" fontId="2" fillId="7" borderId="0" xfId="0" applyFont="1" applyFill="1"/>
    <xf numFmtId="0" fontId="0" fillId="7" borderId="0" xfId="0" applyFill="1"/>
    <xf numFmtId="0" fontId="3" fillId="7" borderId="0" xfId="0" applyFont="1" applyFill="1"/>
    <xf numFmtId="0" fontId="2" fillId="2" borderId="0" xfId="0" applyFont="1" applyFill="1"/>
    <xf numFmtId="0" fontId="0" fillId="0" borderId="0" xfId="0" applyAlignment="1">
      <alignment wrapText="1"/>
    </xf>
    <xf numFmtId="0" fontId="0" fillId="8" borderId="0" xfId="0" applyFill="1"/>
  </cellXfs>
  <cellStyles count="1">
    <cellStyle name="Normal" xfId="0" builtinId="0"/>
  </cellStyles>
  <dxfs count="0"/>
  <tableStyles count="0" defaultTableStyle="TableStyleMedium2" defaultPivotStyle="PivotStyleLight16"/>
  <colors>
    <mruColors>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elanie Sloan" id="{546E0875-2CEB-435D-9041-3889A1D8997B}" userId="S::msloan@trpa.org::23f07cf0-b2b9-41fc-9f79-218f3f4a0a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09T19:42:57.71" personId="{546E0875-2CEB-435D-9041-3889A1D8997B}" id="{B7BFBC85-2A1F-427A-AFBA-AA1F2B33754B}">
    <text>From VMT Interim Guidance:
If more than one rate is listed (for instance, rate per 1,000 sf of GFA versus rate per employee), the rate that results in the highest number of trips must be used. The rates shown are in Daily Vehicle Trip Ends (DVTE) per the unit shown.</text>
  </threadedComment>
  <threadedComment ref="G1" dT="2021-02-09T03:51:31.87" personId="{546E0875-2CEB-435D-9041-3889A1D8997B}" id="{5B94E020-053A-4CF0-8AFF-AC3E3DBFC8D8}">
    <text>based on the Institute of Transportation Engineers (ITE) Trip Generation Manual, 10th Edition (2017), provided pursuant to Section 65.2.3.H of the TRPA Code of Ordinances</text>
  </threadedComment>
  <threadedComment ref="G1" dT="2021-02-09T03:52:23.17" personId="{546E0875-2CEB-435D-9041-3889A1D8997B}" id="{C9330B27-2E34-4F9D-A085-73FAD3C543AB}" parentId="{5B94E020-053A-4CF0-8AFF-AC3E3DBFC8D8}">
    <text>where available the trip table uses the trip rates for the “General Urban/Suburban” category</text>
  </threadedComment>
  <threadedComment ref="G7" dT="2021-02-09T03:58:07.21" personId="{546E0875-2CEB-435D-9041-3889A1D8997B}" id="{48E7F71F-6082-4601-9F7E-9B1EE2B05BEB}">
    <text>8th edition</text>
  </threadedComment>
  <threadedComment ref="F11" dT="2021-02-09T03:58:36.57" personId="{546E0875-2CEB-435D-9041-3889A1D8997B}" id="{6A7CC235-1734-4BBB-BB91-B7866C6C377F}">
    <text>TRPA rounds the ITE rate to 10.0 per single-family unit for ease of calculation and consistency with application materials</text>
  </threadedComment>
  <threadedComment ref="G11" dT="2021-02-09T19:55:23.75" personId="{546E0875-2CEB-435D-9041-3889A1D8997B}" id="{A3757B33-6491-48E1-8EB5-004A9C50A14C}">
    <text>LA used ITE 210 for SFR</text>
  </threadedComment>
  <threadedComment ref="G16" dT="2021-02-09T03:59:52.40" personId="{546E0875-2CEB-435D-9041-3889A1D8997B}" id="{4CFEDCCC-A63B-495E-B32E-7C042CD48CC3}">
    <text>ITE 8th Edition</text>
  </threadedComment>
  <threadedComment ref="G26" dT="2021-02-09T04:03:02.54" personId="{546E0875-2CEB-435D-9041-3889A1D8997B}" id="{A11F1E5E-B580-4A44-8926-2C7498016420}">
    <text>a trip rate for a given use is either not available in the ITE Manual or the rate provided in the ITE Manual is based on a small sample size which may not be representative of conditions at Lake Tahoe</text>
  </threadedComment>
  <threadedComment ref="G34" dT="2021-02-09T04:03:13.76" personId="{546E0875-2CEB-435D-9041-3889A1D8997B}" id="{6E58DAFB-88F4-40F4-A988-88BFB42E9CC5}">
    <text>a trip rate for a given use is either not available in the ITE Manual or the rate provided in the ITE Manual is based on a small sample size which may not be representative of conditions at Lake Tahoe</text>
  </threadedComment>
  <threadedComment ref="G40" dT="2021-02-09T04:04:12.35" personId="{546E0875-2CEB-435D-9041-3889A1D8997B}" id="{2FCA7129-2D69-421E-AC6E-5C040B5487F3}">
    <text>a trip rate for a given use is either not available in the ITE Manual or the rate provided in the ITE Manual is based on a small sample size which may not be representative of conditions at Lake Tahoe</text>
  </threadedComment>
  <threadedComment ref="G76" dT="2021-02-09T04:09:19.12" personId="{546E0875-2CEB-435D-9041-3889A1D8997B}" id="{0D00E74D-E6FC-4F02-86DD-685062F3FB79}">
    <text>a trip rate for a given use is either not available in the ITE Manual or the rate provided in the ITE Manual is based on a small sample size which may not be representative of conditions at Lake Tahoe</text>
  </threadedComment>
  <threadedComment ref="G77" dT="2021-02-09T04:11:32.94" personId="{546E0875-2CEB-435D-9041-3889A1D8997B}" id="{6B67BB98-37EF-409A-98A4-1524B0984878}">
    <text>a trip rate for a given use is either not available in the ITE Manual or the rate provided in the ITE Manual is based on a small sample size which may not be representative of conditions at Lake Tahoe</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1-02-09T03:58:36.57" personId="{546E0875-2CEB-435D-9041-3889A1D8997B}" id="{9AF57EFA-3335-4323-B18D-1C2F591AEB94}">
    <text>TRPA rounds the ITE rate to 10.0 per single-family unit for ease of calculation and consistency with application materials</text>
  </threadedComment>
  <threadedComment ref="G2" dT="2021-02-09T19:55:23.75" personId="{546E0875-2CEB-435D-9041-3889A1D8997B}" id="{3404CC39-1799-484C-AACE-EBE99B9FD63F}">
    <text>LA used ITE 210 for SFR</text>
  </threadedComment>
  <threadedComment ref="G4" dT="2021-02-09T03:59:52.40" personId="{546E0875-2CEB-435D-9041-3889A1D8997B}" id="{D9F6C10A-6CFA-4E3F-9548-22F7FF746B90}">
    <text>ITE 8th Edition</text>
  </threadedComment>
  <threadedComment ref="G66" dT="2021-02-09T04:09:19.12" personId="{546E0875-2CEB-435D-9041-3889A1D8997B}" id="{8A6E5998-574E-4630-9AEB-26F4B2ECC0C6}">
    <text>a trip rate for a given use is either not available in the ITE Manual or the rate provided in the ITE Manual is based on a small sample size which may not be representative of conditions at Lake Tahoe</text>
  </threadedComment>
  <threadedComment ref="G67" dT="2021-02-09T04:11:32.94" personId="{546E0875-2CEB-435D-9041-3889A1D8997B}" id="{DFD419E5-1E5E-4B3C-9FBA-1BDBF91BA189}">
    <text>a trip rate for a given use is either not available in the ITE Manual or the rate provided in the ITE Manual is based on a small sample size which may not be representative of conditions at Lake Tahoe</text>
  </threadedComment>
  <threadedComment ref="G78" dT="2021-02-09T04:03:02.54" personId="{546E0875-2CEB-435D-9041-3889A1D8997B}" id="{0F8A7761-F447-4D03-8C18-8D6EE538AA11}">
    <text>a trip rate for a given use is either not available in the ITE Manual or the rate provided in the ITE Manual is based on a small sample size which may not be representative of conditions at Lake Tahoe</text>
  </threadedComment>
  <threadedComment ref="G86" dT="2021-02-09T04:03:13.76" personId="{546E0875-2CEB-435D-9041-3889A1D8997B}" id="{AE28B0B2-B8AF-45B1-A17B-6DC3A9F48570}">
    <text>a trip rate for a given use is either not available in the ITE Manual or the rate provided in the ITE Manual is based on a small sample size which may not be representative of conditions at Lake Tahoe</text>
  </threadedComment>
  <threadedComment ref="G92" dT="2021-02-09T04:04:12.35" personId="{546E0875-2CEB-435D-9041-3889A1D8997B}" id="{DB26B49F-AB84-4347-AFD9-CD0A5D49C17D}">
    <text>a trip rate for a given use is either not available in the ITE Manual or the rate provided in the ITE Manual is based on a small sample size which may not be representative of conditions at Lake Tahoe</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2-09T03:58:36.57" personId="{546E0875-2CEB-435D-9041-3889A1D8997B}" id="{7D32B327-49E6-4A09-BBB5-C1F9AC9FA15D}">
    <text>TRPA rounds the ITE rate to 10.0 per single-family unit for ease of calculation and consistency with application materials</text>
  </threadedComment>
  <threadedComment ref="D3" dT="2021-02-09T19:55:23.75" personId="{546E0875-2CEB-435D-9041-3889A1D8997B}" id="{4332BF61-D7AB-405F-839F-35895E1D86A7}">
    <text>LA used ITE 210 for SFR</text>
  </threadedComment>
  <threadedComment ref="D28" dT="2021-02-09T04:09:19.12" personId="{546E0875-2CEB-435D-9041-3889A1D8997B}" id="{BB27EC06-424C-45EC-97A1-A3271084CBBB}">
    <text>a trip rate for a given use is either not available in the ITE Manual or the rate provided in the ITE Manual is based on a small sample size which may not be representative of conditions at Lake Tahoe</text>
  </threadedComment>
  <threadedComment ref="D29" dT="2021-02-09T04:11:32.94" personId="{546E0875-2CEB-435D-9041-3889A1D8997B}" id="{B456D11F-7BF6-4247-890C-12FC3D993E7D}">
    <text>a trip rate for a given use is either not available in the ITE Manual or the rate provided in the ITE Manual is based on a small sample size which may not be representative of conditions at Lake Tahoe</text>
  </threadedComment>
  <threadedComment ref="D32" dT="2021-02-09T04:03:02.54" personId="{546E0875-2CEB-435D-9041-3889A1D8997B}" id="{AC308F17-2973-45F3-8BBC-6E6E672AF4AF}">
    <text>a trip rate for a given use is either not available in the ITE Manual or the rate provided in the ITE Manual is based on a small sample size which may not be representative of conditions at Lake Tahoe</text>
  </threadedComment>
  <threadedComment ref="D37" dT="2021-02-09T04:03:13.76" personId="{546E0875-2CEB-435D-9041-3889A1D8997B}" id="{D9DF441C-7540-42E9-B94C-43D2FAF9B6FA}">
    <text>a trip rate for a given use is either not available in the ITE Manual or the rate provided in the ITE Manual is based on a small sample size which may not be representative of conditions at Lake Tahoe</text>
  </threadedComment>
</ThreadedComments>
</file>

<file path=xl/threadedComments/threadedComment4.xml><?xml version="1.0" encoding="utf-8"?>
<ThreadedComments xmlns="http://schemas.microsoft.com/office/spreadsheetml/2018/threadedcomments" xmlns:x="http://schemas.openxmlformats.org/spreadsheetml/2006/main">
  <threadedComment ref="C3" dT="2021-02-09T03:58:36.57" personId="{546E0875-2CEB-435D-9041-3889A1D8997B}" id="{4241A349-40E4-44C7-BB1E-AF73F0CC7870}">
    <text>TRPA rounds the ITE rate to 10.0 per single-family unit for ease of calculation and consistency with application materials</text>
  </threadedComment>
  <threadedComment ref="D3" dT="2021-02-09T19:55:23.75" personId="{546E0875-2CEB-435D-9041-3889A1D8997B}" id="{3038B74B-3CD9-4397-B99E-2C7A44C7CD6B}">
    <text>LA used ITE 210 for SFR</text>
  </threadedComment>
  <threadedComment ref="D28" dT="2021-02-09T04:09:19.12" personId="{546E0875-2CEB-435D-9041-3889A1D8997B}" id="{C984181D-B95A-4FC9-8DBD-1BADD18F0E12}">
    <text>a trip rate for a given use is either not available in the ITE Manual or the rate provided in the ITE Manual is based on a small sample size which may not be representative of conditions at Lake Tahoe</text>
  </threadedComment>
  <threadedComment ref="D29" dT="2021-02-09T04:11:32.94" personId="{546E0875-2CEB-435D-9041-3889A1D8997B}" id="{A6D1C1F0-1FDA-4415-A976-D45E7C5B277F}">
    <text>a trip rate for a given use is either not available in the ITE Manual or the rate provided in the ITE Manual is based on a small sample size which may not be representative of conditions at Lake Tahoe</text>
  </threadedComment>
  <threadedComment ref="D32" dT="2021-02-09T04:03:02.54" personId="{546E0875-2CEB-435D-9041-3889A1D8997B}" id="{0AB8B605-C356-4953-B104-08953118865A}">
    <text>a trip rate for a given use is either not available in the ITE Manual or the rate provided in the ITE Manual is based on a small sample size which may not be representative of conditions at Lake Tahoe</text>
  </threadedComment>
  <threadedComment ref="D37" dT="2021-02-09T04:03:13.76" personId="{546E0875-2CEB-435D-9041-3889A1D8997B}" id="{84C664FD-BED9-4492-AC22-05E8D9CE116D}">
    <text>a trip rate for a given use is either not available in the ITE Manual or the rate provided in the ITE Manual is based on a small sample size which may not be representative of conditions at Lake Tahoe</text>
  </threadedComment>
</ThreadedComments>
</file>

<file path=xl/threadedComments/threadedComment5.xml><?xml version="1.0" encoding="utf-8"?>
<ThreadedComments xmlns="http://schemas.microsoft.com/office/spreadsheetml/2018/threadedcomments" xmlns:x="http://schemas.openxmlformats.org/spreadsheetml/2006/main">
  <threadedComment ref="C3" dT="2021-02-09T03:58:36.57" personId="{546E0875-2CEB-435D-9041-3889A1D8997B}" id="{14F59925-1113-4C8C-9987-3B8D8A1EEF4A}">
    <text>TRPA rounds the ITE rate to 10.0 per single-family unit for ease of calculation and consistency with application materials</text>
  </threadedComment>
  <threadedComment ref="D3" dT="2021-02-09T19:55:23.75" personId="{546E0875-2CEB-435D-9041-3889A1D8997B}" id="{3EE9876B-7C99-4242-BC67-78F24C43B009}">
    <text>LA used ITE 210 for SFR</text>
  </threadedComment>
  <threadedComment ref="D27" dT="2021-02-09T04:09:19.12" personId="{546E0875-2CEB-435D-9041-3889A1D8997B}" id="{E9C716FD-C38E-47CB-A5ED-A16DE7E04D41}">
    <text>a trip rate for a given use is either not available in the ITE Manual or the rate provided in the ITE Manual is based on a small sample size which may not be representative of conditions at Lake Tahoe</text>
  </threadedComment>
  <threadedComment ref="D28" dT="2021-02-09T04:11:32.94" personId="{546E0875-2CEB-435D-9041-3889A1D8997B}" id="{DF371570-C8AE-4945-9DDC-790697532331}">
    <text>a trip rate for a given use is either not available in the ITE Manual or the rate provided in the ITE Manual is based on a small sample size which may not be representative of conditions at Lake Tahoe</text>
  </threadedComment>
  <threadedComment ref="D31" dT="2021-02-09T04:03:02.54" personId="{546E0875-2CEB-435D-9041-3889A1D8997B}" id="{1191CD02-D42C-47AD-8000-59A4B2A302C0}">
    <text>a trip rate for a given use is either not available in the ITE Manual or the rate provided in the ITE Manual is based on a small sample size which may not be representative of conditions at Lake Tahoe</text>
  </threadedComment>
  <threadedComment ref="D36" dT="2021-02-09T04:03:13.76" personId="{546E0875-2CEB-435D-9041-3889A1D8997B}" id="{D3D02EC3-821B-4845-8269-104134B5FCA6}">
    <text>a trip rate for a given use is either not available in the ITE Manual or the rate provided in the ITE Manual is based on a small sample size which may not be representative of conditions at Lake Tahoe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57EB-1448-4005-8568-3D9CE9B84486}">
  <dimension ref="A1:F41"/>
  <sheetViews>
    <sheetView topLeftCell="A10" workbookViewId="0">
      <selection activeCell="G18" sqref="G18"/>
    </sheetView>
  </sheetViews>
  <sheetFormatPr defaultRowHeight="14.4" x14ac:dyDescent="0.3"/>
  <cols>
    <col min="2" max="2" width="15.33203125" customWidth="1"/>
  </cols>
  <sheetData>
    <row r="1" spans="1:6" x14ac:dyDescent="0.3">
      <c r="A1" t="s">
        <v>375</v>
      </c>
      <c r="B1" t="s">
        <v>376</v>
      </c>
      <c r="C1" t="s">
        <v>326</v>
      </c>
      <c r="D1" t="s">
        <v>327</v>
      </c>
      <c r="E1" t="s">
        <v>328</v>
      </c>
      <c r="F1" t="s">
        <v>329</v>
      </c>
    </row>
    <row r="2" spans="1:6" x14ac:dyDescent="0.3">
      <c r="A2" t="s">
        <v>54</v>
      </c>
      <c r="B2" t="s">
        <v>55</v>
      </c>
      <c r="C2">
        <v>210</v>
      </c>
      <c r="D2">
        <v>9.44</v>
      </c>
      <c r="E2" t="s">
        <v>9</v>
      </c>
    </row>
    <row r="3" spans="1:6" x14ac:dyDescent="0.3">
      <c r="A3" t="s">
        <v>59</v>
      </c>
      <c r="B3" t="s">
        <v>60</v>
      </c>
      <c r="C3">
        <v>220</v>
      </c>
      <c r="D3">
        <v>7.32</v>
      </c>
      <c r="E3" t="s">
        <v>9</v>
      </c>
    </row>
    <row r="4" spans="1:6" x14ac:dyDescent="0.3">
      <c r="A4" t="s">
        <v>84</v>
      </c>
      <c r="B4" t="s">
        <v>85</v>
      </c>
      <c r="C4">
        <v>252</v>
      </c>
      <c r="D4">
        <v>3.7</v>
      </c>
      <c r="E4" t="s">
        <v>9</v>
      </c>
    </row>
    <row r="5" spans="1:6" x14ac:dyDescent="0.3">
      <c r="A5" t="s">
        <v>88</v>
      </c>
      <c r="B5" t="s">
        <v>89</v>
      </c>
      <c r="C5">
        <v>253</v>
      </c>
      <c r="D5">
        <v>2.02</v>
      </c>
      <c r="E5" t="s">
        <v>9</v>
      </c>
    </row>
    <row r="6" spans="1:6" x14ac:dyDescent="0.3">
      <c r="A6" t="s">
        <v>97</v>
      </c>
      <c r="B6" t="s">
        <v>47</v>
      </c>
      <c r="C6">
        <v>310</v>
      </c>
      <c r="D6">
        <v>8.36</v>
      </c>
      <c r="E6" t="s">
        <v>333</v>
      </c>
    </row>
    <row r="7" spans="1:6" x14ac:dyDescent="0.3">
      <c r="A7" t="s">
        <v>109</v>
      </c>
      <c r="B7" t="s">
        <v>53</v>
      </c>
      <c r="C7">
        <v>320</v>
      </c>
      <c r="D7">
        <v>3.35</v>
      </c>
      <c r="E7" t="s">
        <v>333</v>
      </c>
    </row>
    <row r="8" spans="1:6" x14ac:dyDescent="0.3">
      <c r="A8" t="s">
        <v>71</v>
      </c>
      <c r="B8" t="s">
        <v>72</v>
      </c>
      <c r="C8">
        <v>265</v>
      </c>
      <c r="D8">
        <v>9.73</v>
      </c>
      <c r="E8" t="s">
        <v>333</v>
      </c>
    </row>
    <row r="9" spans="1:6" x14ac:dyDescent="0.3">
      <c r="A9" t="s">
        <v>56</v>
      </c>
      <c r="B9" t="s">
        <v>57</v>
      </c>
      <c r="C9">
        <v>820</v>
      </c>
      <c r="D9">
        <v>37.75</v>
      </c>
      <c r="E9" t="s">
        <v>58</v>
      </c>
    </row>
    <row r="10" spans="1:6" x14ac:dyDescent="0.3">
      <c r="A10" t="s">
        <v>286</v>
      </c>
      <c r="B10" t="s">
        <v>287</v>
      </c>
      <c r="C10">
        <v>890</v>
      </c>
      <c r="D10">
        <v>6.3</v>
      </c>
      <c r="E10" t="s">
        <v>58</v>
      </c>
    </row>
    <row r="11" spans="1:6" x14ac:dyDescent="0.3">
      <c r="A11" t="s">
        <v>282</v>
      </c>
      <c r="B11" t="s">
        <v>283</v>
      </c>
      <c r="C11">
        <v>880</v>
      </c>
      <c r="D11">
        <v>90.08</v>
      </c>
      <c r="E11" t="s">
        <v>58</v>
      </c>
    </row>
    <row r="12" spans="1:6" x14ac:dyDescent="0.3">
      <c r="A12" t="s">
        <v>269</v>
      </c>
      <c r="B12" t="s">
        <v>70</v>
      </c>
      <c r="C12">
        <v>850</v>
      </c>
      <c r="D12">
        <v>106.78</v>
      </c>
      <c r="E12" t="s">
        <v>58</v>
      </c>
    </row>
    <row r="13" spans="1:6" x14ac:dyDescent="0.3">
      <c r="A13" t="s">
        <v>288</v>
      </c>
      <c r="B13" t="s">
        <v>289</v>
      </c>
      <c r="C13">
        <v>911</v>
      </c>
      <c r="D13">
        <v>12.13</v>
      </c>
      <c r="E13" t="s">
        <v>13</v>
      </c>
    </row>
    <row r="14" spans="1:6" x14ac:dyDescent="0.3">
      <c r="A14" t="s">
        <v>298</v>
      </c>
      <c r="B14" t="s">
        <v>336</v>
      </c>
      <c r="C14">
        <v>932</v>
      </c>
      <c r="D14">
        <v>112.18</v>
      </c>
      <c r="E14" t="s">
        <v>58</v>
      </c>
    </row>
    <row r="15" spans="1:6" x14ac:dyDescent="0.3">
      <c r="A15" t="s">
        <v>300</v>
      </c>
      <c r="B15" t="s">
        <v>301</v>
      </c>
      <c r="C15">
        <v>933</v>
      </c>
      <c r="D15">
        <v>346.23</v>
      </c>
      <c r="E15" t="s">
        <v>58</v>
      </c>
    </row>
    <row r="16" spans="1:6" x14ac:dyDescent="0.3">
      <c r="A16" t="s">
        <v>296</v>
      </c>
      <c r="B16" t="s">
        <v>337</v>
      </c>
      <c r="C16">
        <v>931</v>
      </c>
      <c r="D16">
        <v>83.84</v>
      </c>
      <c r="E16" t="s">
        <v>58</v>
      </c>
    </row>
    <row r="17" spans="1:6" x14ac:dyDescent="0.3">
      <c r="A17" t="s">
        <v>290</v>
      </c>
      <c r="B17" t="s">
        <v>291</v>
      </c>
      <c r="C17">
        <v>925</v>
      </c>
      <c r="D17">
        <v>11.36</v>
      </c>
      <c r="E17" t="s">
        <v>58</v>
      </c>
    </row>
    <row r="18" spans="1:6" x14ac:dyDescent="0.3">
      <c r="A18" t="s">
        <v>262</v>
      </c>
      <c r="B18" t="s">
        <v>263</v>
      </c>
      <c r="C18">
        <v>943</v>
      </c>
      <c r="D18">
        <v>16.28</v>
      </c>
      <c r="E18" t="s">
        <v>58</v>
      </c>
    </row>
    <row r="19" spans="1:6" x14ac:dyDescent="0.3">
      <c r="A19" t="s">
        <v>238</v>
      </c>
      <c r="B19" t="s">
        <v>239</v>
      </c>
      <c r="C19">
        <v>812</v>
      </c>
      <c r="D19">
        <v>18.05</v>
      </c>
      <c r="E19" t="s">
        <v>58</v>
      </c>
    </row>
    <row r="20" spans="1:6" x14ac:dyDescent="0.3">
      <c r="A20" t="s">
        <v>242</v>
      </c>
      <c r="B20" t="s">
        <v>243</v>
      </c>
      <c r="C20">
        <v>815</v>
      </c>
      <c r="D20">
        <v>53.12</v>
      </c>
      <c r="E20" t="s">
        <v>58</v>
      </c>
    </row>
    <row r="21" spans="1:6" x14ac:dyDescent="0.3">
      <c r="A21" t="s">
        <v>209</v>
      </c>
      <c r="B21" t="s">
        <v>338</v>
      </c>
      <c r="C21">
        <v>710</v>
      </c>
      <c r="D21">
        <v>9.74</v>
      </c>
      <c r="E21" t="s">
        <v>58</v>
      </c>
    </row>
    <row r="22" spans="1:6" x14ac:dyDescent="0.3">
      <c r="A22" t="s">
        <v>217</v>
      </c>
      <c r="B22" t="s">
        <v>218</v>
      </c>
      <c r="C22">
        <v>720</v>
      </c>
      <c r="D22">
        <v>34.799999999999997</v>
      </c>
      <c r="E22" t="s">
        <v>58</v>
      </c>
    </row>
    <row r="23" spans="1:6" x14ac:dyDescent="0.3">
      <c r="A23" t="s">
        <v>22</v>
      </c>
      <c r="B23" t="s">
        <v>118</v>
      </c>
      <c r="C23">
        <v>110</v>
      </c>
      <c r="D23">
        <v>4.96</v>
      </c>
      <c r="E23" t="s">
        <v>58</v>
      </c>
    </row>
    <row r="24" spans="1:6" x14ac:dyDescent="0.3">
      <c r="A24" t="s">
        <v>51</v>
      </c>
      <c r="B24" t="s">
        <v>125</v>
      </c>
      <c r="C24">
        <v>151</v>
      </c>
      <c r="D24">
        <v>1.51</v>
      </c>
      <c r="E24" t="s">
        <v>58</v>
      </c>
    </row>
    <row r="25" spans="1:6" x14ac:dyDescent="0.3">
      <c r="A25" t="s">
        <v>139</v>
      </c>
      <c r="B25" t="s">
        <v>140</v>
      </c>
      <c r="C25">
        <v>411</v>
      </c>
      <c r="D25">
        <v>0.78</v>
      </c>
      <c r="E25" t="s">
        <v>343</v>
      </c>
    </row>
    <row r="26" spans="1:6" x14ac:dyDescent="0.3">
      <c r="A26" t="s">
        <v>144</v>
      </c>
      <c r="B26" t="s">
        <v>145</v>
      </c>
      <c r="C26">
        <v>416</v>
      </c>
      <c r="D26">
        <v>12.57</v>
      </c>
      <c r="E26" t="s">
        <v>344</v>
      </c>
      <c r="F26" t="s">
        <v>345</v>
      </c>
    </row>
    <row r="27" spans="1:6" x14ac:dyDescent="0.3">
      <c r="A27" t="s">
        <v>148</v>
      </c>
      <c r="B27" t="s">
        <v>149</v>
      </c>
      <c r="C27">
        <v>420</v>
      </c>
      <c r="D27">
        <v>2.41</v>
      </c>
      <c r="E27" t="s">
        <v>346</v>
      </c>
      <c r="F27" t="s">
        <v>347</v>
      </c>
    </row>
    <row r="28" spans="1:6" x14ac:dyDescent="0.3">
      <c r="A28" t="s">
        <v>150</v>
      </c>
      <c r="B28" t="s">
        <v>151</v>
      </c>
      <c r="C28">
        <v>430</v>
      </c>
      <c r="D28">
        <v>30.38</v>
      </c>
      <c r="E28" t="s">
        <v>351</v>
      </c>
    </row>
    <row r="29" spans="1:6" x14ac:dyDescent="0.3">
      <c r="A29" t="s">
        <v>153</v>
      </c>
      <c r="B29" t="s">
        <v>154</v>
      </c>
      <c r="C29">
        <v>437</v>
      </c>
      <c r="D29">
        <v>1.48</v>
      </c>
      <c r="E29" t="s">
        <v>352</v>
      </c>
      <c r="F29" t="s">
        <v>345</v>
      </c>
    </row>
    <row r="30" spans="1:6" x14ac:dyDescent="0.3">
      <c r="A30" t="s">
        <v>155</v>
      </c>
      <c r="B30" t="s">
        <v>156</v>
      </c>
      <c r="C30">
        <v>444</v>
      </c>
      <c r="D30">
        <v>220</v>
      </c>
      <c r="E30" t="s">
        <v>353</v>
      </c>
      <c r="F30" t="s">
        <v>347</v>
      </c>
    </row>
    <row r="31" spans="1:6" x14ac:dyDescent="0.3">
      <c r="A31" t="s">
        <v>166</v>
      </c>
      <c r="B31" t="s">
        <v>167</v>
      </c>
      <c r="C31">
        <v>492</v>
      </c>
      <c r="D31">
        <v>38.97</v>
      </c>
      <c r="E31" t="s">
        <v>58</v>
      </c>
      <c r="F31" t="s">
        <v>345</v>
      </c>
    </row>
    <row r="32" spans="1:6" x14ac:dyDescent="0.3">
      <c r="A32" t="s">
        <v>170</v>
      </c>
      <c r="B32" t="s">
        <v>171</v>
      </c>
      <c r="C32">
        <v>495</v>
      </c>
      <c r="D32">
        <v>28.82</v>
      </c>
      <c r="E32" t="s">
        <v>58</v>
      </c>
    </row>
    <row r="33" spans="1:6" x14ac:dyDescent="0.3">
      <c r="A33" t="s">
        <v>189</v>
      </c>
      <c r="B33" t="s">
        <v>190</v>
      </c>
      <c r="C33">
        <v>550</v>
      </c>
      <c r="D33">
        <v>1.56</v>
      </c>
      <c r="E33" t="s">
        <v>130</v>
      </c>
    </row>
    <row r="34" spans="1:6" x14ac:dyDescent="0.3">
      <c r="A34" t="s">
        <v>176</v>
      </c>
      <c r="B34" t="s">
        <v>177</v>
      </c>
      <c r="C34">
        <v>530</v>
      </c>
      <c r="D34">
        <v>2.0299999999999998</v>
      </c>
      <c r="E34" t="s">
        <v>130</v>
      </c>
    </row>
    <row r="35" spans="1:6" x14ac:dyDescent="0.3">
      <c r="A35" t="s">
        <v>174</v>
      </c>
      <c r="B35" t="s">
        <v>175</v>
      </c>
      <c r="C35">
        <v>522</v>
      </c>
      <c r="D35">
        <v>2.13</v>
      </c>
      <c r="E35" t="s">
        <v>130</v>
      </c>
    </row>
    <row r="36" spans="1:6" x14ac:dyDescent="0.3">
      <c r="A36" t="s">
        <v>172</v>
      </c>
      <c r="B36" t="s">
        <v>173</v>
      </c>
      <c r="C36">
        <v>520</v>
      </c>
      <c r="D36">
        <v>1.89</v>
      </c>
      <c r="E36" t="s">
        <v>130</v>
      </c>
    </row>
    <row r="37" spans="1:6" x14ac:dyDescent="0.3">
      <c r="A37" t="s">
        <v>180</v>
      </c>
      <c r="B37" t="s">
        <v>349</v>
      </c>
      <c r="C37">
        <v>536</v>
      </c>
      <c r="D37">
        <v>2.48</v>
      </c>
      <c r="E37" t="s">
        <v>130</v>
      </c>
      <c r="F37" t="s">
        <v>345</v>
      </c>
    </row>
    <row r="38" spans="1:6" x14ac:dyDescent="0.3">
      <c r="A38" t="s">
        <v>191</v>
      </c>
      <c r="B38" t="s">
        <v>192</v>
      </c>
      <c r="C38">
        <v>560</v>
      </c>
      <c r="D38">
        <v>9.9</v>
      </c>
      <c r="E38" t="s">
        <v>58</v>
      </c>
    </row>
    <row r="39" spans="1:6" x14ac:dyDescent="0.3">
      <c r="A39" t="s">
        <v>197</v>
      </c>
      <c r="B39" t="s">
        <v>198</v>
      </c>
      <c r="C39">
        <v>565</v>
      </c>
      <c r="D39">
        <v>47.62</v>
      </c>
      <c r="E39" t="s">
        <v>58</v>
      </c>
    </row>
    <row r="40" spans="1:6" x14ac:dyDescent="0.3">
      <c r="A40" t="s">
        <v>201</v>
      </c>
      <c r="B40" t="s">
        <v>202</v>
      </c>
      <c r="C40">
        <v>590</v>
      </c>
      <c r="D40">
        <v>72.05</v>
      </c>
      <c r="E40" t="s">
        <v>58</v>
      </c>
    </row>
    <row r="41" spans="1:6" x14ac:dyDescent="0.3">
      <c r="A41" t="s">
        <v>203</v>
      </c>
      <c r="B41" t="s">
        <v>204</v>
      </c>
      <c r="C41">
        <v>610</v>
      </c>
      <c r="D41">
        <v>10.723000000000001</v>
      </c>
      <c r="E4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908BE-441B-425E-A4F7-108BAC91D0DC}">
  <dimension ref="A1:J111"/>
  <sheetViews>
    <sheetView topLeftCell="D1" workbookViewId="0">
      <pane ySplit="1" topLeftCell="A18" activePane="bottomLeft" state="frozen"/>
      <selection pane="bottomLeft" activeCell="F92" sqref="F92"/>
    </sheetView>
  </sheetViews>
  <sheetFormatPr defaultRowHeight="14.4" x14ac:dyDescent="0.3"/>
  <cols>
    <col min="2" max="2" width="32" bestFit="1" customWidth="1"/>
    <col min="6" max="6" width="38.5546875" bestFit="1" customWidth="1"/>
    <col min="7" max="7" width="42.88671875" bestFit="1" customWidth="1"/>
    <col min="8" max="8" width="13.109375" bestFit="1" customWidth="1"/>
  </cols>
  <sheetData>
    <row r="1" spans="1:9" x14ac:dyDescent="0.3">
      <c r="A1" t="s">
        <v>0</v>
      </c>
      <c r="B1" t="s">
        <v>1</v>
      </c>
      <c r="C1" t="s">
        <v>2</v>
      </c>
      <c r="D1" t="s">
        <v>3</v>
      </c>
      <c r="E1" t="s">
        <v>4</v>
      </c>
      <c r="F1" t="s">
        <v>5</v>
      </c>
      <c r="G1" t="s">
        <v>2</v>
      </c>
      <c r="H1" t="s">
        <v>3</v>
      </c>
      <c r="I1" t="s">
        <v>6</v>
      </c>
    </row>
    <row r="2" spans="1:9" x14ac:dyDescent="0.3">
      <c r="A2" t="s">
        <v>7</v>
      </c>
      <c r="B2" t="s">
        <v>8</v>
      </c>
      <c r="C2">
        <v>210</v>
      </c>
      <c r="D2" t="s">
        <v>9</v>
      </c>
      <c r="E2" t="s">
        <v>10</v>
      </c>
      <c r="F2" t="s">
        <v>11</v>
      </c>
      <c r="G2">
        <v>21</v>
      </c>
      <c r="H2" t="s">
        <v>12</v>
      </c>
      <c r="I2" t="s">
        <v>13</v>
      </c>
    </row>
    <row r="3" spans="1:9" x14ac:dyDescent="0.3">
      <c r="A3" t="s">
        <v>14</v>
      </c>
      <c r="B3" t="s">
        <v>15</v>
      </c>
      <c r="C3" t="s">
        <v>13</v>
      </c>
      <c r="D3" t="s">
        <v>9</v>
      </c>
      <c r="E3" t="s">
        <v>16</v>
      </c>
      <c r="F3" t="s">
        <v>17</v>
      </c>
      <c r="G3">
        <v>22</v>
      </c>
      <c r="H3" t="s">
        <v>12</v>
      </c>
      <c r="I3" t="s">
        <v>13</v>
      </c>
    </row>
    <row r="4" spans="1:9" x14ac:dyDescent="0.3">
      <c r="A4" t="s">
        <v>18</v>
      </c>
      <c r="B4" t="s">
        <v>19</v>
      </c>
      <c r="C4">
        <v>230</v>
      </c>
      <c r="D4" t="s">
        <v>9</v>
      </c>
      <c r="E4" t="s">
        <v>20</v>
      </c>
      <c r="F4" t="s">
        <v>21</v>
      </c>
      <c r="G4">
        <v>30</v>
      </c>
      <c r="H4" t="s">
        <v>13</v>
      </c>
      <c r="I4" t="s">
        <v>22</v>
      </c>
    </row>
    <row r="5" spans="1:9" x14ac:dyDescent="0.3">
      <c r="A5" t="s">
        <v>23</v>
      </c>
      <c r="B5" t="s">
        <v>24</v>
      </c>
      <c r="C5" t="s">
        <v>13</v>
      </c>
      <c r="D5" t="s">
        <v>9</v>
      </c>
      <c r="E5" t="s">
        <v>25</v>
      </c>
      <c r="F5" t="s">
        <v>26</v>
      </c>
      <c r="G5">
        <v>90</v>
      </c>
      <c r="H5" t="s">
        <v>27</v>
      </c>
      <c r="I5" t="s">
        <v>13</v>
      </c>
    </row>
    <row r="6" spans="1:9" x14ac:dyDescent="0.3">
      <c r="A6" t="s">
        <v>28</v>
      </c>
      <c r="B6" s="1" t="s">
        <v>29</v>
      </c>
      <c r="C6" t="s">
        <v>13</v>
      </c>
      <c r="D6" t="s">
        <v>9</v>
      </c>
      <c r="E6" t="s">
        <v>30</v>
      </c>
      <c r="F6" t="s">
        <v>31</v>
      </c>
      <c r="G6">
        <v>110</v>
      </c>
      <c r="H6" t="s">
        <v>32</v>
      </c>
      <c r="I6" t="s">
        <v>22</v>
      </c>
    </row>
    <row r="7" spans="1:9" x14ac:dyDescent="0.3">
      <c r="A7" t="s">
        <v>33</v>
      </c>
      <c r="B7" s="1" t="s">
        <v>34</v>
      </c>
      <c r="C7" t="s">
        <v>13</v>
      </c>
      <c r="D7" t="s">
        <v>9</v>
      </c>
      <c r="E7" t="s">
        <v>35</v>
      </c>
      <c r="F7" t="s">
        <v>36</v>
      </c>
      <c r="G7">
        <v>120</v>
      </c>
      <c r="H7" t="s">
        <v>32</v>
      </c>
      <c r="I7" t="s">
        <v>13</v>
      </c>
    </row>
    <row r="8" spans="1:9" x14ac:dyDescent="0.3">
      <c r="A8" t="s">
        <v>37</v>
      </c>
      <c r="B8" s="1" t="s">
        <v>38</v>
      </c>
      <c r="C8" t="s">
        <v>13</v>
      </c>
      <c r="D8" t="s">
        <v>9</v>
      </c>
      <c r="E8" t="s">
        <v>39</v>
      </c>
      <c r="F8" t="s">
        <v>40</v>
      </c>
      <c r="G8">
        <v>130</v>
      </c>
      <c r="H8" t="s">
        <v>32</v>
      </c>
      <c r="I8" t="s">
        <v>22</v>
      </c>
    </row>
    <row r="9" spans="1:9" x14ac:dyDescent="0.3">
      <c r="A9" t="s">
        <v>41</v>
      </c>
      <c r="B9" s="1" t="s">
        <v>42</v>
      </c>
      <c r="C9" t="s">
        <v>13</v>
      </c>
      <c r="D9" t="s">
        <v>9</v>
      </c>
      <c r="E9" t="s">
        <v>43</v>
      </c>
      <c r="F9" t="s">
        <v>44</v>
      </c>
      <c r="G9">
        <v>140</v>
      </c>
      <c r="H9" t="s">
        <v>32</v>
      </c>
      <c r="I9" t="s">
        <v>45</v>
      </c>
    </row>
    <row r="10" spans="1:9" x14ac:dyDescent="0.3">
      <c r="A10" t="s">
        <v>46</v>
      </c>
      <c r="B10" t="s">
        <v>47</v>
      </c>
      <c r="C10">
        <v>310</v>
      </c>
      <c r="D10" t="s">
        <v>48</v>
      </c>
      <c r="E10" t="s">
        <v>49</v>
      </c>
      <c r="F10" t="s">
        <v>50</v>
      </c>
      <c r="G10">
        <v>150</v>
      </c>
      <c r="H10" t="s">
        <v>32</v>
      </c>
      <c r="I10" t="s">
        <v>51</v>
      </c>
    </row>
    <row r="11" spans="1:9" x14ac:dyDescent="0.3">
      <c r="A11" t="s">
        <v>52</v>
      </c>
      <c r="B11" t="s">
        <v>53</v>
      </c>
      <c r="C11">
        <v>320</v>
      </c>
      <c r="D11" t="s">
        <v>48</v>
      </c>
      <c r="E11" t="s">
        <v>54</v>
      </c>
      <c r="F11" t="s">
        <v>55</v>
      </c>
      <c r="H11" t="s">
        <v>9</v>
      </c>
      <c r="I11" t="s">
        <v>7</v>
      </c>
    </row>
    <row r="12" spans="1:9" x14ac:dyDescent="0.3">
      <c r="A12" t="s">
        <v>56</v>
      </c>
      <c r="B12" t="s">
        <v>57</v>
      </c>
      <c r="C12">
        <v>820</v>
      </c>
      <c r="D12" t="s">
        <v>58</v>
      </c>
      <c r="E12" t="s">
        <v>59</v>
      </c>
      <c r="F12" t="s">
        <v>60</v>
      </c>
      <c r="G12">
        <v>220</v>
      </c>
      <c r="H12" t="s">
        <v>9</v>
      </c>
      <c r="I12" t="s">
        <v>14</v>
      </c>
    </row>
    <row r="13" spans="1:9" x14ac:dyDescent="0.3">
      <c r="A13" t="s">
        <v>61</v>
      </c>
      <c r="B13" t="s">
        <v>62</v>
      </c>
      <c r="C13">
        <v>890</v>
      </c>
      <c r="D13" t="s">
        <v>58</v>
      </c>
      <c r="E13" t="s">
        <v>63</v>
      </c>
      <c r="F13" t="s">
        <v>64</v>
      </c>
      <c r="G13">
        <v>221</v>
      </c>
      <c r="H13" t="s">
        <v>9</v>
      </c>
      <c r="I13" t="s">
        <v>14</v>
      </c>
    </row>
    <row r="14" spans="1:9" x14ac:dyDescent="0.3">
      <c r="A14" t="s">
        <v>65</v>
      </c>
      <c r="B14" t="s">
        <v>66</v>
      </c>
      <c r="C14">
        <v>880</v>
      </c>
      <c r="D14" t="s">
        <v>58</v>
      </c>
      <c r="E14" t="s">
        <v>67</v>
      </c>
      <c r="F14" t="s">
        <v>68</v>
      </c>
      <c r="G14">
        <v>231</v>
      </c>
      <c r="H14" t="s">
        <v>9</v>
      </c>
      <c r="I14" t="s">
        <v>13</v>
      </c>
    </row>
    <row r="15" spans="1:9" x14ac:dyDescent="0.3">
      <c r="A15" t="s">
        <v>69</v>
      </c>
      <c r="B15" t="s">
        <v>70</v>
      </c>
      <c r="C15">
        <v>850</v>
      </c>
      <c r="D15" t="s">
        <v>58</v>
      </c>
      <c r="E15" t="s">
        <v>71</v>
      </c>
      <c r="F15" t="s">
        <v>72</v>
      </c>
      <c r="G15">
        <v>265</v>
      </c>
      <c r="H15" t="s">
        <v>9</v>
      </c>
      <c r="I15" t="s">
        <v>13</v>
      </c>
    </row>
    <row r="16" spans="1:9" x14ac:dyDescent="0.3">
      <c r="A16" t="s">
        <v>73</v>
      </c>
      <c r="B16" t="s">
        <v>74</v>
      </c>
      <c r="C16">
        <v>912</v>
      </c>
      <c r="D16" t="s">
        <v>58</v>
      </c>
      <c r="E16" t="s">
        <v>75</v>
      </c>
      <c r="F16" t="s">
        <v>76</v>
      </c>
      <c r="G16">
        <v>230</v>
      </c>
      <c r="H16" t="s">
        <v>77</v>
      </c>
      <c r="I16" t="s">
        <v>14</v>
      </c>
    </row>
    <row r="17" spans="1:9" x14ac:dyDescent="0.3">
      <c r="A17" t="s">
        <v>78</v>
      </c>
      <c r="B17" t="s">
        <v>79</v>
      </c>
      <c r="C17">
        <v>492</v>
      </c>
      <c r="D17" t="s">
        <v>58</v>
      </c>
      <c r="E17" t="s">
        <v>80</v>
      </c>
      <c r="F17" t="s">
        <v>81</v>
      </c>
      <c r="G17">
        <v>240</v>
      </c>
      <c r="H17" t="s">
        <v>9</v>
      </c>
      <c r="I17" t="s">
        <v>13</v>
      </c>
    </row>
    <row r="18" spans="1:9" x14ac:dyDescent="0.3">
      <c r="A18" t="s">
        <v>82</v>
      </c>
      <c r="B18" t="s">
        <v>83</v>
      </c>
      <c r="C18">
        <v>932</v>
      </c>
      <c r="D18" t="s">
        <v>58</v>
      </c>
      <c r="E18" t="s">
        <v>84</v>
      </c>
      <c r="F18" t="s">
        <v>85</v>
      </c>
      <c r="G18">
        <v>252</v>
      </c>
      <c r="H18" t="s">
        <v>9</v>
      </c>
      <c r="I18" t="s">
        <v>33</v>
      </c>
    </row>
    <row r="19" spans="1:9" x14ac:dyDescent="0.3">
      <c r="A19" t="s">
        <v>86</v>
      </c>
      <c r="B19" t="s">
        <v>87</v>
      </c>
      <c r="C19">
        <v>932</v>
      </c>
      <c r="D19" t="s">
        <v>58</v>
      </c>
      <c r="E19" t="s">
        <v>88</v>
      </c>
      <c r="F19" t="s">
        <v>89</v>
      </c>
      <c r="G19">
        <v>253</v>
      </c>
      <c r="H19" t="s">
        <v>9</v>
      </c>
      <c r="I19" t="s">
        <v>41</v>
      </c>
    </row>
    <row r="20" spans="1:9" x14ac:dyDescent="0.3">
      <c r="A20" t="s">
        <v>90</v>
      </c>
      <c r="B20" t="s">
        <v>91</v>
      </c>
      <c r="C20">
        <v>931</v>
      </c>
      <c r="D20" t="s">
        <v>58</v>
      </c>
      <c r="E20" t="s">
        <v>92</v>
      </c>
      <c r="F20" t="s">
        <v>93</v>
      </c>
      <c r="G20" t="s">
        <v>94</v>
      </c>
      <c r="H20" t="s">
        <v>12</v>
      </c>
      <c r="I20" t="s">
        <v>13</v>
      </c>
    </row>
    <row r="21" spans="1:9" x14ac:dyDescent="0.3">
      <c r="A21" t="s">
        <v>95</v>
      </c>
      <c r="B21" t="s">
        <v>96</v>
      </c>
      <c r="C21">
        <v>942</v>
      </c>
      <c r="D21" t="s">
        <v>58</v>
      </c>
      <c r="E21" t="s">
        <v>97</v>
      </c>
      <c r="F21" t="s">
        <v>47</v>
      </c>
      <c r="G21">
        <v>310</v>
      </c>
      <c r="H21" t="s">
        <v>12</v>
      </c>
      <c r="I21" t="s">
        <v>46</v>
      </c>
    </row>
    <row r="22" spans="1:9" x14ac:dyDescent="0.3">
      <c r="A22" t="s">
        <v>98</v>
      </c>
      <c r="B22" t="s">
        <v>99</v>
      </c>
      <c r="C22">
        <v>862</v>
      </c>
      <c r="D22" t="s">
        <v>58</v>
      </c>
      <c r="E22" t="s">
        <v>100</v>
      </c>
      <c r="F22" t="s">
        <v>101</v>
      </c>
      <c r="G22">
        <v>311</v>
      </c>
      <c r="H22" t="s">
        <v>77</v>
      </c>
      <c r="I22" t="s">
        <v>13</v>
      </c>
    </row>
    <row r="23" spans="1:9" x14ac:dyDescent="0.3">
      <c r="A23" t="s">
        <v>102</v>
      </c>
      <c r="B23" t="s">
        <v>103</v>
      </c>
      <c r="C23">
        <v>813</v>
      </c>
      <c r="D23" t="s">
        <v>58</v>
      </c>
      <c r="E23" t="s">
        <v>104</v>
      </c>
      <c r="F23" t="s">
        <v>105</v>
      </c>
      <c r="G23">
        <v>312</v>
      </c>
      <c r="H23" t="s">
        <v>12</v>
      </c>
      <c r="I23" t="s">
        <v>13</v>
      </c>
    </row>
    <row r="24" spans="1:9" x14ac:dyDescent="0.3">
      <c r="A24" t="s">
        <v>106</v>
      </c>
      <c r="B24" t="s">
        <v>107</v>
      </c>
      <c r="C24">
        <v>444</v>
      </c>
      <c r="D24" t="s">
        <v>108</v>
      </c>
      <c r="E24" t="s">
        <v>109</v>
      </c>
      <c r="F24" t="s">
        <v>53</v>
      </c>
      <c r="G24">
        <v>320</v>
      </c>
      <c r="H24" t="s">
        <v>12</v>
      </c>
      <c r="I24" t="s">
        <v>52</v>
      </c>
    </row>
    <row r="25" spans="1:9" x14ac:dyDescent="0.3">
      <c r="A25" t="s">
        <v>110</v>
      </c>
      <c r="B25" t="s">
        <v>111</v>
      </c>
      <c r="C25">
        <v>710</v>
      </c>
      <c r="D25" t="s">
        <v>58</v>
      </c>
      <c r="E25" t="s">
        <v>112</v>
      </c>
      <c r="F25" t="s">
        <v>113</v>
      </c>
      <c r="G25">
        <v>330</v>
      </c>
      <c r="H25" t="s">
        <v>13</v>
      </c>
      <c r="I25" t="s">
        <v>13</v>
      </c>
    </row>
    <row r="26" spans="1:9" x14ac:dyDescent="0.3">
      <c r="A26" t="s">
        <v>114</v>
      </c>
      <c r="B26" t="s">
        <v>115</v>
      </c>
      <c r="C26">
        <v>720</v>
      </c>
      <c r="D26" t="s">
        <v>58</v>
      </c>
      <c r="E26" t="s">
        <v>116</v>
      </c>
      <c r="F26" t="s">
        <v>117</v>
      </c>
      <c r="H26" t="s">
        <v>13</v>
      </c>
      <c r="I26" t="s">
        <v>13</v>
      </c>
    </row>
    <row r="27" spans="1:9" x14ac:dyDescent="0.3">
      <c r="A27" t="s">
        <v>22</v>
      </c>
      <c r="B27" t="s">
        <v>118</v>
      </c>
      <c r="C27">
        <v>110</v>
      </c>
      <c r="D27" t="s">
        <v>58</v>
      </c>
      <c r="E27" t="s">
        <v>119</v>
      </c>
      <c r="F27" t="s">
        <v>120</v>
      </c>
      <c r="G27" t="s">
        <v>121</v>
      </c>
      <c r="H27" t="s">
        <v>13</v>
      </c>
      <c r="I27" t="s">
        <v>13</v>
      </c>
    </row>
    <row r="28" spans="1:9" x14ac:dyDescent="0.3">
      <c r="A28" t="s">
        <v>45</v>
      </c>
      <c r="B28" t="s">
        <v>122</v>
      </c>
      <c r="C28">
        <v>140</v>
      </c>
      <c r="D28" t="s">
        <v>58</v>
      </c>
      <c r="E28" t="s">
        <v>123</v>
      </c>
      <c r="F28" t="s">
        <v>124</v>
      </c>
      <c r="G28" t="s">
        <v>121</v>
      </c>
      <c r="H28" t="s">
        <v>13</v>
      </c>
      <c r="I28" t="s">
        <v>13</v>
      </c>
    </row>
    <row r="29" spans="1:9" x14ac:dyDescent="0.3">
      <c r="A29" t="s">
        <v>51</v>
      </c>
      <c r="B29" t="s">
        <v>125</v>
      </c>
      <c r="C29">
        <v>151</v>
      </c>
      <c r="D29" t="s">
        <v>58</v>
      </c>
      <c r="E29" t="s">
        <v>126</v>
      </c>
      <c r="F29" t="s">
        <v>127</v>
      </c>
      <c r="G29" t="s">
        <v>121</v>
      </c>
      <c r="H29" t="s">
        <v>13</v>
      </c>
      <c r="I29" t="s">
        <v>13</v>
      </c>
    </row>
    <row r="30" spans="1:9" x14ac:dyDescent="0.3">
      <c r="A30" t="s">
        <v>128</v>
      </c>
      <c r="B30" t="s">
        <v>129</v>
      </c>
      <c r="C30">
        <v>550</v>
      </c>
      <c r="D30" t="s">
        <v>130</v>
      </c>
      <c r="E30" t="s">
        <v>131</v>
      </c>
      <c r="F30" t="s">
        <v>132</v>
      </c>
      <c r="G30" t="s">
        <v>121</v>
      </c>
      <c r="H30" t="s">
        <v>13</v>
      </c>
      <c r="I30" t="s">
        <v>13</v>
      </c>
    </row>
    <row r="31" spans="1:9" x14ac:dyDescent="0.3">
      <c r="A31" t="s">
        <v>133</v>
      </c>
      <c r="B31" t="s">
        <v>134</v>
      </c>
      <c r="C31">
        <v>530</v>
      </c>
      <c r="D31" t="s">
        <v>130</v>
      </c>
      <c r="E31" t="s">
        <v>135</v>
      </c>
      <c r="F31" t="s">
        <v>136</v>
      </c>
      <c r="G31" t="s">
        <v>121</v>
      </c>
      <c r="H31" t="s">
        <v>13</v>
      </c>
      <c r="I31" t="s">
        <v>13</v>
      </c>
    </row>
    <row r="32" spans="1:9" x14ac:dyDescent="0.3">
      <c r="A32" t="s">
        <v>137</v>
      </c>
      <c r="B32" t="s">
        <v>138</v>
      </c>
      <c r="C32">
        <v>522</v>
      </c>
      <c r="D32" t="s">
        <v>130</v>
      </c>
      <c r="E32" t="s">
        <v>139</v>
      </c>
      <c r="F32" t="s">
        <v>140</v>
      </c>
      <c r="G32">
        <v>411</v>
      </c>
      <c r="H32" t="s">
        <v>141</v>
      </c>
      <c r="I32" t="s">
        <v>13</v>
      </c>
    </row>
    <row r="33" spans="1:9" x14ac:dyDescent="0.3">
      <c r="A33" t="s">
        <v>142</v>
      </c>
      <c r="B33" t="s">
        <v>143</v>
      </c>
      <c r="C33">
        <v>520</v>
      </c>
      <c r="D33" t="s">
        <v>130</v>
      </c>
      <c r="E33" t="s">
        <v>144</v>
      </c>
      <c r="F33" t="s">
        <v>145</v>
      </c>
      <c r="G33">
        <v>416</v>
      </c>
      <c r="H33" t="s">
        <v>13</v>
      </c>
      <c r="I33" t="s">
        <v>13</v>
      </c>
    </row>
    <row r="34" spans="1:9" x14ac:dyDescent="0.3">
      <c r="A34" t="s">
        <v>146</v>
      </c>
      <c r="B34" t="s">
        <v>147</v>
      </c>
      <c r="C34">
        <v>534</v>
      </c>
      <c r="D34" t="s">
        <v>130</v>
      </c>
      <c r="E34" t="s">
        <v>148</v>
      </c>
      <c r="F34" t="s">
        <v>149</v>
      </c>
      <c r="H34" t="s">
        <v>13</v>
      </c>
      <c r="I34" t="s">
        <v>13</v>
      </c>
    </row>
    <row r="35" spans="1:9" x14ac:dyDescent="0.3">
      <c r="E35" t="s">
        <v>150</v>
      </c>
      <c r="F35" t="s">
        <v>151</v>
      </c>
      <c r="G35">
        <v>30</v>
      </c>
      <c r="H35" t="s">
        <v>152</v>
      </c>
      <c r="I35" t="s">
        <v>13</v>
      </c>
    </row>
    <row r="36" spans="1:9" x14ac:dyDescent="0.3">
      <c r="E36" t="s">
        <v>153</v>
      </c>
      <c r="F36" t="s">
        <v>154</v>
      </c>
      <c r="G36">
        <v>437</v>
      </c>
      <c r="H36" t="s">
        <v>13</v>
      </c>
      <c r="I36" t="s">
        <v>13</v>
      </c>
    </row>
    <row r="37" spans="1:9" x14ac:dyDescent="0.3">
      <c r="E37" t="s">
        <v>155</v>
      </c>
      <c r="F37" t="s">
        <v>156</v>
      </c>
      <c r="G37">
        <v>444</v>
      </c>
      <c r="H37" t="s">
        <v>13</v>
      </c>
      <c r="I37" t="s">
        <v>106</v>
      </c>
    </row>
    <row r="38" spans="1:9" x14ac:dyDescent="0.3">
      <c r="E38" t="s">
        <v>157</v>
      </c>
      <c r="F38" t="s">
        <v>158</v>
      </c>
      <c r="G38">
        <v>445</v>
      </c>
      <c r="H38" t="s">
        <v>13</v>
      </c>
      <c r="I38" t="s">
        <v>106</v>
      </c>
    </row>
    <row r="39" spans="1:9" x14ac:dyDescent="0.3">
      <c r="E39" t="s">
        <v>159</v>
      </c>
      <c r="F39" t="s">
        <v>160</v>
      </c>
      <c r="G39">
        <v>465</v>
      </c>
      <c r="H39" t="s">
        <v>13</v>
      </c>
      <c r="I39" t="s">
        <v>13</v>
      </c>
    </row>
    <row r="40" spans="1:9" x14ac:dyDescent="0.3">
      <c r="E40" t="s">
        <v>161</v>
      </c>
      <c r="F40" t="s">
        <v>162</v>
      </c>
      <c r="H40" t="s">
        <v>13</v>
      </c>
      <c r="I40" t="s">
        <v>13</v>
      </c>
    </row>
    <row r="41" spans="1:9" x14ac:dyDescent="0.3">
      <c r="E41" t="s">
        <v>163</v>
      </c>
      <c r="F41" t="s">
        <v>164</v>
      </c>
      <c r="G41">
        <v>490</v>
      </c>
      <c r="H41" t="s">
        <v>165</v>
      </c>
      <c r="I41" t="s">
        <v>13</v>
      </c>
    </row>
    <row r="42" spans="1:9" x14ac:dyDescent="0.3">
      <c r="E42" t="s">
        <v>166</v>
      </c>
      <c r="F42" t="s">
        <v>167</v>
      </c>
      <c r="G42">
        <v>492</v>
      </c>
      <c r="H42" t="s">
        <v>13</v>
      </c>
      <c r="I42" t="s">
        <v>78</v>
      </c>
    </row>
    <row r="43" spans="1:9" x14ac:dyDescent="0.3">
      <c r="E43" t="s">
        <v>168</v>
      </c>
      <c r="F43" t="s">
        <v>169</v>
      </c>
      <c r="G43">
        <v>493</v>
      </c>
      <c r="H43" t="s">
        <v>13</v>
      </c>
      <c r="I43" t="s">
        <v>78</v>
      </c>
    </row>
    <row r="44" spans="1:9" x14ac:dyDescent="0.3">
      <c r="E44" t="s">
        <v>170</v>
      </c>
      <c r="F44" t="s">
        <v>171</v>
      </c>
      <c r="G44">
        <v>495</v>
      </c>
      <c r="H44" t="s">
        <v>58</v>
      </c>
      <c r="I44" t="s">
        <v>78</v>
      </c>
    </row>
    <row r="45" spans="1:9" x14ac:dyDescent="0.3">
      <c r="E45" t="s">
        <v>172</v>
      </c>
      <c r="F45" t="s">
        <v>173</v>
      </c>
      <c r="G45">
        <v>520</v>
      </c>
      <c r="H45" t="s">
        <v>12</v>
      </c>
      <c r="I45" t="s">
        <v>142</v>
      </c>
    </row>
    <row r="46" spans="1:9" x14ac:dyDescent="0.3">
      <c r="E46" t="s">
        <v>174</v>
      </c>
      <c r="F46" t="s">
        <v>175</v>
      </c>
      <c r="G46">
        <v>522</v>
      </c>
      <c r="H46" t="s">
        <v>12</v>
      </c>
      <c r="I46" t="s">
        <v>137</v>
      </c>
    </row>
    <row r="47" spans="1:9" x14ac:dyDescent="0.3">
      <c r="E47" t="s">
        <v>176</v>
      </c>
      <c r="F47" t="s">
        <v>177</v>
      </c>
      <c r="G47">
        <v>530</v>
      </c>
      <c r="H47" t="s">
        <v>12</v>
      </c>
      <c r="I47" t="s">
        <v>133</v>
      </c>
    </row>
    <row r="48" spans="1:9" x14ac:dyDescent="0.3">
      <c r="E48" t="s">
        <v>178</v>
      </c>
      <c r="F48" t="s">
        <v>179</v>
      </c>
      <c r="G48">
        <v>534</v>
      </c>
      <c r="H48" t="s">
        <v>13</v>
      </c>
      <c r="I48" t="s">
        <v>146</v>
      </c>
    </row>
    <row r="49" spans="5:9" x14ac:dyDescent="0.3">
      <c r="E49" t="s">
        <v>180</v>
      </c>
      <c r="F49" t="s">
        <v>181</v>
      </c>
      <c r="G49">
        <v>536</v>
      </c>
      <c r="H49" t="s">
        <v>12</v>
      </c>
      <c r="I49" t="s">
        <v>146</v>
      </c>
    </row>
    <row r="50" spans="5:9" x14ac:dyDescent="0.3">
      <c r="E50" t="s">
        <v>182</v>
      </c>
      <c r="F50" t="s">
        <v>183</v>
      </c>
      <c r="G50">
        <v>537</v>
      </c>
      <c r="H50" t="s">
        <v>13</v>
      </c>
      <c r="I50" t="s">
        <v>146</v>
      </c>
    </row>
    <row r="51" spans="5:9" x14ac:dyDescent="0.3">
      <c r="E51" t="s">
        <v>184</v>
      </c>
      <c r="F51" t="s">
        <v>185</v>
      </c>
      <c r="G51">
        <v>538</v>
      </c>
      <c r="H51" t="s">
        <v>58</v>
      </c>
      <c r="I51" t="s">
        <v>110</v>
      </c>
    </row>
    <row r="52" spans="5:9" x14ac:dyDescent="0.3">
      <c r="E52" t="s">
        <v>186</v>
      </c>
      <c r="F52" t="s">
        <v>187</v>
      </c>
      <c r="G52">
        <v>540</v>
      </c>
      <c r="H52" t="s">
        <v>188</v>
      </c>
      <c r="I52" t="s">
        <v>128</v>
      </c>
    </row>
    <row r="53" spans="5:9" x14ac:dyDescent="0.3">
      <c r="E53" t="s">
        <v>189</v>
      </c>
      <c r="F53" t="s">
        <v>190</v>
      </c>
      <c r="G53">
        <v>550</v>
      </c>
      <c r="H53" t="s">
        <v>188</v>
      </c>
      <c r="I53" t="s">
        <v>128</v>
      </c>
    </row>
    <row r="54" spans="5:9" x14ac:dyDescent="0.3">
      <c r="E54" t="s">
        <v>191</v>
      </c>
      <c r="F54" t="s">
        <v>192</v>
      </c>
      <c r="G54">
        <v>560</v>
      </c>
      <c r="H54" t="s">
        <v>58</v>
      </c>
      <c r="I54" t="s">
        <v>13</v>
      </c>
    </row>
    <row r="55" spans="5:9" x14ac:dyDescent="0.3">
      <c r="E55" t="s">
        <v>193</v>
      </c>
      <c r="F55" t="s">
        <v>194</v>
      </c>
      <c r="G55">
        <v>561</v>
      </c>
      <c r="H55" t="s">
        <v>13</v>
      </c>
      <c r="I55" t="s">
        <v>13</v>
      </c>
    </row>
    <row r="56" spans="5:9" x14ac:dyDescent="0.3">
      <c r="E56" t="s">
        <v>195</v>
      </c>
      <c r="F56" t="s">
        <v>196</v>
      </c>
      <c r="G56">
        <v>562</v>
      </c>
      <c r="H56" t="s">
        <v>13</v>
      </c>
      <c r="I56" t="s">
        <v>13</v>
      </c>
    </row>
    <row r="57" spans="5:9" x14ac:dyDescent="0.3">
      <c r="E57" t="s">
        <v>197</v>
      </c>
      <c r="F57" t="s">
        <v>198</v>
      </c>
      <c r="G57">
        <v>565</v>
      </c>
      <c r="H57" t="s">
        <v>58</v>
      </c>
      <c r="I57" t="s">
        <v>13</v>
      </c>
    </row>
    <row r="58" spans="5:9" x14ac:dyDescent="0.3">
      <c r="E58" t="s">
        <v>199</v>
      </c>
      <c r="F58" t="s">
        <v>200</v>
      </c>
      <c r="G58">
        <v>566</v>
      </c>
      <c r="H58" t="s">
        <v>12</v>
      </c>
      <c r="I58" t="s">
        <v>13</v>
      </c>
    </row>
    <row r="59" spans="5:9" x14ac:dyDescent="0.3">
      <c r="E59" t="s">
        <v>201</v>
      </c>
      <c r="F59" t="s">
        <v>202</v>
      </c>
      <c r="G59">
        <v>590</v>
      </c>
      <c r="H59" t="s">
        <v>58</v>
      </c>
      <c r="I59" t="s">
        <v>13</v>
      </c>
    </row>
    <row r="60" spans="5:9" x14ac:dyDescent="0.3">
      <c r="E60" t="s">
        <v>203</v>
      </c>
      <c r="F60" t="s">
        <v>204</v>
      </c>
      <c r="G60">
        <v>610</v>
      </c>
      <c r="H60" t="s">
        <v>58</v>
      </c>
      <c r="I60" t="s">
        <v>13</v>
      </c>
    </row>
    <row r="62" spans="5:9" x14ac:dyDescent="0.3">
      <c r="E62" t="s">
        <v>205</v>
      </c>
      <c r="F62" t="s">
        <v>206</v>
      </c>
      <c r="G62">
        <v>630</v>
      </c>
      <c r="H62" t="s">
        <v>58</v>
      </c>
      <c r="I62" t="s">
        <v>114</v>
      </c>
    </row>
    <row r="63" spans="5:9" x14ac:dyDescent="0.3">
      <c r="E63" t="s">
        <v>207</v>
      </c>
      <c r="F63" t="s">
        <v>208</v>
      </c>
      <c r="G63">
        <v>640</v>
      </c>
      <c r="H63" t="s">
        <v>58</v>
      </c>
      <c r="I63" t="s">
        <v>13</v>
      </c>
    </row>
    <row r="64" spans="5:9" x14ac:dyDescent="0.3">
      <c r="E64" t="s">
        <v>209</v>
      </c>
      <c r="F64" t="s">
        <v>210</v>
      </c>
      <c r="G64">
        <v>710</v>
      </c>
      <c r="H64" t="s">
        <v>58</v>
      </c>
      <c r="I64" t="s">
        <v>110</v>
      </c>
    </row>
    <row r="65" spans="5:10" x14ac:dyDescent="0.3">
      <c r="E65" t="s">
        <v>211</v>
      </c>
      <c r="F65" t="s">
        <v>212</v>
      </c>
      <c r="G65">
        <v>712</v>
      </c>
      <c r="H65" t="s">
        <v>58</v>
      </c>
      <c r="I65" t="s">
        <v>110</v>
      </c>
    </row>
    <row r="66" spans="5:10" x14ac:dyDescent="0.3">
      <c r="E66" t="s">
        <v>213</v>
      </c>
      <c r="F66" t="s">
        <v>214</v>
      </c>
      <c r="G66">
        <v>714</v>
      </c>
      <c r="H66" t="s">
        <v>58</v>
      </c>
      <c r="I66" t="s">
        <v>110</v>
      </c>
    </row>
    <row r="67" spans="5:10" x14ac:dyDescent="0.3">
      <c r="E67" t="s">
        <v>215</v>
      </c>
      <c r="F67" t="s">
        <v>216</v>
      </c>
      <c r="G67">
        <v>715</v>
      </c>
      <c r="H67" t="s">
        <v>58</v>
      </c>
      <c r="I67" t="s">
        <v>110</v>
      </c>
    </row>
    <row r="68" spans="5:10" x14ac:dyDescent="0.3">
      <c r="E68" t="s">
        <v>217</v>
      </c>
      <c r="F68" t="s">
        <v>218</v>
      </c>
      <c r="G68">
        <v>720</v>
      </c>
      <c r="H68" t="s">
        <v>58</v>
      </c>
      <c r="I68" t="s">
        <v>114</v>
      </c>
    </row>
    <row r="69" spans="5:10" x14ac:dyDescent="0.3">
      <c r="E69" t="s">
        <v>219</v>
      </c>
      <c r="F69" t="s">
        <v>220</v>
      </c>
      <c r="G69">
        <v>730</v>
      </c>
      <c r="H69" t="s">
        <v>58</v>
      </c>
      <c r="I69" t="s">
        <v>110</v>
      </c>
    </row>
    <row r="70" spans="5:10" x14ac:dyDescent="0.3">
      <c r="E70" t="s">
        <v>221</v>
      </c>
      <c r="F70" t="s">
        <v>222</v>
      </c>
      <c r="G70">
        <v>731</v>
      </c>
      <c r="H70" t="s">
        <v>13</v>
      </c>
      <c r="I70" t="s">
        <v>13</v>
      </c>
    </row>
    <row r="71" spans="5:10" x14ac:dyDescent="0.3">
      <c r="E71" t="s">
        <v>223</v>
      </c>
      <c r="F71" t="s">
        <v>224</v>
      </c>
      <c r="G71">
        <v>732</v>
      </c>
      <c r="H71" t="s">
        <v>58</v>
      </c>
      <c r="I71" t="s">
        <v>13</v>
      </c>
    </row>
    <row r="72" spans="5:10" x14ac:dyDescent="0.3">
      <c r="E72" t="s">
        <v>225</v>
      </c>
      <c r="F72" t="s">
        <v>226</v>
      </c>
      <c r="G72">
        <v>733</v>
      </c>
      <c r="H72" t="s">
        <v>13</v>
      </c>
      <c r="I72" t="s">
        <v>110</v>
      </c>
    </row>
    <row r="73" spans="5:10" x14ac:dyDescent="0.3">
      <c r="E73" t="s">
        <v>227</v>
      </c>
      <c r="F73" t="s">
        <v>228</v>
      </c>
      <c r="G73">
        <v>760</v>
      </c>
      <c r="H73" t="s">
        <v>58</v>
      </c>
      <c r="I73" t="s">
        <v>13</v>
      </c>
    </row>
    <row r="74" spans="5:10" x14ac:dyDescent="0.3">
      <c r="E74" t="s">
        <v>229</v>
      </c>
      <c r="F74" t="s">
        <v>230</v>
      </c>
      <c r="G74">
        <v>770</v>
      </c>
      <c r="H74" t="s">
        <v>58</v>
      </c>
      <c r="I74" t="s">
        <v>110</v>
      </c>
    </row>
    <row r="75" spans="5:10" x14ac:dyDescent="0.3">
      <c r="E75" t="s">
        <v>231</v>
      </c>
      <c r="F75" t="s">
        <v>232</v>
      </c>
      <c r="G75">
        <v>811</v>
      </c>
      <c r="H75" t="s">
        <v>13</v>
      </c>
      <c r="I75" t="s">
        <v>13</v>
      </c>
    </row>
    <row r="76" spans="5:10" x14ac:dyDescent="0.3">
      <c r="E76" t="s">
        <v>233</v>
      </c>
      <c r="F76" t="s">
        <v>234</v>
      </c>
      <c r="H76" t="s">
        <v>13</v>
      </c>
      <c r="I76" t="s">
        <v>13</v>
      </c>
    </row>
    <row r="77" spans="5:10" x14ac:dyDescent="0.3">
      <c r="E77" t="s">
        <v>235</v>
      </c>
      <c r="F77" t="s">
        <v>236</v>
      </c>
      <c r="H77" t="s">
        <v>13</v>
      </c>
      <c r="I77" t="s">
        <v>13</v>
      </c>
      <c r="J77" t="s">
        <v>237</v>
      </c>
    </row>
    <row r="78" spans="5:10" x14ac:dyDescent="0.3">
      <c r="E78" t="s">
        <v>238</v>
      </c>
      <c r="F78" t="s">
        <v>239</v>
      </c>
      <c r="G78">
        <v>812</v>
      </c>
      <c r="H78" t="s">
        <v>58</v>
      </c>
      <c r="I78" t="s">
        <v>98</v>
      </c>
      <c r="J78" t="s">
        <v>237</v>
      </c>
    </row>
    <row r="79" spans="5:10" x14ac:dyDescent="0.3">
      <c r="E79" t="s">
        <v>240</v>
      </c>
      <c r="F79" t="s">
        <v>241</v>
      </c>
      <c r="G79">
        <v>813</v>
      </c>
      <c r="H79" t="s">
        <v>58</v>
      </c>
      <c r="I79" t="s">
        <v>102</v>
      </c>
      <c r="J79" t="s">
        <v>237</v>
      </c>
    </row>
    <row r="80" spans="5:10" x14ac:dyDescent="0.3">
      <c r="E80" t="s">
        <v>242</v>
      </c>
      <c r="F80" t="s">
        <v>243</v>
      </c>
      <c r="G80">
        <v>815</v>
      </c>
      <c r="H80" t="s">
        <v>58</v>
      </c>
      <c r="I80" t="s">
        <v>102</v>
      </c>
      <c r="J80" t="s">
        <v>237</v>
      </c>
    </row>
    <row r="81" spans="5:10" x14ac:dyDescent="0.3">
      <c r="E81" t="s">
        <v>244</v>
      </c>
      <c r="F81" t="s">
        <v>245</v>
      </c>
      <c r="G81">
        <v>814</v>
      </c>
      <c r="H81" t="s">
        <v>12</v>
      </c>
      <c r="I81" t="s">
        <v>56</v>
      </c>
      <c r="J81" t="s">
        <v>237</v>
      </c>
    </row>
    <row r="82" spans="5:10" x14ac:dyDescent="0.3">
      <c r="E82" t="s">
        <v>246</v>
      </c>
      <c r="F82" t="s">
        <v>247</v>
      </c>
      <c r="G82">
        <v>816</v>
      </c>
      <c r="H82" t="s">
        <v>12</v>
      </c>
      <c r="I82" t="s">
        <v>56</v>
      </c>
      <c r="J82" t="s">
        <v>237</v>
      </c>
    </row>
    <row r="83" spans="5:10" x14ac:dyDescent="0.3">
      <c r="E83" t="s">
        <v>248</v>
      </c>
      <c r="F83" t="s">
        <v>249</v>
      </c>
      <c r="G83">
        <v>817</v>
      </c>
      <c r="H83" t="s">
        <v>58</v>
      </c>
      <c r="I83" t="s">
        <v>56</v>
      </c>
      <c r="J83" t="s">
        <v>237</v>
      </c>
    </row>
    <row r="84" spans="5:10" x14ac:dyDescent="0.3">
      <c r="E84" t="s">
        <v>250</v>
      </c>
      <c r="F84" t="s">
        <v>251</v>
      </c>
      <c r="G84">
        <v>818</v>
      </c>
      <c r="H84" t="s">
        <v>58</v>
      </c>
      <c r="I84" t="s">
        <v>13</v>
      </c>
      <c r="J84" t="s">
        <v>237</v>
      </c>
    </row>
    <row r="85" spans="5:10" x14ac:dyDescent="0.3">
      <c r="E85" t="s">
        <v>252</v>
      </c>
      <c r="F85" t="s">
        <v>253</v>
      </c>
      <c r="G85">
        <v>820</v>
      </c>
      <c r="H85" t="s">
        <v>58</v>
      </c>
      <c r="I85" t="s">
        <v>56</v>
      </c>
      <c r="J85" t="s">
        <v>237</v>
      </c>
    </row>
    <row r="86" spans="5:10" x14ac:dyDescent="0.3">
      <c r="E86" t="s">
        <v>254</v>
      </c>
      <c r="F86" t="s">
        <v>255</v>
      </c>
      <c r="G86">
        <v>823</v>
      </c>
      <c r="H86" t="s">
        <v>58</v>
      </c>
      <c r="I86" t="s">
        <v>56</v>
      </c>
    </row>
    <row r="87" spans="5:10" x14ac:dyDescent="0.3">
      <c r="E87" t="s">
        <v>256</v>
      </c>
      <c r="F87" t="s">
        <v>257</v>
      </c>
      <c r="G87">
        <v>840</v>
      </c>
      <c r="H87" t="s">
        <v>58</v>
      </c>
      <c r="I87" t="s">
        <v>13</v>
      </c>
      <c r="J87" t="s">
        <v>237</v>
      </c>
    </row>
    <row r="88" spans="5:10" x14ac:dyDescent="0.3">
      <c r="E88" t="s">
        <v>258</v>
      </c>
      <c r="F88" t="s">
        <v>259</v>
      </c>
      <c r="G88">
        <v>841</v>
      </c>
      <c r="H88" t="s">
        <v>58</v>
      </c>
      <c r="I88" t="s">
        <v>13</v>
      </c>
      <c r="J88" t="s">
        <v>237</v>
      </c>
    </row>
    <row r="89" spans="5:10" x14ac:dyDescent="0.3">
      <c r="E89" t="s">
        <v>260</v>
      </c>
      <c r="F89" t="s">
        <v>261</v>
      </c>
      <c r="G89">
        <v>843</v>
      </c>
      <c r="H89" t="s">
        <v>58</v>
      </c>
      <c r="I89" t="s">
        <v>13</v>
      </c>
      <c r="J89" t="s">
        <v>237</v>
      </c>
    </row>
    <row r="90" spans="5:10" x14ac:dyDescent="0.3">
      <c r="E90" t="s">
        <v>262</v>
      </c>
      <c r="F90" t="s">
        <v>263</v>
      </c>
      <c r="G90">
        <v>943</v>
      </c>
      <c r="H90" t="s">
        <v>58</v>
      </c>
      <c r="I90" t="s">
        <v>95</v>
      </c>
      <c r="J90" t="s">
        <v>237</v>
      </c>
    </row>
    <row r="91" spans="5:10" x14ac:dyDescent="0.3">
      <c r="E91" t="s">
        <v>264</v>
      </c>
      <c r="F91" t="s">
        <v>265</v>
      </c>
      <c r="G91">
        <v>848</v>
      </c>
      <c r="H91" t="s">
        <v>58</v>
      </c>
      <c r="I91" t="s">
        <v>95</v>
      </c>
      <c r="J91" t="s">
        <v>237</v>
      </c>
    </row>
    <row r="92" spans="5:10" x14ac:dyDescent="0.3">
      <c r="E92" t="s">
        <v>266</v>
      </c>
      <c r="F92" t="s">
        <v>267</v>
      </c>
      <c r="G92">
        <v>849</v>
      </c>
      <c r="H92" t="s">
        <v>268</v>
      </c>
      <c r="I92" t="s">
        <v>95</v>
      </c>
      <c r="J92" t="s">
        <v>237</v>
      </c>
    </row>
    <row r="93" spans="5:10" x14ac:dyDescent="0.3">
      <c r="E93" t="s">
        <v>269</v>
      </c>
      <c r="F93" t="s">
        <v>70</v>
      </c>
      <c r="G93">
        <v>850</v>
      </c>
      <c r="H93" t="s">
        <v>58</v>
      </c>
      <c r="I93" t="s">
        <v>69</v>
      </c>
      <c r="J93" t="s">
        <v>237</v>
      </c>
    </row>
    <row r="94" spans="5:10" x14ac:dyDescent="0.3">
      <c r="E94" t="s">
        <v>270</v>
      </c>
      <c r="F94" t="s">
        <v>271</v>
      </c>
      <c r="G94">
        <v>854</v>
      </c>
      <c r="H94" t="s">
        <v>58</v>
      </c>
      <c r="I94" t="s">
        <v>69</v>
      </c>
      <c r="J94" t="s">
        <v>237</v>
      </c>
    </row>
    <row r="95" spans="5:10" x14ac:dyDescent="0.3">
      <c r="E95" t="s">
        <v>272</v>
      </c>
      <c r="F95" t="s">
        <v>273</v>
      </c>
      <c r="G95">
        <v>851</v>
      </c>
      <c r="H95" t="s">
        <v>58</v>
      </c>
      <c r="I95" t="s">
        <v>102</v>
      </c>
      <c r="J95" t="s">
        <v>237</v>
      </c>
    </row>
    <row r="96" spans="5:10" x14ac:dyDescent="0.3">
      <c r="E96" t="s">
        <v>274</v>
      </c>
      <c r="F96" t="s">
        <v>275</v>
      </c>
      <c r="G96">
        <v>944</v>
      </c>
      <c r="H96" t="s">
        <v>58</v>
      </c>
      <c r="I96" t="s">
        <v>13</v>
      </c>
      <c r="J96" t="s">
        <v>237</v>
      </c>
    </row>
    <row r="97" spans="5:10" x14ac:dyDescent="0.3">
      <c r="E97" t="s">
        <v>276</v>
      </c>
      <c r="F97" t="s">
        <v>277</v>
      </c>
      <c r="G97">
        <v>945</v>
      </c>
      <c r="H97" t="s">
        <v>58</v>
      </c>
      <c r="I97" t="s">
        <v>13</v>
      </c>
      <c r="J97" t="s">
        <v>237</v>
      </c>
    </row>
    <row r="98" spans="5:10" x14ac:dyDescent="0.3">
      <c r="E98" t="s">
        <v>278</v>
      </c>
      <c r="F98" t="s">
        <v>279</v>
      </c>
      <c r="G98">
        <v>947</v>
      </c>
      <c r="H98" t="s">
        <v>13</v>
      </c>
      <c r="I98" t="s">
        <v>13</v>
      </c>
      <c r="J98" t="s">
        <v>237</v>
      </c>
    </row>
    <row r="99" spans="5:10" x14ac:dyDescent="0.3">
      <c r="E99" t="s">
        <v>280</v>
      </c>
      <c r="F99" t="s">
        <v>281</v>
      </c>
      <c r="G99">
        <v>876</v>
      </c>
      <c r="H99" t="s">
        <v>13</v>
      </c>
      <c r="I99" t="s">
        <v>56</v>
      </c>
    </row>
    <row r="100" spans="5:10" x14ac:dyDescent="0.3">
      <c r="E100" t="s">
        <v>282</v>
      </c>
      <c r="F100" t="s">
        <v>283</v>
      </c>
      <c r="G100">
        <v>880</v>
      </c>
      <c r="H100" t="s">
        <v>58</v>
      </c>
      <c r="I100" t="s">
        <v>65</v>
      </c>
      <c r="J100" t="s">
        <v>237</v>
      </c>
    </row>
    <row r="101" spans="5:10" x14ac:dyDescent="0.3">
      <c r="E101" t="s">
        <v>284</v>
      </c>
      <c r="F101" t="s">
        <v>285</v>
      </c>
      <c r="G101">
        <v>882</v>
      </c>
      <c r="H101" t="s">
        <v>58</v>
      </c>
      <c r="I101" t="s">
        <v>13</v>
      </c>
    </row>
    <row r="102" spans="5:10" x14ac:dyDescent="0.3">
      <c r="E102" t="s">
        <v>286</v>
      </c>
      <c r="F102" t="s">
        <v>287</v>
      </c>
      <c r="G102">
        <v>890</v>
      </c>
      <c r="H102" t="s">
        <v>12</v>
      </c>
      <c r="I102" t="s">
        <v>61</v>
      </c>
    </row>
    <row r="103" spans="5:10" x14ac:dyDescent="0.3">
      <c r="E103" t="s">
        <v>288</v>
      </c>
      <c r="F103" t="s">
        <v>289</v>
      </c>
      <c r="G103">
        <v>911</v>
      </c>
      <c r="H103" t="s">
        <v>13</v>
      </c>
      <c r="I103" t="s">
        <v>73</v>
      </c>
      <c r="J103" t="s">
        <v>237</v>
      </c>
    </row>
    <row r="104" spans="5:10" x14ac:dyDescent="0.3">
      <c r="E104" t="s">
        <v>290</v>
      </c>
      <c r="F104" t="s">
        <v>291</v>
      </c>
      <c r="G104">
        <v>925</v>
      </c>
      <c r="H104" t="s">
        <v>13</v>
      </c>
      <c r="I104" t="s">
        <v>82</v>
      </c>
      <c r="J104" t="s">
        <v>237</v>
      </c>
    </row>
    <row r="105" spans="5:10" x14ac:dyDescent="0.3">
      <c r="E105" t="s">
        <v>292</v>
      </c>
      <c r="F105" t="s">
        <v>293</v>
      </c>
      <c r="G105">
        <v>926</v>
      </c>
      <c r="H105" t="s">
        <v>13</v>
      </c>
      <c r="I105" t="s">
        <v>13</v>
      </c>
      <c r="J105" t="s">
        <v>237</v>
      </c>
    </row>
    <row r="106" spans="5:10" x14ac:dyDescent="0.3">
      <c r="E106" t="s">
        <v>294</v>
      </c>
      <c r="F106" t="s">
        <v>295</v>
      </c>
      <c r="G106">
        <v>930</v>
      </c>
      <c r="H106" t="s">
        <v>13</v>
      </c>
      <c r="I106" t="s">
        <v>82</v>
      </c>
      <c r="J106" t="s">
        <v>237</v>
      </c>
    </row>
    <row r="107" spans="5:10" x14ac:dyDescent="0.3">
      <c r="E107" t="s">
        <v>296</v>
      </c>
      <c r="F107" t="s">
        <v>297</v>
      </c>
      <c r="G107">
        <v>931</v>
      </c>
      <c r="H107" t="s">
        <v>58</v>
      </c>
      <c r="I107" t="s">
        <v>90</v>
      </c>
      <c r="J107" t="s">
        <v>237</v>
      </c>
    </row>
    <row r="108" spans="5:10" x14ac:dyDescent="0.3">
      <c r="E108" t="s">
        <v>298</v>
      </c>
      <c r="F108" t="s">
        <v>299</v>
      </c>
      <c r="G108">
        <v>932</v>
      </c>
      <c r="H108" t="s">
        <v>58</v>
      </c>
      <c r="I108" t="s">
        <v>82</v>
      </c>
      <c r="J108" t="s">
        <v>237</v>
      </c>
    </row>
    <row r="109" spans="5:10" x14ac:dyDescent="0.3">
      <c r="E109" t="s">
        <v>300</v>
      </c>
      <c r="F109" t="s">
        <v>301</v>
      </c>
      <c r="G109">
        <v>933</v>
      </c>
      <c r="H109" t="s">
        <v>58</v>
      </c>
      <c r="I109" t="s">
        <v>86</v>
      </c>
      <c r="J109" t="s">
        <v>237</v>
      </c>
    </row>
    <row r="110" spans="5:10" x14ac:dyDescent="0.3">
      <c r="E110" t="s">
        <v>302</v>
      </c>
      <c r="F110" t="s">
        <v>303</v>
      </c>
      <c r="G110">
        <v>936</v>
      </c>
      <c r="H110" t="s">
        <v>13</v>
      </c>
      <c r="I110" t="s">
        <v>13</v>
      </c>
      <c r="J110" t="s">
        <v>237</v>
      </c>
    </row>
    <row r="111" spans="5:10" x14ac:dyDescent="0.3">
      <c r="E111" t="s">
        <v>304</v>
      </c>
    </row>
  </sheetData>
  <phoneticPr fontId="1" type="noConversion"/>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166-0D63-423B-8897-ACFF6CB5B597}">
  <dimension ref="A1:A5"/>
  <sheetViews>
    <sheetView workbookViewId="0">
      <selection sqref="A1:A1048576"/>
    </sheetView>
  </sheetViews>
  <sheetFormatPr defaultRowHeight="14.4" x14ac:dyDescent="0.3"/>
  <sheetData>
    <row r="1" spans="1:1" x14ac:dyDescent="0.3">
      <c r="A1" t="s">
        <v>305</v>
      </c>
    </row>
    <row r="2" spans="1:1" x14ac:dyDescent="0.3">
      <c r="A2" t="s">
        <v>306</v>
      </c>
    </row>
    <row r="3" spans="1:1" x14ac:dyDescent="0.3">
      <c r="A3" t="s">
        <v>307</v>
      </c>
    </row>
    <row r="4" spans="1:1" x14ac:dyDescent="0.3">
      <c r="A4" t="s">
        <v>308</v>
      </c>
    </row>
    <row r="5" spans="1:1" x14ac:dyDescent="0.3">
      <c r="A5" t="s">
        <v>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8F70-9C0E-430C-AC9A-2F92A013F2C8}">
  <dimension ref="A1:J117"/>
  <sheetViews>
    <sheetView topLeftCell="A21" workbookViewId="0">
      <selection activeCell="G41" sqref="G41"/>
    </sheetView>
  </sheetViews>
  <sheetFormatPr defaultRowHeight="14.4" x14ac:dyDescent="0.3"/>
  <cols>
    <col min="1" max="1" width="6.88671875" customWidth="1"/>
    <col min="2" max="2" width="23.33203125" customWidth="1"/>
    <col min="3" max="3" width="6.6640625" customWidth="1"/>
    <col min="6" max="6" width="34" customWidth="1"/>
    <col min="8" max="8" width="11.109375" customWidth="1"/>
  </cols>
  <sheetData>
    <row r="1" spans="1:10" s="3" customFormat="1" ht="28.8" x14ac:dyDescent="0.55000000000000004">
      <c r="A1" s="2" t="s">
        <v>310</v>
      </c>
    </row>
    <row r="2" spans="1:10" x14ac:dyDescent="0.3">
      <c r="A2" t="s">
        <v>7</v>
      </c>
      <c r="B2" t="s">
        <v>8</v>
      </c>
      <c r="C2" s="10">
        <v>210</v>
      </c>
      <c r="D2" t="s">
        <v>9</v>
      </c>
      <c r="E2" t="s">
        <v>54</v>
      </c>
      <c r="F2" t="s">
        <v>55</v>
      </c>
      <c r="G2" s="10"/>
      <c r="H2" t="s">
        <v>9</v>
      </c>
      <c r="I2" t="s">
        <v>311</v>
      </c>
    </row>
    <row r="3" spans="1:10" x14ac:dyDescent="0.3">
      <c r="E3" t="s">
        <v>80</v>
      </c>
      <c r="F3" t="s">
        <v>81</v>
      </c>
      <c r="G3">
        <v>240</v>
      </c>
      <c r="H3" t="s">
        <v>9</v>
      </c>
      <c r="I3" t="s">
        <v>312</v>
      </c>
      <c r="J3" t="s">
        <v>54</v>
      </c>
    </row>
    <row r="4" spans="1:10" x14ac:dyDescent="0.3">
      <c r="A4" t="s">
        <v>18</v>
      </c>
      <c r="B4" t="s">
        <v>19</v>
      </c>
      <c r="C4">
        <v>230</v>
      </c>
      <c r="D4" t="s">
        <v>9</v>
      </c>
      <c r="E4" t="s">
        <v>75</v>
      </c>
      <c r="F4" t="s">
        <v>76</v>
      </c>
      <c r="G4">
        <v>230</v>
      </c>
      <c r="H4" t="s">
        <v>77</v>
      </c>
      <c r="I4" t="s">
        <v>312</v>
      </c>
      <c r="J4" t="s">
        <v>54</v>
      </c>
    </row>
    <row r="5" spans="1:10" x14ac:dyDescent="0.3">
      <c r="A5" t="s">
        <v>14</v>
      </c>
      <c r="B5" t="s">
        <v>15</v>
      </c>
      <c r="C5" s="10" t="s">
        <v>13</v>
      </c>
      <c r="D5" t="s">
        <v>9</v>
      </c>
      <c r="E5" t="s">
        <v>59</v>
      </c>
      <c r="F5" t="s">
        <v>60</v>
      </c>
      <c r="G5" s="10">
        <v>220</v>
      </c>
      <c r="H5" t="s">
        <v>9</v>
      </c>
      <c r="I5" t="s">
        <v>311</v>
      </c>
    </row>
    <row r="6" spans="1:10" x14ac:dyDescent="0.3">
      <c r="E6" t="s">
        <v>63</v>
      </c>
      <c r="F6" t="s">
        <v>64</v>
      </c>
      <c r="G6">
        <v>221</v>
      </c>
      <c r="H6" t="s">
        <v>9</v>
      </c>
      <c r="I6" t="s">
        <v>312</v>
      </c>
      <c r="J6" t="s">
        <v>59</v>
      </c>
    </row>
    <row r="7" spans="1:10" x14ac:dyDescent="0.3">
      <c r="E7" t="s">
        <v>67</v>
      </c>
      <c r="F7" t="s">
        <v>68</v>
      </c>
      <c r="G7">
        <v>231</v>
      </c>
      <c r="H7" t="s">
        <v>9</v>
      </c>
      <c r="I7" t="s">
        <v>312</v>
      </c>
      <c r="J7" t="s">
        <v>59</v>
      </c>
    </row>
    <row r="8" spans="1:10" x14ac:dyDescent="0.3">
      <c r="A8" t="s">
        <v>23</v>
      </c>
      <c r="B8" t="s">
        <v>24</v>
      </c>
      <c r="C8" t="s">
        <v>13</v>
      </c>
      <c r="D8" t="s">
        <v>9</v>
      </c>
      <c r="I8" t="s">
        <v>312</v>
      </c>
      <c r="J8" t="s">
        <v>59</v>
      </c>
    </row>
    <row r="9" spans="1:10" x14ac:dyDescent="0.3">
      <c r="A9" t="s">
        <v>28</v>
      </c>
      <c r="B9" s="1" t="s">
        <v>29</v>
      </c>
      <c r="C9" t="s">
        <v>13</v>
      </c>
      <c r="D9" t="s">
        <v>9</v>
      </c>
      <c r="I9" t="s">
        <v>312</v>
      </c>
      <c r="J9" t="s">
        <v>59</v>
      </c>
    </row>
    <row r="10" spans="1:10" x14ac:dyDescent="0.3">
      <c r="A10" t="s">
        <v>33</v>
      </c>
      <c r="B10" s="1" t="s">
        <v>34</v>
      </c>
      <c r="C10" s="10" t="s">
        <v>13</v>
      </c>
      <c r="D10" t="s">
        <v>9</v>
      </c>
      <c r="E10" t="s">
        <v>84</v>
      </c>
      <c r="F10" t="s">
        <v>85</v>
      </c>
      <c r="G10" s="10">
        <v>252</v>
      </c>
      <c r="H10" t="s">
        <v>9</v>
      </c>
      <c r="I10" t="s">
        <v>311</v>
      </c>
    </row>
    <row r="11" spans="1:10" x14ac:dyDescent="0.3">
      <c r="A11" t="s">
        <v>37</v>
      </c>
      <c r="B11" s="1" t="s">
        <v>38</v>
      </c>
      <c r="C11" t="s">
        <v>13</v>
      </c>
      <c r="D11" t="s">
        <v>9</v>
      </c>
      <c r="I11" t="s">
        <v>312</v>
      </c>
      <c r="J11" t="s">
        <v>88</v>
      </c>
    </row>
    <row r="12" spans="1:10" x14ac:dyDescent="0.3">
      <c r="A12" t="s">
        <v>41</v>
      </c>
      <c r="B12" s="1" t="s">
        <v>42</v>
      </c>
      <c r="C12" s="10" t="s">
        <v>13</v>
      </c>
      <c r="D12" t="s">
        <v>9</v>
      </c>
      <c r="E12" t="s">
        <v>88</v>
      </c>
      <c r="F12" t="s">
        <v>89</v>
      </c>
      <c r="G12" s="10">
        <v>253</v>
      </c>
      <c r="H12" t="s">
        <v>9</v>
      </c>
      <c r="I12" t="s">
        <v>311</v>
      </c>
    </row>
    <row r="13" spans="1:10" x14ac:dyDescent="0.3">
      <c r="E13" t="s">
        <v>313</v>
      </c>
      <c r="F13" t="s">
        <v>314</v>
      </c>
      <c r="G13">
        <v>620</v>
      </c>
      <c r="H13" t="s">
        <v>58</v>
      </c>
      <c r="I13" t="s">
        <v>312</v>
      </c>
      <c r="J13" t="s">
        <v>88</v>
      </c>
    </row>
    <row r="16" spans="1:10" s="5" customFormat="1" ht="28.8" x14ac:dyDescent="0.55000000000000004">
      <c r="A16" s="4" t="s">
        <v>315</v>
      </c>
    </row>
    <row r="17" spans="1:10" x14ac:dyDescent="0.3">
      <c r="A17" t="s">
        <v>46</v>
      </c>
      <c r="B17" t="s">
        <v>47</v>
      </c>
      <c r="C17">
        <v>310</v>
      </c>
      <c r="D17" t="s">
        <v>48</v>
      </c>
      <c r="E17" t="s">
        <v>97</v>
      </c>
      <c r="F17" t="s">
        <v>47</v>
      </c>
      <c r="G17">
        <v>310</v>
      </c>
      <c r="H17" t="s">
        <v>12</v>
      </c>
      <c r="I17" t="s">
        <v>311</v>
      </c>
    </row>
    <row r="18" spans="1:10" x14ac:dyDescent="0.3">
      <c r="E18" t="s">
        <v>100</v>
      </c>
      <c r="F18" t="s">
        <v>101</v>
      </c>
      <c r="G18">
        <v>311</v>
      </c>
      <c r="H18" t="s">
        <v>77</v>
      </c>
      <c r="I18" t="s">
        <v>312</v>
      </c>
      <c r="J18" t="s">
        <v>97</v>
      </c>
    </row>
    <row r="19" spans="1:10" x14ac:dyDescent="0.3">
      <c r="E19" t="s">
        <v>104</v>
      </c>
      <c r="F19" t="s">
        <v>105</v>
      </c>
      <c r="G19">
        <v>312</v>
      </c>
      <c r="H19" t="s">
        <v>12</v>
      </c>
      <c r="I19" t="s">
        <v>312</v>
      </c>
      <c r="J19" t="s">
        <v>97</v>
      </c>
    </row>
    <row r="20" spans="1:10" x14ac:dyDescent="0.3">
      <c r="E20" t="s">
        <v>112</v>
      </c>
      <c r="F20" t="s">
        <v>113</v>
      </c>
      <c r="G20">
        <v>330</v>
      </c>
      <c r="H20" t="s">
        <v>13</v>
      </c>
      <c r="I20" t="s">
        <v>312</v>
      </c>
      <c r="J20" t="s">
        <v>97</v>
      </c>
    </row>
    <row r="21" spans="1:10" x14ac:dyDescent="0.3">
      <c r="A21" t="s">
        <v>52</v>
      </c>
      <c r="B21" t="s">
        <v>53</v>
      </c>
      <c r="C21">
        <v>320</v>
      </c>
      <c r="D21" t="s">
        <v>48</v>
      </c>
      <c r="E21" t="s">
        <v>109</v>
      </c>
      <c r="F21" t="s">
        <v>53</v>
      </c>
      <c r="G21">
        <v>320</v>
      </c>
      <c r="H21" t="s">
        <v>12</v>
      </c>
      <c r="I21" t="s">
        <v>311</v>
      </c>
    </row>
    <row r="22" spans="1:10" x14ac:dyDescent="0.3">
      <c r="E22" t="s">
        <v>71</v>
      </c>
      <c r="F22" t="s">
        <v>72</v>
      </c>
      <c r="G22">
        <v>265</v>
      </c>
      <c r="H22" t="s">
        <v>9</v>
      </c>
      <c r="I22" t="s">
        <v>312</v>
      </c>
      <c r="J22" t="s">
        <v>97</v>
      </c>
    </row>
    <row r="23" spans="1:10" x14ac:dyDescent="0.3">
      <c r="E23" t="s">
        <v>92</v>
      </c>
      <c r="F23" t="s">
        <v>93</v>
      </c>
      <c r="G23" t="s">
        <v>94</v>
      </c>
      <c r="H23" t="s">
        <v>12</v>
      </c>
      <c r="I23" t="s">
        <v>312</v>
      </c>
      <c r="J23" t="s">
        <v>97</v>
      </c>
    </row>
    <row r="26" spans="1:10" s="9" customFormat="1" ht="28.8" x14ac:dyDescent="0.55000000000000004">
      <c r="A26" s="8" t="s">
        <v>316</v>
      </c>
    </row>
    <row r="27" spans="1:10" x14ac:dyDescent="0.3">
      <c r="A27" t="s">
        <v>56</v>
      </c>
      <c r="B27" t="s">
        <v>57</v>
      </c>
      <c r="C27" s="10">
        <v>820</v>
      </c>
      <c r="D27" t="s">
        <v>58</v>
      </c>
      <c r="I27" t="s">
        <v>311</v>
      </c>
    </row>
    <row r="28" spans="1:10" x14ac:dyDescent="0.3">
      <c r="E28" t="s">
        <v>244</v>
      </c>
      <c r="F28" t="s">
        <v>245</v>
      </c>
      <c r="G28">
        <v>814</v>
      </c>
      <c r="H28" t="s">
        <v>12</v>
      </c>
      <c r="I28" t="s">
        <v>312</v>
      </c>
      <c r="J28" t="s">
        <v>56</v>
      </c>
    </row>
    <row r="29" spans="1:10" x14ac:dyDescent="0.3">
      <c r="E29" t="s">
        <v>246</v>
      </c>
      <c r="F29" t="s">
        <v>247</v>
      </c>
      <c r="G29">
        <v>816</v>
      </c>
      <c r="H29" t="s">
        <v>12</v>
      </c>
      <c r="I29" t="s">
        <v>312</v>
      </c>
      <c r="J29" t="s">
        <v>56</v>
      </c>
    </row>
    <row r="30" spans="1:10" x14ac:dyDescent="0.3">
      <c r="E30" t="s">
        <v>248</v>
      </c>
      <c r="F30" t="s">
        <v>249</v>
      </c>
      <c r="G30">
        <v>817</v>
      </c>
      <c r="H30" t="s">
        <v>58</v>
      </c>
      <c r="I30" t="s">
        <v>312</v>
      </c>
      <c r="J30" t="s">
        <v>56</v>
      </c>
    </row>
    <row r="31" spans="1:10" x14ac:dyDescent="0.3">
      <c r="E31" t="s">
        <v>252</v>
      </c>
      <c r="F31" t="s">
        <v>253</v>
      </c>
      <c r="G31">
        <v>820</v>
      </c>
      <c r="H31" t="s">
        <v>58</v>
      </c>
      <c r="I31" t="s">
        <v>312</v>
      </c>
      <c r="J31" t="s">
        <v>56</v>
      </c>
    </row>
    <row r="32" spans="1:10" x14ac:dyDescent="0.3">
      <c r="E32" t="s">
        <v>254</v>
      </c>
      <c r="F32" t="s">
        <v>255</v>
      </c>
      <c r="G32">
        <v>823</v>
      </c>
      <c r="H32" t="s">
        <v>58</v>
      </c>
      <c r="I32" t="s">
        <v>312</v>
      </c>
      <c r="J32" t="s">
        <v>56</v>
      </c>
    </row>
    <row r="33" spans="1:10" x14ac:dyDescent="0.3">
      <c r="E33" t="s">
        <v>280</v>
      </c>
      <c r="F33" t="s">
        <v>281</v>
      </c>
      <c r="G33">
        <v>876</v>
      </c>
      <c r="H33" t="s">
        <v>13</v>
      </c>
      <c r="I33" t="s">
        <v>312</v>
      </c>
      <c r="J33" t="s">
        <v>56</v>
      </c>
    </row>
    <row r="34" spans="1:10" x14ac:dyDescent="0.3">
      <c r="E34" t="s">
        <v>272</v>
      </c>
      <c r="F34" t="s">
        <v>273</v>
      </c>
      <c r="G34">
        <v>851</v>
      </c>
      <c r="H34" t="s">
        <v>58</v>
      </c>
      <c r="I34" t="s">
        <v>312</v>
      </c>
      <c r="J34" t="s">
        <v>56</v>
      </c>
    </row>
    <row r="35" spans="1:10" x14ac:dyDescent="0.3">
      <c r="A35" t="s">
        <v>61</v>
      </c>
      <c r="B35" t="s">
        <v>62</v>
      </c>
      <c r="C35">
        <v>890</v>
      </c>
      <c r="D35" t="s">
        <v>58</v>
      </c>
      <c r="E35" t="s">
        <v>286</v>
      </c>
      <c r="F35" t="s">
        <v>287</v>
      </c>
      <c r="G35">
        <v>890</v>
      </c>
      <c r="H35" t="s">
        <v>12</v>
      </c>
      <c r="I35" t="s">
        <v>311</v>
      </c>
    </row>
    <row r="36" spans="1:10" x14ac:dyDescent="0.3">
      <c r="A36" t="s">
        <v>65</v>
      </c>
      <c r="B36" t="s">
        <v>66</v>
      </c>
      <c r="C36">
        <v>880</v>
      </c>
      <c r="D36" t="s">
        <v>58</v>
      </c>
      <c r="E36" t="s">
        <v>282</v>
      </c>
      <c r="F36" t="s">
        <v>283</v>
      </c>
      <c r="G36">
        <v>880</v>
      </c>
      <c r="H36" t="s">
        <v>58</v>
      </c>
      <c r="I36" t="s">
        <v>311</v>
      </c>
    </row>
    <row r="37" spans="1:10" x14ac:dyDescent="0.3">
      <c r="A37" t="s">
        <v>69</v>
      </c>
      <c r="B37" t="s">
        <v>70</v>
      </c>
      <c r="C37">
        <v>850</v>
      </c>
      <c r="D37" t="s">
        <v>58</v>
      </c>
      <c r="E37" t="s">
        <v>269</v>
      </c>
      <c r="F37" t="s">
        <v>70</v>
      </c>
      <c r="G37">
        <v>850</v>
      </c>
      <c r="H37" t="s">
        <v>58</v>
      </c>
      <c r="I37" t="s">
        <v>311</v>
      </c>
    </row>
    <row r="38" spans="1:10" x14ac:dyDescent="0.3">
      <c r="E38" t="s">
        <v>270</v>
      </c>
      <c r="F38" t="s">
        <v>271</v>
      </c>
      <c r="G38">
        <v>854</v>
      </c>
      <c r="H38" t="s">
        <v>58</v>
      </c>
      <c r="I38" t="s">
        <v>312</v>
      </c>
      <c r="J38" t="s">
        <v>269</v>
      </c>
    </row>
    <row r="39" spans="1:10" x14ac:dyDescent="0.3">
      <c r="A39" t="s">
        <v>73</v>
      </c>
      <c r="B39" t="s">
        <v>74</v>
      </c>
      <c r="C39" s="10">
        <v>912</v>
      </c>
      <c r="D39" t="s">
        <v>58</v>
      </c>
      <c r="E39" t="s">
        <v>288</v>
      </c>
      <c r="F39" t="s">
        <v>289</v>
      </c>
      <c r="G39" s="10">
        <v>911</v>
      </c>
      <c r="H39" t="s">
        <v>13</v>
      </c>
      <c r="I39" t="s">
        <v>311</v>
      </c>
    </row>
    <row r="40" spans="1:10" x14ac:dyDescent="0.3">
      <c r="A40" t="s">
        <v>82</v>
      </c>
      <c r="B40" t="s">
        <v>83</v>
      </c>
      <c r="C40">
        <v>932</v>
      </c>
      <c r="D40" t="s">
        <v>58</v>
      </c>
      <c r="E40" t="s">
        <v>298</v>
      </c>
      <c r="F40" t="s">
        <v>299</v>
      </c>
      <c r="G40">
        <v>932</v>
      </c>
      <c r="H40" t="s">
        <v>58</v>
      </c>
      <c r="I40" t="s">
        <v>311</v>
      </c>
    </row>
    <row r="41" spans="1:10" x14ac:dyDescent="0.3">
      <c r="A41" t="s">
        <v>86</v>
      </c>
      <c r="B41" t="s">
        <v>87</v>
      </c>
      <c r="C41" s="10">
        <v>932</v>
      </c>
      <c r="D41" t="s">
        <v>58</v>
      </c>
      <c r="E41" t="s">
        <v>300</v>
      </c>
      <c r="F41" t="s">
        <v>301</v>
      </c>
      <c r="G41" s="10">
        <v>933</v>
      </c>
      <c r="H41" t="s">
        <v>58</v>
      </c>
      <c r="I41" t="s">
        <v>311</v>
      </c>
    </row>
    <row r="42" spans="1:10" x14ac:dyDescent="0.3">
      <c r="E42" t="s">
        <v>294</v>
      </c>
      <c r="F42" t="s">
        <v>295</v>
      </c>
      <c r="G42">
        <v>930</v>
      </c>
      <c r="H42" t="s">
        <v>13</v>
      </c>
      <c r="I42" t="s">
        <v>312</v>
      </c>
      <c r="J42" t="s">
        <v>300</v>
      </c>
    </row>
    <row r="43" spans="1:10" x14ac:dyDescent="0.3">
      <c r="E43" t="s">
        <v>302</v>
      </c>
      <c r="F43" t="s">
        <v>303</v>
      </c>
      <c r="G43">
        <v>936</v>
      </c>
      <c r="H43" t="s">
        <v>13</v>
      </c>
      <c r="I43" t="s">
        <v>312</v>
      </c>
      <c r="J43" t="s">
        <v>300</v>
      </c>
    </row>
    <row r="44" spans="1:10" x14ac:dyDescent="0.3">
      <c r="E44" t="s">
        <v>292</v>
      </c>
      <c r="F44" t="s">
        <v>293</v>
      </c>
      <c r="G44">
        <v>926</v>
      </c>
      <c r="H44" t="s">
        <v>13</v>
      </c>
      <c r="I44" t="s">
        <v>312</v>
      </c>
      <c r="J44" t="s">
        <v>300</v>
      </c>
    </row>
    <row r="45" spans="1:10" x14ac:dyDescent="0.3">
      <c r="A45" t="s">
        <v>90</v>
      </c>
      <c r="B45" t="s">
        <v>91</v>
      </c>
      <c r="C45">
        <v>931</v>
      </c>
      <c r="D45" t="s">
        <v>58</v>
      </c>
      <c r="E45" t="s">
        <v>296</v>
      </c>
      <c r="F45" t="s">
        <v>297</v>
      </c>
      <c r="G45">
        <v>931</v>
      </c>
      <c r="H45" t="s">
        <v>58</v>
      </c>
      <c r="I45" t="s">
        <v>311</v>
      </c>
    </row>
    <row r="46" spans="1:10" x14ac:dyDescent="0.3">
      <c r="E46" t="s">
        <v>290</v>
      </c>
      <c r="F46" t="s">
        <v>291</v>
      </c>
      <c r="G46">
        <v>925</v>
      </c>
      <c r="H46" t="s">
        <v>13</v>
      </c>
      <c r="I46" t="s">
        <v>311</v>
      </c>
    </row>
    <row r="47" spans="1:10" x14ac:dyDescent="0.3">
      <c r="A47" t="s">
        <v>95</v>
      </c>
      <c r="B47" t="s">
        <v>96</v>
      </c>
      <c r="C47" s="10">
        <v>942</v>
      </c>
      <c r="D47" t="s">
        <v>58</v>
      </c>
      <c r="E47" t="s">
        <v>262</v>
      </c>
      <c r="F47" t="s">
        <v>263</v>
      </c>
      <c r="G47" s="10">
        <v>943</v>
      </c>
      <c r="H47" t="s">
        <v>58</v>
      </c>
      <c r="I47" t="s">
        <v>311</v>
      </c>
    </row>
    <row r="48" spans="1:10" x14ac:dyDescent="0.3">
      <c r="E48" t="s">
        <v>264</v>
      </c>
      <c r="F48" t="s">
        <v>265</v>
      </c>
      <c r="G48">
        <v>848</v>
      </c>
      <c r="H48" t="s">
        <v>58</v>
      </c>
      <c r="I48" t="s">
        <v>312</v>
      </c>
      <c r="J48" t="s">
        <v>262</v>
      </c>
    </row>
    <row r="49" spans="1:10" x14ac:dyDescent="0.3">
      <c r="E49" t="s">
        <v>266</v>
      </c>
      <c r="F49" t="s">
        <v>267</v>
      </c>
      <c r="G49">
        <v>849</v>
      </c>
      <c r="H49" t="s">
        <v>268</v>
      </c>
      <c r="I49" t="s">
        <v>312</v>
      </c>
      <c r="J49" t="s">
        <v>262</v>
      </c>
    </row>
    <row r="50" spans="1:10" x14ac:dyDescent="0.3">
      <c r="A50" t="s">
        <v>98</v>
      </c>
      <c r="B50" t="s">
        <v>99</v>
      </c>
      <c r="C50" s="10">
        <v>862</v>
      </c>
      <c r="D50" t="s">
        <v>58</v>
      </c>
      <c r="E50" t="s">
        <v>238</v>
      </c>
      <c r="F50" t="s">
        <v>239</v>
      </c>
      <c r="G50" s="10">
        <v>812</v>
      </c>
      <c r="H50" t="s">
        <v>58</v>
      </c>
      <c r="I50" t="s">
        <v>311</v>
      </c>
    </row>
    <row r="51" spans="1:10" x14ac:dyDescent="0.3">
      <c r="A51" t="s">
        <v>102</v>
      </c>
      <c r="B51" t="s">
        <v>103</v>
      </c>
      <c r="C51">
        <v>813</v>
      </c>
      <c r="D51" t="s">
        <v>58</v>
      </c>
      <c r="E51" t="s">
        <v>240</v>
      </c>
      <c r="F51" t="s">
        <v>241</v>
      </c>
      <c r="G51">
        <v>813</v>
      </c>
      <c r="H51" t="s">
        <v>58</v>
      </c>
      <c r="I51" t="s">
        <v>312</v>
      </c>
      <c r="J51" t="s">
        <v>242</v>
      </c>
    </row>
    <row r="52" spans="1:10" x14ac:dyDescent="0.3">
      <c r="E52" t="s">
        <v>242</v>
      </c>
      <c r="F52" t="s">
        <v>243</v>
      </c>
      <c r="G52">
        <v>815</v>
      </c>
      <c r="H52" t="s">
        <v>58</v>
      </c>
      <c r="I52" t="s">
        <v>311</v>
      </c>
    </row>
    <row r="53" spans="1:10" x14ac:dyDescent="0.3">
      <c r="A53" t="s">
        <v>110</v>
      </c>
      <c r="B53" t="s">
        <v>111</v>
      </c>
      <c r="C53">
        <v>710</v>
      </c>
      <c r="D53" t="s">
        <v>58</v>
      </c>
      <c r="E53" t="s">
        <v>209</v>
      </c>
      <c r="F53" t="s">
        <v>210</v>
      </c>
      <c r="G53">
        <v>710</v>
      </c>
      <c r="H53" t="s">
        <v>58</v>
      </c>
      <c r="I53" t="s">
        <v>311</v>
      </c>
    </row>
    <row r="54" spans="1:10" x14ac:dyDescent="0.3">
      <c r="E54" t="s">
        <v>211</v>
      </c>
      <c r="F54" t="s">
        <v>212</v>
      </c>
      <c r="G54">
        <v>712</v>
      </c>
      <c r="H54" t="s">
        <v>58</v>
      </c>
      <c r="I54" t="s">
        <v>312</v>
      </c>
      <c r="J54" t="s">
        <v>209</v>
      </c>
    </row>
    <row r="55" spans="1:10" x14ac:dyDescent="0.3">
      <c r="E55" t="s">
        <v>213</v>
      </c>
      <c r="F55" t="s">
        <v>214</v>
      </c>
      <c r="G55">
        <v>714</v>
      </c>
      <c r="H55" t="s">
        <v>58</v>
      </c>
      <c r="I55" t="s">
        <v>312</v>
      </c>
      <c r="J55" t="s">
        <v>209</v>
      </c>
    </row>
    <row r="56" spans="1:10" x14ac:dyDescent="0.3">
      <c r="E56" t="s">
        <v>215</v>
      </c>
      <c r="F56" t="s">
        <v>216</v>
      </c>
      <c r="G56">
        <v>715</v>
      </c>
      <c r="H56" t="s">
        <v>58</v>
      </c>
      <c r="I56" t="s">
        <v>312</v>
      </c>
      <c r="J56" t="s">
        <v>209</v>
      </c>
    </row>
    <row r="57" spans="1:10" x14ac:dyDescent="0.3">
      <c r="E57" t="s">
        <v>227</v>
      </c>
      <c r="F57" t="s">
        <v>228</v>
      </c>
      <c r="G57">
        <v>760</v>
      </c>
      <c r="H57" t="s">
        <v>58</v>
      </c>
      <c r="I57" t="s">
        <v>312</v>
      </c>
      <c r="J57" t="s">
        <v>209</v>
      </c>
    </row>
    <row r="58" spans="1:10" x14ac:dyDescent="0.3">
      <c r="E58" t="s">
        <v>229</v>
      </c>
      <c r="F58" t="s">
        <v>230</v>
      </c>
      <c r="G58">
        <v>770</v>
      </c>
      <c r="H58" t="s">
        <v>58</v>
      </c>
      <c r="I58" t="s">
        <v>312</v>
      </c>
      <c r="J58" t="s">
        <v>209</v>
      </c>
    </row>
    <row r="59" spans="1:10" x14ac:dyDescent="0.3">
      <c r="A59" t="s">
        <v>114</v>
      </c>
      <c r="B59" t="s">
        <v>115</v>
      </c>
      <c r="C59" s="11">
        <v>720</v>
      </c>
      <c r="D59" t="s">
        <v>58</v>
      </c>
      <c r="E59" t="s">
        <v>217</v>
      </c>
      <c r="F59" t="s">
        <v>218</v>
      </c>
      <c r="G59">
        <v>720</v>
      </c>
      <c r="H59" t="s">
        <v>58</v>
      </c>
      <c r="I59" t="s">
        <v>311</v>
      </c>
    </row>
    <row r="60" spans="1:10" x14ac:dyDescent="0.3">
      <c r="E60" t="s">
        <v>205</v>
      </c>
      <c r="F60" t="s">
        <v>206</v>
      </c>
      <c r="G60">
        <v>630</v>
      </c>
      <c r="H60" t="s">
        <v>58</v>
      </c>
      <c r="I60" t="s">
        <v>312</v>
      </c>
      <c r="J60" t="s">
        <v>217</v>
      </c>
    </row>
    <row r="61" spans="1:10" x14ac:dyDescent="0.3">
      <c r="E61" t="s">
        <v>207</v>
      </c>
      <c r="F61" t="s">
        <v>208</v>
      </c>
      <c r="G61">
        <v>640</v>
      </c>
      <c r="H61" t="s">
        <v>58</v>
      </c>
      <c r="I61" t="s">
        <v>312</v>
      </c>
      <c r="J61" t="s">
        <v>217</v>
      </c>
    </row>
    <row r="62" spans="1:10" x14ac:dyDescent="0.3">
      <c r="A62" t="s">
        <v>22</v>
      </c>
      <c r="B62" t="s">
        <v>118</v>
      </c>
      <c r="C62">
        <v>110</v>
      </c>
      <c r="D62" t="s">
        <v>58</v>
      </c>
      <c r="I62" t="s">
        <v>311</v>
      </c>
    </row>
    <row r="63" spans="1:10" x14ac:dyDescent="0.3">
      <c r="A63" t="s">
        <v>45</v>
      </c>
      <c r="B63" t="s">
        <v>122</v>
      </c>
      <c r="C63">
        <v>140</v>
      </c>
      <c r="D63" t="s">
        <v>58</v>
      </c>
      <c r="I63" t="s">
        <v>312</v>
      </c>
      <c r="J63" t="s">
        <v>22</v>
      </c>
    </row>
    <row r="64" spans="1:10" x14ac:dyDescent="0.3">
      <c r="A64" t="s">
        <v>51</v>
      </c>
      <c r="B64" t="s">
        <v>125</v>
      </c>
      <c r="C64">
        <v>151</v>
      </c>
      <c r="D64" t="s">
        <v>58</v>
      </c>
      <c r="I64" t="s">
        <v>311</v>
      </c>
    </row>
    <row r="65" spans="1:10" x14ac:dyDescent="0.3">
      <c r="E65" t="s">
        <v>231</v>
      </c>
      <c r="F65" t="s">
        <v>232</v>
      </c>
      <c r="G65">
        <v>811</v>
      </c>
      <c r="H65" t="s">
        <v>13</v>
      </c>
      <c r="I65" t="s">
        <v>312</v>
      </c>
      <c r="J65" t="s">
        <v>238</v>
      </c>
    </row>
    <row r="66" spans="1:10" x14ac:dyDescent="0.3">
      <c r="E66" t="s">
        <v>233</v>
      </c>
      <c r="F66" t="s">
        <v>234</v>
      </c>
      <c r="H66" t="s">
        <v>13</v>
      </c>
      <c r="I66" t="s">
        <v>311</v>
      </c>
    </row>
    <row r="67" spans="1:10" x14ac:dyDescent="0.3">
      <c r="E67" t="s">
        <v>235</v>
      </c>
      <c r="F67" t="s">
        <v>236</v>
      </c>
      <c r="H67" t="s">
        <v>13</v>
      </c>
      <c r="I67" t="s">
        <v>311</v>
      </c>
    </row>
    <row r="68" spans="1:10" x14ac:dyDescent="0.3">
      <c r="E68" t="s">
        <v>256</v>
      </c>
      <c r="F68" t="s">
        <v>257</v>
      </c>
      <c r="G68">
        <v>840</v>
      </c>
      <c r="H68" t="s">
        <v>58</v>
      </c>
      <c r="I68" t="s">
        <v>311</v>
      </c>
    </row>
    <row r="69" spans="1:10" x14ac:dyDescent="0.3">
      <c r="E69" t="s">
        <v>258</v>
      </c>
      <c r="F69" t="s">
        <v>259</v>
      </c>
      <c r="G69">
        <v>841</v>
      </c>
      <c r="H69" t="s">
        <v>58</v>
      </c>
      <c r="I69" t="s">
        <v>312</v>
      </c>
      <c r="J69" t="s">
        <v>317</v>
      </c>
    </row>
    <row r="70" spans="1:10" x14ac:dyDescent="0.3">
      <c r="E70" t="s">
        <v>260</v>
      </c>
      <c r="F70" t="s">
        <v>261</v>
      </c>
      <c r="G70">
        <v>843</v>
      </c>
      <c r="H70" t="s">
        <v>58</v>
      </c>
      <c r="I70" t="s">
        <v>312</v>
      </c>
      <c r="J70" t="s">
        <v>56</v>
      </c>
    </row>
    <row r="71" spans="1:10" x14ac:dyDescent="0.3">
      <c r="E71" t="s">
        <v>274</v>
      </c>
      <c r="F71" t="s">
        <v>275</v>
      </c>
      <c r="G71">
        <v>944</v>
      </c>
      <c r="H71" t="s">
        <v>58</v>
      </c>
      <c r="I71" t="s">
        <v>312</v>
      </c>
      <c r="J71" t="s">
        <v>56</v>
      </c>
    </row>
    <row r="72" spans="1:10" x14ac:dyDescent="0.3">
      <c r="E72" t="s">
        <v>276</v>
      </c>
      <c r="F72" t="s">
        <v>277</v>
      </c>
      <c r="G72">
        <v>945</v>
      </c>
      <c r="H72" t="s">
        <v>58</v>
      </c>
      <c r="I72" t="s">
        <v>312</v>
      </c>
      <c r="J72" t="s">
        <v>56</v>
      </c>
    </row>
    <row r="73" spans="1:10" x14ac:dyDescent="0.3">
      <c r="E73" t="s">
        <v>278</v>
      </c>
      <c r="F73" t="s">
        <v>279</v>
      </c>
      <c r="G73">
        <v>947</v>
      </c>
      <c r="H73" t="s">
        <v>13</v>
      </c>
      <c r="I73" t="s">
        <v>312</v>
      </c>
      <c r="J73" t="s">
        <v>318</v>
      </c>
    </row>
    <row r="74" spans="1:10" x14ac:dyDescent="0.3">
      <c r="E74" t="s">
        <v>284</v>
      </c>
      <c r="F74" t="s">
        <v>285</v>
      </c>
      <c r="G74">
        <v>882</v>
      </c>
      <c r="H74" t="s">
        <v>58</v>
      </c>
      <c r="I74" t="s">
        <v>312</v>
      </c>
      <c r="J74" t="s">
        <v>318</v>
      </c>
    </row>
    <row r="77" spans="1:10" s="7" customFormat="1" ht="28.8" x14ac:dyDescent="0.55000000000000004">
      <c r="A77" s="6" t="s">
        <v>319</v>
      </c>
    </row>
    <row r="78" spans="1:10" x14ac:dyDescent="0.3">
      <c r="E78" t="s">
        <v>116</v>
      </c>
      <c r="F78" t="s">
        <v>117</v>
      </c>
      <c r="H78" t="s">
        <v>13</v>
      </c>
      <c r="I78" t="s">
        <v>311</v>
      </c>
    </row>
    <row r="79" spans="1:10" x14ac:dyDescent="0.3">
      <c r="E79" t="s">
        <v>119</v>
      </c>
      <c r="F79" t="s">
        <v>120</v>
      </c>
      <c r="G79" t="s">
        <v>121</v>
      </c>
      <c r="H79" t="s">
        <v>13</v>
      </c>
      <c r="I79" t="s">
        <v>320</v>
      </c>
      <c r="J79" t="s">
        <v>321</v>
      </c>
    </row>
    <row r="80" spans="1:10" x14ac:dyDescent="0.3">
      <c r="E80" t="s">
        <v>123</v>
      </c>
      <c r="F80" t="s">
        <v>124</v>
      </c>
      <c r="G80" t="s">
        <v>121</v>
      </c>
      <c r="H80" t="s">
        <v>13</v>
      </c>
      <c r="I80" t="s">
        <v>320</v>
      </c>
      <c r="J80" t="s">
        <v>321</v>
      </c>
    </row>
    <row r="81" spans="1:10" x14ac:dyDescent="0.3">
      <c r="E81" t="s">
        <v>126</v>
      </c>
      <c r="F81" t="s">
        <v>127</v>
      </c>
      <c r="G81" t="s">
        <v>121</v>
      </c>
      <c r="H81" t="s">
        <v>13</v>
      </c>
      <c r="I81" t="s">
        <v>320</v>
      </c>
      <c r="J81" t="s">
        <v>321</v>
      </c>
    </row>
    <row r="82" spans="1:10" x14ac:dyDescent="0.3">
      <c r="E82" t="s">
        <v>131</v>
      </c>
      <c r="F82" t="s">
        <v>132</v>
      </c>
      <c r="G82" t="s">
        <v>121</v>
      </c>
      <c r="H82" t="s">
        <v>13</v>
      </c>
      <c r="I82" t="s">
        <v>312</v>
      </c>
      <c r="J82" t="s">
        <v>144</v>
      </c>
    </row>
    <row r="83" spans="1:10" x14ac:dyDescent="0.3">
      <c r="E83" t="s">
        <v>135</v>
      </c>
      <c r="F83" t="s">
        <v>136</v>
      </c>
      <c r="G83" t="s">
        <v>121</v>
      </c>
      <c r="H83" t="s">
        <v>13</v>
      </c>
      <c r="I83" t="s">
        <v>311</v>
      </c>
    </row>
    <row r="84" spans="1:10" x14ac:dyDescent="0.3">
      <c r="E84" t="s">
        <v>139</v>
      </c>
      <c r="F84" t="s">
        <v>140</v>
      </c>
      <c r="G84">
        <v>411</v>
      </c>
      <c r="H84" t="s">
        <v>141</v>
      </c>
      <c r="I84" t="s">
        <v>311</v>
      </c>
    </row>
    <row r="85" spans="1:10" x14ac:dyDescent="0.3">
      <c r="E85" t="s">
        <v>144</v>
      </c>
      <c r="F85" t="s">
        <v>145</v>
      </c>
      <c r="G85">
        <v>416</v>
      </c>
      <c r="H85" t="s">
        <v>13</v>
      </c>
      <c r="I85" t="s">
        <v>311</v>
      </c>
    </row>
    <row r="86" spans="1:10" x14ac:dyDescent="0.3">
      <c r="E86" t="s">
        <v>148</v>
      </c>
      <c r="F86" t="s">
        <v>149</v>
      </c>
      <c r="H86" t="s">
        <v>13</v>
      </c>
      <c r="I86" t="s">
        <v>311</v>
      </c>
    </row>
    <row r="87" spans="1:10" x14ac:dyDescent="0.3">
      <c r="E87" t="s">
        <v>150</v>
      </c>
      <c r="F87" t="s">
        <v>151</v>
      </c>
      <c r="G87">
        <v>30</v>
      </c>
      <c r="H87" t="s">
        <v>152</v>
      </c>
      <c r="I87" t="s">
        <v>311</v>
      </c>
    </row>
    <row r="88" spans="1:10" x14ac:dyDescent="0.3">
      <c r="E88" t="s">
        <v>153</v>
      </c>
      <c r="F88" t="s">
        <v>154</v>
      </c>
      <c r="G88">
        <v>437</v>
      </c>
      <c r="H88" t="s">
        <v>13</v>
      </c>
      <c r="I88" t="s">
        <v>311</v>
      </c>
    </row>
    <row r="89" spans="1:10" x14ac:dyDescent="0.3">
      <c r="A89" t="s">
        <v>106</v>
      </c>
      <c r="B89" t="s">
        <v>107</v>
      </c>
      <c r="C89">
        <v>444</v>
      </c>
      <c r="D89" t="s">
        <v>108</v>
      </c>
      <c r="E89" t="s">
        <v>155</v>
      </c>
      <c r="F89" t="s">
        <v>156</v>
      </c>
      <c r="G89">
        <v>444</v>
      </c>
      <c r="H89" t="s">
        <v>13</v>
      </c>
      <c r="I89" t="s">
        <v>311</v>
      </c>
    </row>
    <row r="90" spans="1:10" x14ac:dyDescent="0.3">
      <c r="E90" t="s">
        <v>157</v>
      </c>
      <c r="F90" t="s">
        <v>158</v>
      </c>
      <c r="G90">
        <v>445</v>
      </c>
      <c r="H90" t="s">
        <v>13</v>
      </c>
      <c r="I90" t="s">
        <v>312</v>
      </c>
      <c r="J90" t="s">
        <v>322</v>
      </c>
    </row>
    <row r="91" spans="1:10" x14ac:dyDescent="0.3">
      <c r="E91" t="s">
        <v>159</v>
      </c>
      <c r="F91" t="s">
        <v>160</v>
      </c>
      <c r="G91">
        <v>465</v>
      </c>
      <c r="H91" t="s">
        <v>13</v>
      </c>
      <c r="I91" t="s">
        <v>320</v>
      </c>
      <c r="J91" t="s">
        <v>321</v>
      </c>
    </row>
    <row r="92" spans="1:10" x14ac:dyDescent="0.3">
      <c r="E92" t="s">
        <v>161</v>
      </c>
      <c r="F92" t="s">
        <v>162</v>
      </c>
      <c r="H92" t="s">
        <v>13</v>
      </c>
      <c r="I92" t="s">
        <v>312</v>
      </c>
      <c r="J92" t="s">
        <v>170</v>
      </c>
    </row>
    <row r="93" spans="1:10" x14ac:dyDescent="0.3">
      <c r="E93" t="s">
        <v>163</v>
      </c>
      <c r="F93" t="s">
        <v>164</v>
      </c>
      <c r="G93">
        <v>490</v>
      </c>
      <c r="H93" t="s">
        <v>165</v>
      </c>
      <c r="I93" t="s">
        <v>320</v>
      </c>
      <c r="J93" t="s">
        <v>321</v>
      </c>
    </row>
    <row r="94" spans="1:10" x14ac:dyDescent="0.3">
      <c r="A94" t="s">
        <v>78</v>
      </c>
      <c r="B94" t="s">
        <v>79</v>
      </c>
      <c r="C94">
        <v>492</v>
      </c>
      <c r="D94" t="s">
        <v>58</v>
      </c>
      <c r="E94" t="s">
        <v>166</v>
      </c>
      <c r="F94" t="s">
        <v>167</v>
      </c>
      <c r="G94">
        <v>492</v>
      </c>
      <c r="H94" t="s">
        <v>13</v>
      </c>
      <c r="I94" t="s">
        <v>311</v>
      </c>
    </row>
    <row r="95" spans="1:10" x14ac:dyDescent="0.3">
      <c r="E95" t="s">
        <v>168</v>
      </c>
      <c r="F95" t="s">
        <v>169</v>
      </c>
      <c r="G95">
        <v>493</v>
      </c>
      <c r="H95" t="s">
        <v>13</v>
      </c>
      <c r="I95" t="s">
        <v>312</v>
      </c>
      <c r="J95" t="s">
        <v>166</v>
      </c>
    </row>
    <row r="96" spans="1:10" x14ac:dyDescent="0.3">
      <c r="E96" t="s">
        <v>170</v>
      </c>
      <c r="F96" t="s">
        <v>171</v>
      </c>
      <c r="G96">
        <v>495</v>
      </c>
      <c r="H96" t="s">
        <v>58</v>
      </c>
      <c r="I96" t="s">
        <v>311</v>
      </c>
    </row>
    <row r="97" spans="1:10" s="16" customFormat="1" ht="28.8" x14ac:dyDescent="0.55000000000000004">
      <c r="A97" s="17" t="s">
        <v>323</v>
      </c>
    </row>
    <row r="98" spans="1:10" x14ac:dyDescent="0.3">
      <c r="A98" t="s">
        <v>128</v>
      </c>
      <c r="B98" t="s">
        <v>129</v>
      </c>
      <c r="C98">
        <v>550</v>
      </c>
      <c r="D98" t="s">
        <v>130</v>
      </c>
      <c r="E98" t="s">
        <v>189</v>
      </c>
      <c r="F98" t="s">
        <v>190</v>
      </c>
      <c r="G98">
        <v>550</v>
      </c>
      <c r="H98" t="s">
        <v>188</v>
      </c>
      <c r="I98" t="s">
        <v>311</v>
      </c>
    </row>
    <row r="99" spans="1:10" x14ac:dyDescent="0.3">
      <c r="A99" t="s">
        <v>133</v>
      </c>
      <c r="B99" t="s">
        <v>134</v>
      </c>
      <c r="C99">
        <v>530</v>
      </c>
      <c r="D99" t="s">
        <v>130</v>
      </c>
      <c r="E99" t="s">
        <v>176</v>
      </c>
      <c r="F99" t="s">
        <v>177</v>
      </c>
      <c r="G99">
        <v>530</v>
      </c>
      <c r="H99" t="s">
        <v>12</v>
      </c>
      <c r="I99" t="s">
        <v>311</v>
      </c>
    </row>
    <row r="100" spans="1:10" x14ac:dyDescent="0.3">
      <c r="A100" t="s">
        <v>137</v>
      </c>
      <c r="B100" t="s">
        <v>138</v>
      </c>
      <c r="C100">
        <v>522</v>
      </c>
      <c r="D100" t="s">
        <v>130</v>
      </c>
      <c r="E100" t="s">
        <v>174</v>
      </c>
      <c r="F100" t="s">
        <v>175</v>
      </c>
      <c r="G100">
        <v>522</v>
      </c>
      <c r="H100" t="s">
        <v>12</v>
      </c>
      <c r="I100" t="s">
        <v>311</v>
      </c>
    </row>
    <row r="101" spans="1:10" x14ac:dyDescent="0.3">
      <c r="A101" t="s">
        <v>142</v>
      </c>
      <c r="B101" t="s">
        <v>143</v>
      </c>
      <c r="C101">
        <v>520</v>
      </c>
      <c r="D101" t="s">
        <v>130</v>
      </c>
      <c r="E101" t="s">
        <v>172</v>
      </c>
      <c r="F101" t="s">
        <v>173</v>
      </c>
      <c r="G101">
        <v>520</v>
      </c>
      <c r="H101" t="s">
        <v>12</v>
      </c>
      <c r="I101" t="s">
        <v>311</v>
      </c>
    </row>
    <row r="102" spans="1:10" x14ac:dyDescent="0.3">
      <c r="E102" t="s">
        <v>182</v>
      </c>
      <c r="F102" t="s">
        <v>183</v>
      </c>
      <c r="G102">
        <v>537</v>
      </c>
      <c r="H102" t="s">
        <v>13</v>
      </c>
      <c r="I102" t="s">
        <v>312</v>
      </c>
      <c r="J102" t="s">
        <v>172</v>
      </c>
    </row>
    <row r="103" spans="1:10" x14ac:dyDescent="0.3">
      <c r="E103" t="s">
        <v>178</v>
      </c>
      <c r="F103" t="s">
        <v>179</v>
      </c>
      <c r="G103">
        <v>534</v>
      </c>
      <c r="H103" t="s">
        <v>13</v>
      </c>
      <c r="I103" t="s">
        <v>312</v>
      </c>
      <c r="J103" t="s">
        <v>180</v>
      </c>
    </row>
    <row r="104" spans="1:10" x14ac:dyDescent="0.3">
      <c r="A104" t="s">
        <v>146</v>
      </c>
      <c r="B104" t="s">
        <v>147</v>
      </c>
      <c r="C104" s="10">
        <v>534</v>
      </c>
      <c r="D104" t="s">
        <v>130</v>
      </c>
      <c r="E104" t="s">
        <v>180</v>
      </c>
      <c r="F104" t="s">
        <v>181</v>
      </c>
      <c r="G104" s="10">
        <v>536</v>
      </c>
      <c r="H104" t="s">
        <v>12</v>
      </c>
      <c r="I104" t="s">
        <v>311</v>
      </c>
    </row>
    <row r="105" spans="1:10" x14ac:dyDescent="0.3">
      <c r="E105" t="s">
        <v>184</v>
      </c>
      <c r="F105" t="s">
        <v>185</v>
      </c>
      <c r="G105">
        <v>538</v>
      </c>
      <c r="H105" t="s">
        <v>58</v>
      </c>
      <c r="I105" t="s">
        <v>312</v>
      </c>
      <c r="J105" t="s">
        <v>209</v>
      </c>
    </row>
    <row r="106" spans="1:10" x14ac:dyDescent="0.3">
      <c r="E106" t="s">
        <v>186</v>
      </c>
      <c r="F106" t="s">
        <v>187</v>
      </c>
      <c r="G106">
        <v>540</v>
      </c>
      <c r="H106" t="s">
        <v>188</v>
      </c>
      <c r="I106" t="s">
        <v>312</v>
      </c>
      <c r="J106" t="s">
        <v>189</v>
      </c>
    </row>
    <row r="107" spans="1:10" x14ac:dyDescent="0.3">
      <c r="E107" t="s">
        <v>191</v>
      </c>
      <c r="F107" t="s">
        <v>192</v>
      </c>
      <c r="G107">
        <v>560</v>
      </c>
      <c r="H107" t="s">
        <v>58</v>
      </c>
      <c r="I107" t="s">
        <v>311</v>
      </c>
    </row>
    <row r="108" spans="1:10" x14ac:dyDescent="0.3">
      <c r="E108" t="s">
        <v>193</v>
      </c>
      <c r="F108" t="s">
        <v>194</v>
      </c>
      <c r="G108">
        <v>561</v>
      </c>
      <c r="H108" t="s">
        <v>13</v>
      </c>
      <c r="I108" t="s">
        <v>312</v>
      </c>
      <c r="J108" t="s">
        <v>191</v>
      </c>
    </row>
    <row r="109" spans="1:10" x14ac:dyDescent="0.3">
      <c r="E109" t="s">
        <v>195</v>
      </c>
      <c r="F109" t="s">
        <v>196</v>
      </c>
      <c r="G109">
        <v>562</v>
      </c>
      <c r="H109" t="s">
        <v>13</v>
      </c>
      <c r="I109" t="s">
        <v>312</v>
      </c>
      <c r="J109" t="s">
        <v>191</v>
      </c>
    </row>
    <row r="110" spans="1:10" x14ac:dyDescent="0.3">
      <c r="E110" t="s">
        <v>197</v>
      </c>
      <c r="F110" t="s">
        <v>198</v>
      </c>
      <c r="G110">
        <v>565</v>
      </c>
      <c r="H110" t="s">
        <v>58</v>
      </c>
      <c r="I110" t="s">
        <v>311</v>
      </c>
    </row>
    <row r="111" spans="1:10" x14ac:dyDescent="0.3">
      <c r="E111" t="s">
        <v>199</v>
      </c>
      <c r="F111" t="s">
        <v>200</v>
      </c>
      <c r="G111">
        <v>566</v>
      </c>
      <c r="H111" t="s">
        <v>12</v>
      </c>
      <c r="I111" t="s">
        <v>324</v>
      </c>
    </row>
    <row r="112" spans="1:10" x14ac:dyDescent="0.3">
      <c r="E112" t="s">
        <v>201</v>
      </c>
      <c r="F112" t="s">
        <v>202</v>
      </c>
      <c r="G112">
        <v>590</v>
      </c>
      <c r="H112" t="s">
        <v>58</v>
      </c>
      <c r="I112" t="s">
        <v>311</v>
      </c>
    </row>
    <row r="113" spans="5:10" x14ac:dyDescent="0.3">
      <c r="E113" t="s">
        <v>203</v>
      </c>
      <c r="F113" t="s">
        <v>204</v>
      </c>
      <c r="G113">
        <v>610</v>
      </c>
      <c r="H113" t="s">
        <v>58</v>
      </c>
      <c r="I113" t="s">
        <v>311</v>
      </c>
    </row>
    <row r="114" spans="5:10" x14ac:dyDescent="0.3">
      <c r="E114" t="s">
        <v>219</v>
      </c>
      <c r="F114" t="s">
        <v>220</v>
      </c>
      <c r="G114">
        <v>730</v>
      </c>
      <c r="H114" t="s">
        <v>58</v>
      </c>
      <c r="I114" t="s">
        <v>312</v>
      </c>
      <c r="J114" t="s">
        <v>209</v>
      </c>
    </row>
    <row r="115" spans="5:10" x14ac:dyDescent="0.3">
      <c r="E115" t="s">
        <v>221</v>
      </c>
      <c r="F115" t="s">
        <v>222</v>
      </c>
      <c r="G115">
        <v>731</v>
      </c>
      <c r="H115" t="s">
        <v>13</v>
      </c>
      <c r="I115" t="s">
        <v>312</v>
      </c>
      <c r="J115" t="s">
        <v>209</v>
      </c>
    </row>
    <row r="116" spans="5:10" x14ac:dyDescent="0.3">
      <c r="E116" t="s">
        <v>223</v>
      </c>
      <c r="F116" t="s">
        <v>224</v>
      </c>
      <c r="G116">
        <v>732</v>
      </c>
      <c r="H116" t="s">
        <v>58</v>
      </c>
      <c r="I116" t="s">
        <v>312</v>
      </c>
      <c r="J116" t="s">
        <v>209</v>
      </c>
    </row>
    <row r="117" spans="5:10" x14ac:dyDescent="0.3">
      <c r="E117" t="s">
        <v>225</v>
      </c>
      <c r="F117" t="s">
        <v>226</v>
      </c>
      <c r="G117">
        <v>733</v>
      </c>
      <c r="H117" t="s">
        <v>13</v>
      </c>
      <c r="I117" t="s">
        <v>312</v>
      </c>
      <c r="J117" t="s">
        <v>209</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DCBC4-1FA2-4664-BF09-FAF9F3DA6B88}">
  <dimension ref="A1:H52"/>
  <sheetViews>
    <sheetView zoomScale="150" zoomScaleNormal="150" workbookViewId="0">
      <selection activeCell="D15" sqref="D15"/>
    </sheetView>
  </sheetViews>
  <sheetFormatPr defaultRowHeight="14.4" x14ac:dyDescent="0.3"/>
  <cols>
    <col min="1" max="1" width="3.109375" customWidth="1"/>
    <col min="3" max="3" width="38.44140625" customWidth="1"/>
    <col min="6" max="6" width="10" bestFit="1" customWidth="1"/>
    <col min="7" max="7" width="10.88671875" customWidth="1"/>
    <col min="8" max="8" width="19" customWidth="1"/>
  </cols>
  <sheetData>
    <row r="1" spans="1:8" x14ac:dyDescent="0.3">
      <c r="C1" t="s">
        <v>325</v>
      </c>
      <c r="D1" t="s">
        <v>326</v>
      </c>
      <c r="E1" t="s">
        <v>327</v>
      </c>
      <c r="F1" t="s">
        <v>328</v>
      </c>
      <c r="G1" t="s">
        <v>329</v>
      </c>
      <c r="H1" t="s">
        <v>330</v>
      </c>
    </row>
    <row r="2" spans="1:8" ht="18" x14ac:dyDescent="0.35">
      <c r="B2" s="18" t="s">
        <v>331</v>
      </c>
      <c r="C2" s="3"/>
      <c r="D2" s="3"/>
      <c r="E2" s="3"/>
      <c r="F2" s="3"/>
      <c r="G2" s="3"/>
      <c r="H2" s="3"/>
    </row>
    <row r="3" spans="1:8" x14ac:dyDescent="0.3">
      <c r="A3">
        <v>1</v>
      </c>
      <c r="B3" t="s">
        <v>54</v>
      </c>
      <c r="C3" t="s">
        <v>55</v>
      </c>
      <c r="D3" s="11">
        <v>210</v>
      </c>
      <c r="E3">
        <v>9.44</v>
      </c>
      <c r="F3" t="s">
        <v>9</v>
      </c>
    </row>
    <row r="4" spans="1:8" x14ac:dyDescent="0.3">
      <c r="A4">
        <v>2</v>
      </c>
      <c r="B4" t="s">
        <v>59</v>
      </c>
      <c r="C4" t="s">
        <v>60</v>
      </c>
      <c r="D4" s="11">
        <v>220</v>
      </c>
      <c r="E4">
        <v>7.32</v>
      </c>
      <c r="F4" t="s">
        <v>9</v>
      </c>
    </row>
    <row r="5" spans="1:8" x14ac:dyDescent="0.3">
      <c r="A5">
        <v>3</v>
      </c>
      <c r="B5" t="s">
        <v>84</v>
      </c>
      <c r="C5" t="s">
        <v>85</v>
      </c>
      <c r="D5" s="11">
        <v>252</v>
      </c>
      <c r="E5">
        <v>3.7</v>
      </c>
      <c r="F5" t="s">
        <v>9</v>
      </c>
    </row>
    <row r="6" spans="1:8" x14ac:dyDescent="0.3">
      <c r="A6">
        <v>4</v>
      </c>
      <c r="B6" t="s">
        <v>88</v>
      </c>
      <c r="C6" t="s">
        <v>89</v>
      </c>
      <c r="D6" s="11">
        <v>253</v>
      </c>
      <c r="E6">
        <v>2.02</v>
      </c>
      <c r="F6" t="s">
        <v>9</v>
      </c>
    </row>
    <row r="7" spans="1:8" ht="18" x14ac:dyDescent="0.35">
      <c r="B7" s="12" t="s">
        <v>332</v>
      </c>
      <c r="C7" s="5"/>
      <c r="D7" s="5"/>
      <c r="E7" s="5"/>
      <c r="F7" s="5"/>
      <c r="G7" s="5"/>
      <c r="H7" s="5"/>
    </row>
    <row r="8" spans="1:8" x14ac:dyDescent="0.3">
      <c r="A8">
        <v>5</v>
      </c>
      <c r="B8" t="s">
        <v>97</v>
      </c>
      <c r="C8" t="s">
        <v>47</v>
      </c>
      <c r="D8">
        <v>310</v>
      </c>
      <c r="E8">
        <v>8.36</v>
      </c>
      <c r="F8" t="s">
        <v>333</v>
      </c>
    </row>
    <row r="9" spans="1:8" x14ac:dyDescent="0.3">
      <c r="A9">
        <v>6</v>
      </c>
      <c r="B9" t="s">
        <v>109</v>
      </c>
      <c r="C9" t="s">
        <v>53</v>
      </c>
      <c r="D9">
        <v>320</v>
      </c>
      <c r="E9">
        <v>3.35</v>
      </c>
      <c r="F9" t="s">
        <v>333</v>
      </c>
    </row>
    <row r="10" spans="1:8" x14ac:dyDescent="0.3">
      <c r="A10">
        <v>7</v>
      </c>
      <c r="B10" t="s">
        <v>71</v>
      </c>
      <c r="C10" t="s">
        <v>72</v>
      </c>
      <c r="D10">
        <v>265</v>
      </c>
      <c r="E10">
        <v>9.73</v>
      </c>
      <c r="F10" t="s">
        <v>333</v>
      </c>
    </row>
    <row r="11" spans="1:8" ht="18" x14ac:dyDescent="0.35">
      <c r="B11" s="13" t="s">
        <v>334</v>
      </c>
      <c r="C11" s="9"/>
      <c r="D11" s="9"/>
      <c r="E11" s="9"/>
      <c r="F11" s="9"/>
      <c r="G11" s="9"/>
      <c r="H11" s="9"/>
    </row>
    <row r="12" spans="1:8" x14ac:dyDescent="0.3">
      <c r="A12">
        <v>8</v>
      </c>
      <c r="B12" t="s">
        <v>56</v>
      </c>
      <c r="C12" t="s">
        <v>57</v>
      </c>
      <c r="D12" s="11">
        <v>820</v>
      </c>
      <c r="E12">
        <v>37.75</v>
      </c>
      <c r="F12" t="s">
        <v>58</v>
      </c>
      <c r="H12" t="s">
        <v>335</v>
      </c>
    </row>
    <row r="13" spans="1:8" x14ac:dyDescent="0.3">
      <c r="A13">
        <v>9</v>
      </c>
      <c r="B13" t="s">
        <v>286</v>
      </c>
      <c r="C13" t="s">
        <v>287</v>
      </c>
      <c r="D13" s="11">
        <v>890</v>
      </c>
      <c r="E13">
        <v>6.3</v>
      </c>
      <c r="F13" t="s">
        <v>58</v>
      </c>
    </row>
    <row r="14" spans="1:8" x14ac:dyDescent="0.3">
      <c r="A14">
        <v>10</v>
      </c>
      <c r="B14" t="s">
        <v>282</v>
      </c>
      <c r="C14" t="s">
        <v>283</v>
      </c>
      <c r="D14" s="11">
        <v>880</v>
      </c>
      <c r="E14">
        <v>90.08</v>
      </c>
      <c r="F14" t="s">
        <v>58</v>
      </c>
    </row>
    <row r="15" spans="1:8" x14ac:dyDescent="0.3">
      <c r="A15">
        <v>11</v>
      </c>
      <c r="B15" t="s">
        <v>269</v>
      </c>
      <c r="C15" t="s">
        <v>70</v>
      </c>
      <c r="D15" s="11">
        <v>850</v>
      </c>
      <c r="E15">
        <v>106.78</v>
      </c>
      <c r="F15" t="s">
        <v>58</v>
      </c>
    </row>
    <row r="16" spans="1:8" x14ac:dyDescent="0.3">
      <c r="A16">
        <v>12</v>
      </c>
      <c r="B16" t="s">
        <v>288</v>
      </c>
      <c r="C16" t="s">
        <v>289</v>
      </c>
      <c r="D16" s="11">
        <v>911</v>
      </c>
      <c r="E16">
        <v>12.13</v>
      </c>
      <c r="F16" t="s">
        <v>13</v>
      </c>
    </row>
    <row r="17" spans="1:8" x14ac:dyDescent="0.3">
      <c r="A17">
        <v>13</v>
      </c>
      <c r="B17" t="s">
        <v>298</v>
      </c>
      <c r="C17" t="s">
        <v>336</v>
      </c>
      <c r="D17" s="11">
        <v>932</v>
      </c>
      <c r="E17">
        <v>112.18</v>
      </c>
      <c r="F17" t="s">
        <v>58</v>
      </c>
    </row>
    <row r="18" spans="1:8" x14ac:dyDescent="0.3">
      <c r="A18">
        <v>14</v>
      </c>
      <c r="B18" t="s">
        <v>300</v>
      </c>
      <c r="C18" t="s">
        <v>301</v>
      </c>
      <c r="D18" s="11">
        <v>933</v>
      </c>
      <c r="E18">
        <v>346.23</v>
      </c>
      <c r="F18" t="s">
        <v>58</v>
      </c>
    </row>
    <row r="19" spans="1:8" x14ac:dyDescent="0.3">
      <c r="A19">
        <v>15</v>
      </c>
      <c r="B19" t="s">
        <v>296</v>
      </c>
      <c r="C19" t="s">
        <v>337</v>
      </c>
      <c r="D19" s="11">
        <v>931</v>
      </c>
      <c r="E19">
        <v>83.84</v>
      </c>
      <c r="F19" t="s">
        <v>58</v>
      </c>
    </row>
    <row r="20" spans="1:8" x14ac:dyDescent="0.3">
      <c r="A20">
        <v>16</v>
      </c>
      <c r="B20" t="s">
        <v>290</v>
      </c>
      <c r="C20" t="s">
        <v>291</v>
      </c>
      <c r="D20" s="11">
        <v>925</v>
      </c>
      <c r="E20">
        <v>11.36</v>
      </c>
      <c r="F20" t="s">
        <v>58</v>
      </c>
    </row>
    <row r="21" spans="1:8" x14ac:dyDescent="0.3">
      <c r="A21">
        <v>17</v>
      </c>
      <c r="B21" t="s">
        <v>262</v>
      </c>
      <c r="C21" t="s">
        <v>263</v>
      </c>
      <c r="D21" s="11">
        <v>943</v>
      </c>
      <c r="E21">
        <v>16.28</v>
      </c>
      <c r="F21" t="s">
        <v>58</v>
      </c>
    </row>
    <row r="22" spans="1:8" x14ac:dyDescent="0.3">
      <c r="A22">
        <v>18</v>
      </c>
      <c r="B22" t="s">
        <v>238</v>
      </c>
      <c r="C22" t="s">
        <v>239</v>
      </c>
      <c r="D22" s="11">
        <v>812</v>
      </c>
      <c r="E22">
        <v>18.05</v>
      </c>
      <c r="F22" t="s">
        <v>58</v>
      </c>
    </row>
    <row r="23" spans="1:8" x14ac:dyDescent="0.3">
      <c r="A23">
        <v>19</v>
      </c>
      <c r="B23" t="s">
        <v>242</v>
      </c>
      <c r="C23" t="s">
        <v>243</v>
      </c>
      <c r="D23">
        <v>815</v>
      </c>
      <c r="E23">
        <v>53.12</v>
      </c>
      <c r="F23" t="s">
        <v>58</v>
      </c>
    </row>
    <row r="24" spans="1:8" x14ac:dyDescent="0.3">
      <c r="A24">
        <v>20</v>
      </c>
      <c r="B24" t="s">
        <v>209</v>
      </c>
      <c r="C24" t="s">
        <v>338</v>
      </c>
      <c r="D24">
        <v>710</v>
      </c>
      <c r="E24">
        <v>9.74</v>
      </c>
      <c r="F24" t="s">
        <v>58</v>
      </c>
    </row>
    <row r="25" spans="1:8" x14ac:dyDescent="0.3">
      <c r="A25">
        <v>21</v>
      </c>
      <c r="B25" t="s">
        <v>217</v>
      </c>
      <c r="C25" t="s">
        <v>218</v>
      </c>
      <c r="D25">
        <v>720</v>
      </c>
      <c r="E25">
        <v>34.799999999999997</v>
      </c>
      <c r="F25" t="s">
        <v>58</v>
      </c>
    </row>
    <row r="26" spans="1:8" x14ac:dyDescent="0.3">
      <c r="A26">
        <v>22</v>
      </c>
      <c r="B26" t="s">
        <v>22</v>
      </c>
      <c r="C26" t="s">
        <v>118</v>
      </c>
      <c r="D26">
        <v>110</v>
      </c>
      <c r="E26">
        <v>4.96</v>
      </c>
      <c r="F26" t="s">
        <v>58</v>
      </c>
    </row>
    <row r="27" spans="1:8" x14ac:dyDescent="0.3">
      <c r="A27">
        <v>23</v>
      </c>
      <c r="B27" t="s">
        <v>51</v>
      </c>
      <c r="C27" t="s">
        <v>125</v>
      </c>
      <c r="D27">
        <v>151</v>
      </c>
      <c r="E27">
        <v>1.51</v>
      </c>
      <c r="F27" t="s">
        <v>58</v>
      </c>
    </row>
    <row r="28" spans="1:8" s="11" customFormat="1" x14ac:dyDescent="0.3">
      <c r="A28" s="11">
        <v>24</v>
      </c>
      <c r="B28" s="11" t="s">
        <v>233</v>
      </c>
      <c r="C28" s="11" t="s">
        <v>234</v>
      </c>
      <c r="D28" s="10"/>
      <c r="E28" s="10"/>
      <c r="F28" s="11" t="s">
        <v>13</v>
      </c>
      <c r="G28" s="11" t="s">
        <v>339</v>
      </c>
    </row>
    <row r="29" spans="1:8" s="11" customFormat="1" x14ac:dyDescent="0.3">
      <c r="A29" s="11">
        <v>25</v>
      </c>
      <c r="B29" s="11" t="s">
        <v>235</v>
      </c>
      <c r="C29" s="11" t="s">
        <v>236</v>
      </c>
      <c r="D29" s="10"/>
      <c r="E29" s="10"/>
      <c r="F29" s="11" t="s">
        <v>13</v>
      </c>
      <c r="G29" s="11" t="s">
        <v>339</v>
      </c>
    </row>
    <row r="30" spans="1:8" x14ac:dyDescent="0.3">
      <c r="A30">
        <v>26</v>
      </c>
      <c r="B30" t="s">
        <v>256</v>
      </c>
      <c r="C30" t="s">
        <v>257</v>
      </c>
      <c r="D30">
        <v>840</v>
      </c>
      <c r="E30">
        <v>27.84</v>
      </c>
      <c r="F30" t="s">
        <v>58</v>
      </c>
    </row>
    <row r="31" spans="1:8" ht="18" x14ac:dyDescent="0.35">
      <c r="B31" s="14" t="s">
        <v>340</v>
      </c>
      <c r="C31" s="7"/>
      <c r="D31" s="7"/>
      <c r="E31" s="7"/>
      <c r="F31" s="7"/>
      <c r="G31" s="7"/>
      <c r="H31" s="7"/>
    </row>
    <row r="32" spans="1:8" x14ac:dyDescent="0.3">
      <c r="A32">
        <v>27</v>
      </c>
      <c r="B32" t="s">
        <v>116</v>
      </c>
      <c r="C32" t="s">
        <v>117</v>
      </c>
      <c r="D32" s="10"/>
      <c r="E32" s="10"/>
      <c r="F32" t="s">
        <v>13</v>
      </c>
      <c r="G32" t="s">
        <v>339</v>
      </c>
    </row>
    <row r="33" spans="1:8" x14ac:dyDescent="0.3">
      <c r="A33">
        <v>28</v>
      </c>
      <c r="B33" t="s">
        <v>341</v>
      </c>
      <c r="C33" t="s">
        <v>342</v>
      </c>
      <c r="D33" s="10"/>
      <c r="E33" s="10"/>
      <c r="F33" t="s">
        <v>13</v>
      </c>
      <c r="G33" t="s">
        <v>339</v>
      </c>
    </row>
    <row r="34" spans="1:8" x14ac:dyDescent="0.3">
      <c r="A34">
        <v>29</v>
      </c>
      <c r="B34" t="s">
        <v>135</v>
      </c>
      <c r="C34" t="s">
        <v>136</v>
      </c>
      <c r="D34" s="10" t="s">
        <v>121</v>
      </c>
      <c r="E34" s="10"/>
      <c r="F34" t="s">
        <v>13</v>
      </c>
      <c r="G34" t="s">
        <v>339</v>
      </c>
    </row>
    <row r="35" spans="1:8" x14ac:dyDescent="0.3">
      <c r="A35">
        <v>30</v>
      </c>
      <c r="B35" t="s">
        <v>139</v>
      </c>
      <c r="C35" t="s">
        <v>140</v>
      </c>
      <c r="D35">
        <v>411</v>
      </c>
      <c r="E35">
        <v>0.78</v>
      </c>
      <c r="F35" t="s">
        <v>343</v>
      </c>
    </row>
    <row r="36" spans="1:8" x14ac:dyDescent="0.3">
      <c r="A36">
        <v>31</v>
      </c>
      <c r="B36" t="s">
        <v>144</v>
      </c>
      <c r="C36" t="s">
        <v>145</v>
      </c>
      <c r="D36">
        <v>416</v>
      </c>
      <c r="E36">
        <v>12.57</v>
      </c>
      <c r="F36" t="s">
        <v>344</v>
      </c>
      <c r="G36" t="s">
        <v>345</v>
      </c>
    </row>
    <row r="37" spans="1:8" x14ac:dyDescent="0.3">
      <c r="A37">
        <v>32</v>
      </c>
      <c r="B37" t="s">
        <v>148</v>
      </c>
      <c r="C37" t="s">
        <v>149</v>
      </c>
      <c r="D37">
        <v>420</v>
      </c>
      <c r="E37">
        <v>2.41</v>
      </c>
      <c r="F37" t="s">
        <v>346</v>
      </c>
      <c r="G37" t="s">
        <v>347</v>
      </c>
    </row>
    <row r="38" spans="1:8" x14ac:dyDescent="0.3">
      <c r="A38">
        <v>33</v>
      </c>
      <c r="B38" t="s">
        <v>150</v>
      </c>
      <c r="C38" t="s">
        <v>151</v>
      </c>
      <c r="D38">
        <v>430</v>
      </c>
      <c r="E38">
        <v>3.74</v>
      </c>
      <c r="F38" t="s">
        <v>343</v>
      </c>
    </row>
    <row r="39" spans="1:8" x14ac:dyDescent="0.3">
      <c r="A39">
        <v>34</v>
      </c>
      <c r="B39" t="s">
        <v>153</v>
      </c>
      <c r="C39" t="s">
        <v>154</v>
      </c>
      <c r="D39">
        <v>437</v>
      </c>
      <c r="E39">
        <v>24.07</v>
      </c>
      <c r="F39" t="s">
        <v>58</v>
      </c>
      <c r="G39" t="s">
        <v>345</v>
      </c>
    </row>
    <row r="40" spans="1:8" x14ac:dyDescent="0.3">
      <c r="A40">
        <v>35</v>
      </c>
      <c r="B40" t="s">
        <v>155</v>
      </c>
      <c r="C40" t="s">
        <v>156</v>
      </c>
      <c r="D40">
        <v>444</v>
      </c>
      <c r="E40">
        <v>78.09</v>
      </c>
      <c r="F40" t="s">
        <v>58</v>
      </c>
      <c r="G40" t="s">
        <v>347</v>
      </c>
    </row>
    <row r="41" spans="1:8" x14ac:dyDescent="0.3">
      <c r="A41">
        <v>36</v>
      </c>
      <c r="B41" t="s">
        <v>166</v>
      </c>
      <c r="C41" t="s">
        <v>167</v>
      </c>
      <c r="D41">
        <v>492</v>
      </c>
      <c r="E41">
        <v>38.97</v>
      </c>
      <c r="F41" t="s">
        <v>58</v>
      </c>
      <c r="G41" t="s">
        <v>345</v>
      </c>
    </row>
    <row r="42" spans="1:8" x14ac:dyDescent="0.3">
      <c r="A42">
        <v>37</v>
      </c>
      <c r="B42" t="s">
        <v>170</v>
      </c>
      <c r="C42" t="s">
        <v>171</v>
      </c>
      <c r="D42">
        <v>495</v>
      </c>
      <c r="E42">
        <v>28.82</v>
      </c>
      <c r="F42" t="s">
        <v>58</v>
      </c>
    </row>
    <row r="43" spans="1:8" ht="18" x14ac:dyDescent="0.35">
      <c r="B43" s="15" t="s">
        <v>348</v>
      </c>
      <c r="C43" s="16"/>
      <c r="D43" s="16"/>
      <c r="E43" s="16"/>
      <c r="F43" s="16"/>
      <c r="G43" s="16"/>
      <c r="H43" s="16"/>
    </row>
    <row r="44" spans="1:8" x14ac:dyDescent="0.3">
      <c r="A44">
        <v>38</v>
      </c>
      <c r="B44" t="s">
        <v>189</v>
      </c>
      <c r="C44" t="s">
        <v>190</v>
      </c>
      <c r="D44">
        <v>550</v>
      </c>
      <c r="E44">
        <v>26.04</v>
      </c>
      <c r="F44" t="s">
        <v>58</v>
      </c>
    </row>
    <row r="45" spans="1:8" x14ac:dyDescent="0.3">
      <c r="A45">
        <v>39</v>
      </c>
      <c r="B45" t="s">
        <v>176</v>
      </c>
      <c r="C45" t="s">
        <v>177</v>
      </c>
      <c r="D45">
        <v>530</v>
      </c>
      <c r="E45">
        <v>14.07</v>
      </c>
      <c r="F45" t="s">
        <v>58</v>
      </c>
    </row>
    <row r="46" spans="1:8" x14ac:dyDescent="0.3">
      <c r="A46">
        <v>40</v>
      </c>
      <c r="B46" t="s">
        <v>174</v>
      </c>
      <c r="C46" t="s">
        <v>175</v>
      </c>
      <c r="D46">
        <v>522</v>
      </c>
      <c r="E46">
        <v>20.170000000000002</v>
      </c>
      <c r="F46" t="s">
        <v>58</v>
      </c>
    </row>
    <row r="47" spans="1:8" x14ac:dyDescent="0.3">
      <c r="A47">
        <v>41</v>
      </c>
      <c r="B47" t="s">
        <v>172</v>
      </c>
      <c r="C47" t="s">
        <v>173</v>
      </c>
      <c r="D47">
        <v>520</v>
      </c>
      <c r="E47">
        <v>19.52</v>
      </c>
      <c r="F47" t="s">
        <v>58</v>
      </c>
    </row>
    <row r="48" spans="1:8" x14ac:dyDescent="0.3">
      <c r="A48">
        <v>42</v>
      </c>
      <c r="B48" t="s">
        <v>180</v>
      </c>
      <c r="C48" t="s">
        <v>349</v>
      </c>
      <c r="D48">
        <v>536</v>
      </c>
      <c r="E48">
        <v>42.34</v>
      </c>
      <c r="F48" t="s">
        <v>58</v>
      </c>
      <c r="G48" t="s">
        <v>345</v>
      </c>
    </row>
    <row r="49" spans="1:8" x14ac:dyDescent="0.3">
      <c r="A49">
        <v>43</v>
      </c>
      <c r="B49" t="s">
        <v>191</v>
      </c>
      <c r="C49" t="s">
        <v>192</v>
      </c>
      <c r="D49">
        <v>560</v>
      </c>
      <c r="E49">
        <v>9.9</v>
      </c>
      <c r="F49" t="s">
        <v>58</v>
      </c>
      <c r="H49" t="s">
        <v>350</v>
      </c>
    </row>
    <row r="50" spans="1:8" x14ac:dyDescent="0.3">
      <c r="A50">
        <v>44</v>
      </c>
      <c r="B50" t="s">
        <v>197</v>
      </c>
      <c r="C50" t="s">
        <v>198</v>
      </c>
      <c r="D50">
        <v>565</v>
      </c>
      <c r="E50">
        <v>47.62</v>
      </c>
      <c r="F50" t="s">
        <v>58</v>
      </c>
    </row>
    <row r="51" spans="1:8" x14ac:dyDescent="0.3">
      <c r="A51">
        <v>45</v>
      </c>
      <c r="B51" t="s">
        <v>201</v>
      </c>
      <c r="C51" t="s">
        <v>202</v>
      </c>
      <c r="D51">
        <v>590</v>
      </c>
      <c r="E51">
        <v>72.05</v>
      </c>
      <c r="F51" t="s">
        <v>58</v>
      </c>
    </row>
    <row r="52" spans="1:8" x14ac:dyDescent="0.3">
      <c r="A52">
        <v>46</v>
      </c>
      <c r="B52" t="s">
        <v>203</v>
      </c>
      <c r="C52" t="s">
        <v>204</v>
      </c>
      <c r="D52">
        <v>610</v>
      </c>
      <c r="E52">
        <v>10.723000000000001</v>
      </c>
      <c r="F52" t="s">
        <v>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D59D-E0EC-4A28-BDF5-3B136EC3824C}">
  <dimension ref="A1:H52"/>
  <sheetViews>
    <sheetView tabSelected="1" zoomScale="60" zoomScaleNormal="60" workbookViewId="0">
      <selection activeCell="D19" sqref="D19"/>
    </sheetView>
  </sheetViews>
  <sheetFormatPr defaultRowHeight="14.4" x14ac:dyDescent="0.3"/>
  <cols>
    <col min="1" max="1" width="3.109375" customWidth="1"/>
    <col min="3" max="3" width="38.44140625" customWidth="1"/>
    <col min="6" max="6" width="13" customWidth="1"/>
    <col min="7" max="7" width="10.88671875" customWidth="1"/>
    <col min="8" max="8" width="19" customWidth="1"/>
  </cols>
  <sheetData>
    <row r="1" spans="1:8" x14ac:dyDescent="0.3">
      <c r="C1" t="s">
        <v>325</v>
      </c>
      <c r="D1" t="s">
        <v>326</v>
      </c>
      <c r="E1" t="s">
        <v>327</v>
      </c>
      <c r="F1" t="s">
        <v>328</v>
      </c>
      <c r="G1" t="s">
        <v>329</v>
      </c>
      <c r="H1" t="s">
        <v>330</v>
      </c>
    </row>
    <row r="2" spans="1:8" ht="18" x14ac:dyDescent="0.35">
      <c r="B2" s="18" t="s">
        <v>331</v>
      </c>
      <c r="C2" s="3"/>
      <c r="D2" s="3"/>
      <c r="E2" s="3"/>
      <c r="F2" s="3"/>
      <c r="G2" s="3"/>
      <c r="H2" s="3"/>
    </row>
    <row r="3" spans="1:8" x14ac:dyDescent="0.3">
      <c r="A3">
        <v>1</v>
      </c>
      <c r="B3" t="s">
        <v>54</v>
      </c>
      <c r="C3" t="s">
        <v>55</v>
      </c>
      <c r="D3" s="11">
        <v>210</v>
      </c>
      <c r="E3">
        <v>9.44</v>
      </c>
      <c r="F3" t="s">
        <v>9</v>
      </c>
    </row>
    <row r="4" spans="1:8" x14ac:dyDescent="0.3">
      <c r="A4">
        <v>2</v>
      </c>
      <c r="B4" t="s">
        <v>59</v>
      </c>
      <c r="C4" t="s">
        <v>60</v>
      </c>
      <c r="D4" s="11">
        <v>220</v>
      </c>
      <c r="E4">
        <v>7.32</v>
      </c>
      <c r="F4" t="s">
        <v>9</v>
      </c>
    </row>
    <row r="5" spans="1:8" x14ac:dyDescent="0.3">
      <c r="A5">
        <v>3</v>
      </c>
      <c r="B5" t="s">
        <v>84</v>
      </c>
      <c r="C5" t="s">
        <v>85</v>
      </c>
      <c r="D5" s="11">
        <v>252</v>
      </c>
      <c r="E5">
        <v>3.7</v>
      </c>
      <c r="F5" t="s">
        <v>9</v>
      </c>
    </row>
    <row r="6" spans="1:8" x14ac:dyDescent="0.3">
      <c r="A6">
        <v>4</v>
      </c>
      <c r="B6" t="s">
        <v>88</v>
      </c>
      <c r="C6" t="s">
        <v>89</v>
      </c>
      <c r="D6" s="11">
        <v>253</v>
      </c>
      <c r="E6">
        <v>2.02</v>
      </c>
      <c r="F6" t="s">
        <v>9</v>
      </c>
    </row>
    <row r="7" spans="1:8" ht="18" x14ac:dyDescent="0.35">
      <c r="B7" s="12" t="s">
        <v>332</v>
      </c>
      <c r="C7" s="5"/>
      <c r="D7" s="5"/>
      <c r="E7" s="5"/>
      <c r="F7" s="5"/>
      <c r="G7" s="5"/>
      <c r="H7" s="5"/>
    </row>
    <row r="8" spans="1:8" x14ac:dyDescent="0.3">
      <c r="A8">
        <v>5</v>
      </c>
      <c r="B8" t="s">
        <v>97</v>
      </c>
      <c r="C8" t="s">
        <v>47</v>
      </c>
      <c r="D8">
        <v>310</v>
      </c>
      <c r="E8">
        <v>8.36</v>
      </c>
      <c r="F8" t="s">
        <v>333</v>
      </c>
    </row>
    <row r="9" spans="1:8" x14ac:dyDescent="0.3">
      <c r="A9">
        <v>6</v>
      </c>
      <c r="B9" t="s">
        <v>109</v>
      </c>
      <c r="C9" t="s">
        <v>53</v>
      </c>
      <c r="D9">
        <v>320</v>
      </c>
      <c r="E9">
        <v>3.35</v>
      </c>
      <c r="F9" t="s">
        <v>333</v>
      </c>
    </row>
    <row r="10" spans="1:8" x14ac:dyDescent="0.3">
      <c r="A10">
        <v>7</v>
      </c>
      <c r="B10" t="s">
        <v>71</v>
      </c>
      <c r="C10" t="s">
        <v>72</v>
      </c>
      <c r="D10">
        <v>265</v>
      </c>
      <c r="E10">
        <v>9.73</v>
      </c>
      <c r="F10" t="s">
        <v>333</v>
      </c>
    </row>
    <row r="11" spans="1:8" ht="18" x14ac:dyDescent="0.35">
      <c r="B11" s="13" t="s">
        <v>334</v>
      </c>
      <c r="C11" s="9"/>
      <c r="D11" s="9"/>
      <c r="E11" s="9"/>
      <c r="F11" s="9"/>
      <c r="G11" s="9"/>
      <c r="H11" s="9"/>
    </row>
    <row r="12" spans="1:8" x14ac:dyDescent="0.3">
      <c r="A12">
        <v>8</v>
      </c>
      <c r="B12" t="s">
        <v>56</v>
      </c>
      <c r="C12" t="s">
        <v>57</v>
      </c>
      <c r="D12" s="11">
        <v>820</v>
      </c>
      <c r="E12">
        <v>37.75</v>
      </c>
      <c r="F12" t="s">
        <v>58</v>
      </c>
      <c r="H12" t="s">
        <v>335</v>
      </c>
    </row>
    <row r="13" spans="1:8" x14ac:dyDescent="0.3">
      <c r="A13">
        <v>9</v>
      </c>
      <c r="B13" t="s">
        <v>286</v>
      </c>
      <c r="C13" t="s">
        <v>287</v>
      </c>
      <c r="D13" s="11">
        <v>890</v>
      </c>
      <c r="E13">
        <v>6.3</v>
      </c>
      <c r="F13" t="s">
        <v>58</v>
      </c>
    </row>
    <row r="14" spans="1:8" x14ac:dyDescent="0.3">
      <c r="A14">
        <v>10</v>
      </c>
      <c r="B14" t="s">
        <v>282</v>
      </c>
      <c r="C14" t="s">
        <v>283</v>
      </c>
      <c r="D14" s="11">
        <v>880</v>
      </c>
      <c r="E14">
        <v>90.08</v>
      </c>
      <c r="F14" t="s">
        <v>58</v>
      </c>
    </row>
    <row r="15" spans="1:8" x14ac:dyDescent="0.3">
      <c r="A15">
        <v>11</v>
      </c>
      <c r="B15" t="s">
        <v>269</v>
      </c>
      <c r="C15" t="s">
        <v>70</v>
      </c>
      <c r="D15" s="11">
        <v>850</v>
      </c>
      <c r="E15">
        <v>106.78</v>
      </c>
      <c r="F15" t="s">
        <v>58</v>
      </c>
    </row>
    <row r="16" spans="1:8" x14ac:dyDescent="0.3">
      <c r="A16">
        <v>12</v>
      </c>
      <c r="B16" t="s">
        <v>288</v>
      </c>
      <c r="C16" t="s">
        <v>289</v>
      </c>
      <c r="D16" s="11">
        <v>911</v>
      </c>
      <c r="E16">
        <v>12.13</v>
      </c>
      <c r="F16" t="s">
        <v>13</v>
      </c>
    </row>
    <row r="17" spans="1:8" x14ac:dyDescent="0.3">
      <c r="A17">
        <v>13</v>
      </c>
      <c r="B17" t="s">
        <v>298</v>
      </c>
      <c r="C17" t="s">
        <v>336</v>
      </c>
      <c r="D17" s="11">
        <v>932</v>
      </c>
      <c r="E17">
        <v>112.18</v>
      </c>
      <c r="F17" t="s">
        <v>58</v>
      </c>
    </row>
    <row r="18" spans="1:8" x14ac:dyDescent="0.3">
      <c r="A18">
        <v>14</v>
      </c>
      <c r="B18" t="s">
        <v>300</v>
      </c>
      <c r="C18" t="s">
        <v>301</v>
      </c>
      <c r="D18" s="11">
        <v>933</v>
      </c>
      <c r="E18">
        <v>346.23</v>
      </c>
      <c r="F18" t="s">
        <v>58</v>
      </c>
    </row>
    <row r="19" spans="1:8" x14ac:dyDescent="0.3">
      <c r="A19">
        <v>15</v>
      </c>
      <c r="B19" t="s">
        <v>296</v>
      </c>
      <c r="C19" t="s">
        <v>337</v>
      </c>
      <c r="D19" s="11">
        <v>931</v>
      </c>
      <c r="E19">
        <v>83.84</v>
      </c>
      <c r="F19" t="s">
        <v>58</v>
      </c>
    </row>
    <row r="20" spans="1:8" x14ac:dyDescent="0.3">
      <c r="A20">
        <v>16</v>
      </c>
      <c r="B20" t="s">
        <v>290</v>
      </c>
      <c r="C20" t="s">
        <v>291</v>
      </c>
      <c r="D20" s="11">
        <v>925</v>
      </c>
      <c r="E20">
        <v>11.36</v>
      </c>
      <c r="F20" t="s">
        <v>58</v>
      </c>
    </row>
    <row r="21" spans="1:8" x14ac:dyDescent="0.3">
      <c r="A21">
        <v>17</v>
      </c>
      <c r="B21" t="s">
        <v>262</v>
      </c>
      <c r="C21" t="s">
        <v>263</v>
      </c>
      <c r="D21" s="11">
        <v>943</v>
      </c>
      <c r="E21">
        <v>16.28</v>
      </c>
      <c r="F21" t="s">
        <v>58</v>
      </c>
    </row>
    <row r="22" spans="1:8" x14ac:dyDescent="0.3">
      <c r="A22">
        <v>18</v>
      </c>
      <c r="B22" t="s">
        <v>238</v>
      </c>
      <c r="C22" t="s">
        <v>239</v>
      </c>
      <c r="D22" s="11">
        <v>812</v>
      </c>
      <c r="E22">
        <v>18.05</v>
      </c>
      <c r="F22" t="s">
        <v>58</v>
      </c>
    </row>
    <row r="23" spans="1:8" x14ac:dyDescent="0.3">
      <c r="A23">
        <v>19</v>
      </c>
      <c r="B23" t="s">
        <v>242</v>
      </c>
      <c r="C23" t="s">
        <v>243</v>
      </c>
      <c r="D23">
        <v>815</v>
      </c>
      <c r="E23">
        <v>53.12</v>
      </c>
      <c r="F23" t="s">
        <v>58</v>
      </c>
    </row>
    <row r="24" spans="1:8" x14ac:dyDescent="0.3">
      <c r="A24">
        <v>20</v>
      </c>
      <c r="B24" t="s">
        <v>209</v>
      </c>
      <c r="C24" t="s">
        <v>338</v>
      </c>
      <c r="D24">
        <v>710</v>
      </c>
      <c r="E24">
        <v>9.74</v>
      </c>
      <c r="F24" t="s">
        <v>58</v>
      </c>
    </row>
    <row r="25" spans="1:8" x14ac:dyDescent="0.3">
      <c r="A25">
        <v>21</v>
      </c>
      <c r="B25" t="s">
        <v>217</v>
      </c>
      <c r="C25" t="s">
        <v>218</v>
      </c>
      <c r="D25">
        <v>720</v>
      </c>
      <c r="E25">
        <v>34.799999999999997</v>
      </c>
      <c r="F25" t="s">
        <v>58</v>
      </c>
    </row>
    <row r="26" spans="1:8" x14ac:dyDescent="0.3">
      <c r="A26">
        <v>22</v>
      </c>
      <c r="B26" t="s">
        <v>22</v>
      </c>
      <c r="C26" t="s">
        <v>118</v>
      </c>
      <c r="D26">
        <v>110</v>
      </c>
      <c r="E26">
        <v>4.96</v>
      </c>
      <c r="F26" t="s">
        <v>58</v>
      </c>
    </row>
    <row r="27" spans="1:8" x14ac:dyDescent="0.3">
      <c r="A27">
        <v>23</v>
      </c>
      <c r="B27" t="s">
        <v>51</v>
      </c>
      <c r="C27" t="s">
        <v>125</v>
      </c>
      <c r="D27">
        <v>151</v>
      </c>
      <c r="E27">
        <v>1.51</v>
      </c>
      <c r="F27" t="s">
        <v>58</v>
      </c>
    </row>
    <row r="28" spans="1:8" s="11" customFormat="1" x14ac:dyDescent="0.3">
      <c r="A28" s="11">
        <v>24</v>
      </c>
      <c r="B28" s="11" t="s">
        <v>233</v>
      </c>
      <c r="C28" s="11" t="s">
        <v>234</v>
      </c>
      <c r="D28" s="10"/>
      <c r="E28" s="10"/>
      <c r="F28" s="11" t="s">
        <v>13</v>
      </c>
      <c r="G28" s="11" t="s">
        <v>339</v>
      </c>
    </row>
    <row r="29" spans="1:8" s="11" customFormat="1" x14ac:dyDescent="0.3">
      <c r="A29" s="11">
        <v>25</v>
      </c>
      <c r="B29" s="11" t="s">
        <v>235</v>
      </c>
      <c r="C29" s="11" t="s">
        <v>236</v>
      </c>
      <c r="D29" s="10"/>
      <c r="E29" s="10"/>
      <c r="F29" s="11" t="s">
        <v>13</v>
      </c>
      <c r="G29" s="11" t="s">
        <v>339</v>
      </c>
    </row>
    <row r="30" spans="1:8" x14ac:dyDescent="0.3">
      <c r="A30">
        <v>26</v>
      </c>
      <c r="B30" t="s">
        <v>256</v>
      </c>
      <c r="C30" t="s">
        <v>257</v>
      </c>
      <c r="D30">
        <v>840</v>
      </c>
      <c r="E30">
        <v>27.84</v>
      </c>
      <c r="F30" t="s">
        <v>58</v>
      </c>
    </row>
    <row r="31" spans="1:8" ht="18" x14ac:dyDescent="0.35">
      <c r="B31" s="14" t="s">
        <v>340</v>
      </c>
      <c r="C31" s="7"/>
      <c r="D31" s="7"/>
      <c r="E31" s="7"/>
      <c r="F31" s="7"/>
      <c r="G31" s="7"/>
      <c r="H31" s="7"/>
    </row>
    <row r="32" spans="1:8" x14ac:dyDescent="0.3">
      <c r="A32">
        <v>27</v>
      </c>
      <c r="B32" t="s">
        <v>116</v>
      </c>
      <c r="C32" t="s">
        <v>117</v>
      </c>
      <c r="D32" s="10"/>
      <c r="E32" s="10"/>
      <c r="F32" t="s">
        <v>13</v>
      </c>
      <c r="G32" t="s">
        <v>339</v>
      </c>
    </row>
    <row r="33" spans="1:8" x14ac:dyDescent="0.3">
      <c r="A33">
        <v>28</v>
      </c>
      <c r="B33" t="s">
        <v>341</v>
      </c>
      <c r="C33" t="s">
        <v>342</v>
      </c>
      <c r="D33" s="10"/>
      <c r="E33" s="10"/>
      <c r="F33" t="s">
        <v>13</v>
      </c>
      <c r="G33" t="s">
        <v>339</v>
      </c>
    </row>
    <row r="34" spans="1:8" x14ac:dyDescent="0.3">
      <c r="A34">
        <v>29</v>
      </c>
      <c r="B34" t="s">
        <v>135</v>
      </c>
      <c r="C34" t="s">
        <v>136</v>
      </c>
      <c r="D34" s="10" t="s">
        <v>121</v>
      </c>
      <c r="E34" s="10"/>
      <c r="F34" t="s">
        <v>13</v>
      </c>
      <c r="G34" t="s">
        <v>339</v>
      </c>
    </row>
    <row r="35" spans="1:8" x14ac:dyDescent="0.3">
      <c r="A35">
        <v>30</v>
      </c>
      <c r="B35" t="s">
        <v>139</v>
      </c>
      <c r="C35" t="s">
        <v>140</v>
      </c>
      <c r="D35">
        <v>411</v>
      </c>
      <c r="E35">
        <v>0.78</v>
      </c>
      <c r="F35" t="s">
        <v>343</v>
      </c>
    </row>
    <row r="36" spans="1:8" x14ac:dyDescent="0.3">
      <c r="A36">
        <v>31</v>
      </c>
      <c r="B36" t="s">
        <v>144</v>
      </c>
      <c r="C36" t="s">
        <v>145</v>
      </c>
      <c r="D36">
        <v>416</v>
      </c>
      <c r="E36">
        <v>12.57</v>
      </c>
      <c r="F36" t="s">
        <v>344</v>
      </c>
      <c r="G36" t="s">
        <v>345</v>
      </c>
    </row>
    <row r="37" spans="1:8" x14ac:dyDescent="0.3">
      <c r="A37">
        <v>32</v>
      </c>
      <c r="B37" t="s">
        <v>148</v>
      </c>
      <c r="C37" t="s">
        <v>149</v>
      </c>
      <c r="D37">
        <v>420</v>
      </c>
      <c r="E37">
        <v>2.41</v>
      </c>
      <c r="F37" t="s">
        <v>346</v>
      </c>
      <c r="G37" t="s">
        <v>347</v>
      </c>
    </row>
    <row r="38" spans="1:8" x14ac:dyDescent="0.3">
      <c r="A38">
        <v>33</v>
      </c>
      <c r="B38" t="s">
        <v>150</v>
      </c>
      <c r="C38" s="20" t="s">
        <v>151</v>
      </c>
      <c r="D38">
        <v>430</v>
      </c>
      <c r="E38" s="20">
        <v>30.38</v>
      </c>
      <c r="F38" t="s">
        <v>351</v>
      </c>
    </row>
    <row r="39" spans="1:8" x14ac:dyDescent="0.3">
      <c r="A39">
        <v>34</v>
      </c>
      <c r="B39" t="s">
        <v>153</v>
      </c>
      <c r="C39" s="20" t="s">
        <v>154</v>
      </c>
      <c r="D39">
        <v>437</v>
      </c>
      <c r="E39" s="20">
        <v>1.48</v>
      </c>
      <c r="F39" t="s">
        <v>352</v>
      </c>
      <c r="G39" t="s">
        <v>345</v>
      </c>
    </row>
    <row r="40" spans="1:8" x14ac:dyDescent="0.3">
      <c r="A40">
        <v>35</v>
      </c>
      <c r="B40" t="s">
        <v>155</v>
      </c>
      <c r="C40" s="20" t="s">
        <v>156</v>
      </c>
      <c r="D40">
        <v>444</v>
      </c>
      <c r="E40" s="20">
        <v>220</v>
      </c>
      <c r="F40" t="s">
        <v>353</v>
      </c>
      <c r="G40" t="s">
        <v>347</v>
      </c>
    </row>
    <row r="41" spans="1:8" x14ac:dyDescent="0.3">
      <c r="A41">
        <v>36</v>
      </c>
      <c r="B41" t="s">
        <v>166</v>
      </c>
      <c r="C41" t="s">
        <v>167</v>
      </c>
      <c r="D41">
        <v>492</v>
      </c>
      <c r="E41">
        <v>38.97</v>
      </c>
      <c r="F41" t="s">
        <v>58</v>
      </c>
      <c r="G41" t="s">
        <v>345</v>
      </c>
    </row>
    <row r="42" spans="1:8" x14ac:dyDescent="0.3">
      <c r="A42">
        <v>37</v>
      </c>
      <c r="B42" t="s">
        <v>170</v>
      </c>
      <c r="C42" t="s">
        <v>171</v>
      </c>
      <c r="D42">
        <v>495</v>
      </c>
      <c r="E42">
        <v>28.82</v>
      </c>
      <c r="F42" t="s">
        <v>58</v>
      </c>
    </row>
    <row r="43" spans="1:8" ht="18" x14ac:dyDescent="0.35">
      <c r="B43" s="15" t="s">
        <v>348</v>
      </c>
      <c r="C43" s="16"/>
      <c r="D43" s="16"/>
      <c r="E43" s="16"/>
      <c r="F43" s="16"/>
      <c r="G43" s="16"/>
      <c r="H43" s="16"/>
    </row>
    <row r="44" spans="1:8" x14ac:dyDescent="0.3">
      <c r="A44">
        <v>38</v>
      </c>
      <c r="B44" t="s">
        <v>189</v>
      </c>
      <c r="C44" s="20" t="s">
        <v>190</v>
      </c>
      <c r="D44">
        <v>550</v>
      </c>
      <c r="E44" s="20">
        <v>1.56</v>
      </c>
      <c r="F44" t="s">
        <v>130</v>
      </c>
    </row>
    <row r="45" spans="1:8" x14ac:dyDescent="0.3">
      <c r="A45">
        <v>39</v>
      </c>
      <c r="B45" t="s">
        <v>176</v>
      </c>
      <c r="C45" s="20" t="s">
        <v>177</v>
      </c>
      <c r="D45">
        <v>530</v>
      </c>
      <c r="E45" s="20">
        <v>2.0299999999999998</v>
      </c>
      <c r="F45" t="s">
        <v>130</v>
      </c>
    </row>
    <row r="46" spans="1:8" x14ac:dyDescent="0.3">
      <c r="A46">
        <v>40</v>
      </c>
      <c r="B46" t="s">
        <v>174</v>
      </c>
      <c r="C46" s="20" t="s">
        <v>175</v>
      </c>
      <c r="D46">
        <v>522</v>
      </c>
      <c r="E46" s="20">
        <v>2.13</v>
      </c>
      <c r="F46" t="s">
        <v>130</v>
      </c>
    </row>
    <row r="47" spans="1:8" x14ac:dyDescent="0.3">
      <c r="A47">
        <v>41</v>
      </c>
      <c r="B47" t="s">
        <v>172</v>
      </c>
      <c r="C47" s="20" t="s">
        <v>173</v>
      </c>
      <c r="D47">
        <v>520</v>
      </c>
      <c r="E47" s="20">
        <v>1.89</v>
      </c>
      <c r="F47" t="s">
        <v>130</v>
      </c>
    </row>
    <row r="48" spans="1:8" x14ac:dyDescent="0.3">
      <c r="A48">
        <v>42</v>
      </c>
      <c r="B48" t="s">
        <v>180</v>
      </c>
      <c r="C48" s="20" t="s">
        <v>349</v>
      </c>
      <c r="D48">
        <v>536</v>
      </c>
      <c r="E48" s="20">
        <v>2.48</v>
      </c>
      <c r="F48" t="s">
        <v>130</v>
      </c>
      <c r="G48" t="s">
        <v>345</v>
      </c>
    </row>
    <row r="49" spans="1:8" x14ac:dyDescent="0.3">
      <c r="A49">
        <v>43</v>
      </c>
      <c r="B49" t="s">
        <v>191</v>
      </c>
      <c r="C49" t="s">
        <v>192</v>
      </c>
      <c r="D49">
        <v>560</v>
      </c>
      <c r="E49">
        <v>9.9</v>
      </c>
      <c r="F49" t="s">
        <v>58</v>
      </c>
      <c r="H49" t="s">
        <v>350</v>
      </c>
    </row>
    <row r="50" spans="1:8" x14ac:dyDescent="0.3">
      <c r="A50">
        <v>44</v>
      </c>
      <c r="B50" t="s">
        <v>197</v>
      </c>
      <c r="C50" t="s">
        <v>198</v>
      </c>
      <c r="D50">
        <v>565</v>
      </c>
      <c r="E50">
        <v>47.62</v>
      </c>
      <c r="F50" t="s">
        <v>58</v>
      </c>
    </row>
    <row r="51" spans="1:8" x14ac:dyDescent="0.3">
      <c r="A51">
        <v>45</v>
      </c>
      <c r="B51" t="s">
        <v>201</v>
      </c>
      <c r="C51" t="s">
        <v>202</v>
      </c>
      <c r="D51">
        <v>590</v>
      </c>
      <c r="E51">
        <v>72.05</v>
      </c>
      <c r="F51" t="s">
        <v>58</v>
      </c>
    </row>
    <row r="52" spans="1:8" x14ac:dyDescent="0.3">
      <c r="A52">
        <v>46</v>
      </c>
      <c r="B52" t="s">
        <v>203</v>
      </c>
      <c r="C52" t="s">
        <v>204</v>
      </c>
      <c r="D52">
        <v>610</v>
      </c>
      <c r="E52">
        <v>10.723000000000001</v>
      </c>
      <c r="F52" t="s">
        <v>58</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D004-89BD-4461-90DD-23940889AC29}">
  <dimension ref="A1:B4"/>
  <sheetViews>
    <sheetView workbookViewId="0">
      <selection activeCell="B3" sqref="B3"/>
    </sheetView>
  </sheetViews>
  <sheetFormatPr defaultRowHeight="14.4" x14ac:dyDescent="0.3"/>
  <cols>
    <col min="1" max="1" width="19.33203125" customWidth="1"/>
    <col min="2" max="2" width="73.33203125" customWidth="1"/>
  </cols>
  <sheetData>
    <row r="1" spans="1:2" x14ac:dyDescent="0.3">
      <c r="A1" t="s">
        <v>329</v>
      </c>
      <c r="B1" t="s">
        <v>354</v>
      </c>
    </row>
    <row r="2" spans="1:2" ht="43.2" x14ac:dyDescent="0.3">
      <c r="A2" s="19" t="s">
        <v>339</v>
      </c>
      <c r="B2" s="19" t="s">
        <v>355</v>
      </c>
    </row>
    <row r="3" spans="1:2" ht="57.6" x14ac:dyDescent="0.3">
      <c r="A3" s="19" t="s">
        <v>345</v>
      </c>
      <c r="B3" s="19" t="s">
        <v>356</v>
      </c>
    </row>
    <row r="4" spans="1:2" ht="43.2" x14ac:dyDescent="0.3">
      <c r="A4" s="19" t="s">
        <v>357</v>
      </c>
      <c r="B4" s="19" t="s">
        <v>358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160ED-ADEC-4EC7-AF5D-CA210C03965A}">
  <dimension ref="A1:C7"/>
  <sheetViews>
    <sheetView workbookViewId="0">
      <selection activeCell="B8" sqref="B8"/>
    </sheetView>
  </sheetViews>
  <sheetFormatPr defaultRowHeight="14.4" x14ac:dyDescent="0.3"/>
  <cols>
    <col min="1" max="1" width="9.88671875" customWidth="1"/>
    <col min="2" max="2" width="24.5546875" customWidth="1"/>
  </cols>
  <sheetData>
    <row r="1" spans="1:3" x14ac:dyDescent="0.3">
      <c r="A1" t="s">
        <v>328</v>
      </c>
      <c r="B1" t="s">
        <v>359</v>
      </c>
      <c r="C1" t="s">
        <v>360</v>
      </c>
    </row>
    <row r="2" spans="1:3" x14ac:dyDescent="0.3">
      <c r="A2" t="s">
        <v>343</v>
      </c>
      <c r="B2" t="s">
        <v>343</v>
      </c>
      <c r="C2" t="s">
        <v>361</v>
      </c>
    </row>
    <row r="3" spans="1:3" x14ac:dyDescent="0.3">
      <c r="A3" t="s">
        <v>346</v>
      </c>
      <c r="B3" t="s">
        <v>362</v>
      </c>
      <c r="C3" t="s">
        <v>363</v>
      </c>
    </row>
    <row r="4" spans="1:3" x14ac:dyDescent="0.3">
      <c r="A4" t="s">
        <v>9</v>
      </c>
      <c r="B4" t="s">
        <v>364</v>
      </c>
      <c r="C4" t="s">
        <v>365</v>
      </c>
    </row>
    <row r="5" spans="1:3" x14ac:dyDescent="0.3">
      <c r="A5" t="s">
        <v>58</v>
      </c>
      <c r="B5" t="s">
        <v>366</v>
      </c>
      <c r="C5" t="s">
        <v>367</v>
      </c>
    </row>
    <row r="6" spans="1:3" x14ac:dyDescent="0.3">
      <c r="A6" t="s">
        <v>344</v>
      </c>
      <c r="B6" t="s">
        <v>368</v>
      </c>
      <c r="C6" t="s">
        <v>369</v>
      </c>
    </row>
    <row r="7" spans="1:3" x14ac:dyDescent="0.3">
      <c r="A7" t="s">
        <v>333</v>
      </c>
      <c r="B7" t="s">
        <v>333</v>
      </c>
      <c r="C7" t="s">
        <v>370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8E74-9EA0-439D-8AB3-EB1BD26461D1}">
  <dimension ref="A1:U51"/>
  <sheetViews>
    <sheetView topLeftCell="A13" workbookViewId="0">
      <selection activeCell="L40" sqref="L40"/>
    </sheetView>
  </sheetViews>
  <sheetFormatPr defaultRowHeight="14.4" x14ac:dyDescent="0.3"/>
  <cols>
    <col min="1" max="1" width="5.6640625" customWidth="1"/>
    <col min="3" max="3" width="38.44140625" customWidth="1"/>
    <col min="5" max="5" width="10" bestFit="1" customWidth="1"/>
    <col min="6" max="6" width="10.88671875" customWidth="1"/>
    <col min="7" max="7" width="19" customWidth="1"/>
  </cols>
  <sheetData>
    <row r="1" spans="1:13" x14ac:dyDescent="0.3">
      <c r="F1" t="s">
        <v>371</v>
      </c>
    </row>
    <row r="2" spans="1:13" ht="18" x14ac:dyDescent="0.35">
      <c r="B2" s="18" t="s">
        <v>331</v>
      </c>
      <c r="C2" s="3"/>
      <c r="D2" s="3"/>
      <c r="E2" s="3"/>
      <c r="F2" s="3"/>
      <c r="G2" s="3"/>
    </row>
    <row r="3" spans="1:13" x14ac:dyDescent="0.3">
      <c r="A3">
        <v>1</v>
      </c>
      <c r="B3" t="s">
        <v>54</v>
      </c>
      <c r="C3" t="s">
        <v>55</v>
      </c>
      <c r="D3" s="10">
        <v>210</v>
      </c>
      <c r="E3" t="s">
        <v>9</v>
      </c>
      <c r="H3">
        <v>9.44</v>
      </c>
      <c r="I3" t="s">
        <v>9</v>
      </c>
      <c r="L3">
        <v>9.44</v>
      </c>
      <c r="M3" t="s">
        <v>9</v>
      </c>
    </row>
    <row r="4" spans="1:13" x14ac:dyDescent="0.3">
      <c r="A4">
        <v>2</v>
      </c>
      <c r="B4" t="s">
        <v>59</v>
      </c>
      <c r="C4" t="s">
        <v>60</v>
      </c>
      <c r="D4" s="10">
        <v>220</v>
      </c>
      <c r="E4" t="s">
        <v>9</v>
      </c>
      <c r="H4">
        <v>7.32</v>
      </c>
      <c r="I4" t="s">
        <v>9</v>
      </c>
      <c r="L4">
        <v>7.32</v>
      </c>
      <c r="M4" t="s">
        <v>9</v>
      </c>
    </row>
    <row r="5" spans="1:13" x14ac:dyDescent="0.3">
      <c r="A5">
        <v>3</v>
      </c>
      <c r="B5" t="s">
        <v>84</v>
      </c>
      <c r="C5" t="s">
        <v>85</v>
      </c>
      <c r="D5" s="10">
        <v>252</v>
      </c>
      <c r="E5" t="s">
        <v>9</v>
      </c>
      <c r="H5">
        <v>3.7</v>
      </c>
      <c r="I5" t="s">
        <v>9</v>
      </c>
      <c r="L5">
        <v>3.7</v>
      </c>
      <c r="M5" t="s">
        <v>9</v>
      </c>
    </row>
    <row r="6" spans="1:13" x14ac:dyDescent="0.3">
      <c r="A6">
        <v>4</v>
      </c>
      <c r="B6" t="s">
        <v>88</v>
      </c>
      <c r="C6" t="s">
        <v>89</v>
      </c>
      <c r="D6" s="10">
        <v>253</v>
      </c>
      <c r="E6" t="s">
        <v>9</v>
      </c>
      <c r="H6">
        <v>2.02</v>
      </c>
      <c r="I6" t="s">
        <v>9</v>
      </c>
      <c r="L6">
        <v>2.02</v>
      </c>
      <c r="M6" t="s">
        <v>9</v>
      </c>
    </row>
    <row r="7" spans="1:13" ht="18" x14ac:dyDescent="0.35">
      <c r="B7" s="12" t="s">
        <v>332</v>
      </c>
      <c r="C7" s="5"/>
      <c r="D7" s="5"/>
      <c r="E7" s="5"/>
      <c r="F7" s="5"/>
      <c r="G7" s="5"/>
    </row>
    <row r="8" spans="1:13" x14ac:dyDescent="0.3">
      <c r="A8">
        <v>5</v>
      </c>
      <c r="B8" t="s">
        <v>97</v>
      </c>
      <c r="C8" t="s">
        <v>47</v>
      </c>
      <c r="D8">
        <v>310</v>
      </c>
      <c r="E8" t="s">
        <v>12</v>
      </c>
      <c r="H8">
        <v>8.36</v>
      </c>
      <c r="I8" t="s">
        <v>48</v>
      </c>
      <c r="L8">
        <v>8.36</v>
      </c>
      <c r="M8" t="s">
        <v>48</v>
      </c>
    </row>
    <row r="9" spans="1:13" x14ac:dyDescent="0.3">
      <c r="A9">
        <v>6</v>
      </c>
      <c r="B9" t="s">
        <v>109</v>
      </c>
      <c r="C9" t="s">
        <v>53</v>
      </c>
      <c r="D9">
        <v>320</v>
      </c>
      <c r="E9" t="s">
        <v>12</v>
      </c>
      <c r="H9">
        <v>3.35</v>
      </c>
      <c r="I9" t="s">
        <v>48</v>
      </c>
      <c r="L9">
        <v>3.35</v>
      </c>
      <c r="M9" t="s">
        <v>48</v>
      </c>
    </row>
    <row r="10" spans="1:13" ht="18" x14ac:dyDescent="0.35">
      <c r="B10" s="13" t="s">
        <v>334</v>
      </c>
      <c r="C10" s="9"/>
      <c r="D10" s="9"/>
      <c r="E10" s="9"/>
      <c r="F10" s="9"/>
      <c r="G10" s="9"/>
    </row>
    <row r="11" spans="1:13" x14ac:dyDescent="0.3">
      <c r="A11">
        <v>7</v>
      </c>
      <c r="B11" t="s">
        <v>56</v>
      </c>
      <c r="C11" t="s">
        <v>57</v>
      </c>
      <c r="D11" s="10">
        <v>820</v>
      </c>
      <c r="E11" t="s">
        <v>58</v>
      </c>
      <c r="H11">
        <v>37.75</v>
      </c>
      <c r="I11" t="s">
        <v>58</v>
      </c>
      <c r="J11" t="s">
        <v>372</v>
      </c>
      <c r="L11">
        <v>37.75</v>
      </c>
      <c r="M11" t="s">
        <v>58</v>
      </c>
    </row>
    <row r="12" spans="1:13" x14ac:dyDescent="0.3">
      <c r="A12">
        <v>8</v>
      </c>
      <c r="B12" t="s">
        <v>286</v>
      </c>
      <c r="C12" t="s">
        <v>287</v>
      </c>
      <c r="D12">
        <v>890</v>
      </c>
      <c r="E12" t="s">
        <v>12</v>
      </c>
      <c r="H12">
        <v>6.3</v>
      </c>
      <c r="I12" t="s">
        <v>58</v>
      </c>
      <c r="L12">
        <v>6.3</v>
      </c>
      <c r="M12" t="s">
        <v>58</v>
      </c>
    </row>
    <row r="13" spans="1:13" x14ac:dyDescent="0.3">
      <c r="A13">
        <v>9</v>
      </c>
      <c r="B13" t="s">
        <v>282</v>
      </c>
      <c r="C13" t="s">
        <v>283</v>
      </c>
      <c r="D13">
        <v>880</v>
      </c>
      <c r="E13" t="s">
        <v>58</v>
      </c>
      <c r="H13">
        <v>90.08</v>
      </c>
      <c r="I13" t="s">
        <v>58</v>
      </c>
      <c r="L13">
        <v>90.08</v>
      </c>
      <c r="M13" t="s">
        <v>58</v>
      </c>
    </row>
    <row r="14" spans="1:13" x14ac:dyDescent="0.3">
      <c r="A14">
        <v>10</v>
      </c>
      <c r="B14" t="s">
        <v>269</v>
      </c>
      <c r="C14" t="s">
        <v>70</v>
      </c>
      <c r="D14">
        <v>850</v>
      </c>
      <c r="E14" t="s">
        <v>58</v>
      </c>
      <c r="H14">
        <v>106.78</v>
      </c>
      <c r="I14" t="s">
        <v>58</v>
      </c>
      <c r="L14">
        <v>106.78</v>
      </c>
      <c r="M14" t="s">
        <v>58</v>
      </c>
    </row>
    <row r="15" spans="1:13" x14ac:dyDescent="0.3">
      <c r="A15">
        <v>11</v>
      </c>
      <c r="B15" t="s">
        <v>288</v>
      </c>
      <c r="C15" t="s">
        <v>289</v>
      </c>
      <c r="D15" s="10">
        <v>911</v>
      </c>
      <c r="E15" t="s">
        <v>13</v>
      </c>
      <c r="H15">
        <v>12.13</v>
      </c>
      <c r="I15" t="s">
        <v>58</v>
      </c>
      <c r="L15">
        <v>12.13</v>
      </c>
      <c r="M15" t="s">
        <v>58</v>
      </c>
    </row>
    <row r="16" spans="1:13" x14ac:dyDescent="0.3">
      <c r="A16">
        <v>12</v>
      </c>
      <c r="B16" t="s">
        <v>298</v>
      </c>
      <c r="C16" t="s">
        <v>299</v>
      </c>
      <c r="D16">
        <v>932</v>
      </c>
      <c r="E16" t="s">
        <v>58</v>
      </c>
      <c r="H16">
        <v>112.18</v>
      </c>
      <c r="I16" t="s">
        <v>58</v>
      </c>
      <c r="L16">
        <v>112.18</v>
      </c>
      <c r="M16" t="s">
        <v>58</v>
      </c>
    </row>
    <row r="17" spans="1:13" x14ac:dyDescent="0.3">
      <c r="A17">
        <v>13</v>
      </c>
      <c r="B17" t="s">
        <v>300</v>
      </c>
      <c r="C17" t="s">
        <v>301</v>
      </c>
      <c r="D17" s="10">
        <v>933</v>
      </c>
      <c r="E17" t="s">
        <v>58</v>
      </c>
      <c r="H17">
        <v>346.23</v>
      </c>
      <c r="I17" t="s">
        <v>58</v>
      </c>
      <c r="L17">
        <v>346.23</v>
      </c>
      <c r="M17" t="s">
        <v>58</v>
      </c>
    </row>
    <row r="18" spans="1:13" x14ac:dyDescent="0.3">
      <c r="A18">
        <v>14</v>
      </c>
      <c r="B18" t="s">
        <v>296</v>
      </c>
      <c r="C18" t="s">
        <v>297</v>
      </c>
      <c r="D18">
        <v>931</v>
      </c>
      <c r="E18" t="s">
        <v>58</v>
      </c>
      <c r="H18">
        <v>83.84</v>
      </c>
      <c r="I18" t="s">
        <v>58</v>
      </c>
      <c r="L18">
        <v>83.84</v>
      </c>
      <c r="M18" t="s">
        <v>58</v>
      </c>
    </row>
    <row r="19" spans="1:13" x14ac:dyDescent="0.3">
      <c r="A19">
        <v>15</v>
      </c>
      <c r="B19" t="s">
        <v>290</v>
      </c>
      <c r="C19" t="s">
        <v>291</v>
      </c>
      <c r="D19">
        <v>925</v>
      </c>
      <c r="E19" t="s">
        <v>13</v>
      </c>
      <c r="H19">
        <v>11.36</v>
      </c>
      <c r="I19" t="s">
        <v>58</v>
      </c>
      <c r="L19">
        <v>11.36</v>
      </c>
      <c r="M19" t="s">
        <v>58</v>
      </c>
    </row>
    <row r="20" spans="1:13" x14ac:dyDescent="0.3">
      <c r="A20">
        <v>16</v>
      </c>
      <c r="B20" t="s">
        <v>262</v>
      </c>
      <c r="C20" t="s">
        <v>263</v>
      </c>
      <c r="D20" s="10">
        <v>943</v>
      </c>
      <c r="E20" t="s">
        <v>58</v>
      </c>
      <c r="H20">
        <v>16.28</v>
      </c>
      <c r="I20" t="s">
        <v>58</v>
      </c>
      <c r="L20">
        <v>16.28</v>
      </c>
      <c r="M20" t="s">
        <v>58</v>
      </c>
    </row>
    <row r="21" spans="1:13" x14ac:dyDescent="0.3">
      <c r="A21">
        <v>17</v>
      </c>
      <c r="B21" t="s">
        <v>238</v>
      </c>
      <c r="C21" t="s">
        <v>239</v>
      </c>
      <c r="D21" s="10">
        <v>812</v>
      </c>
      <c r="E21" t="s">
        <v>58</v>
      </c>
      <c r="H21">
        <v>18.05</v>
      </c>
      <c r="I21" t="s">
        <v>58</v>
      </c>
      <c r="L21">
        <v>18.05</v>
      </c>
      <c r="M21" t="s">
        <v>58</v>
      </c>
    </row>
    <row r="22" spans="1:13" x14ac:dyDescent="0.3">
      <c r="A22">
        <v>18</v>
      </c>
      <c r="B22" t="s">
        <v>242</v>
      </c>
      <c r="C22" t="s">
        <v>243</v>
      </c>
      <c r="D22">
        <v>815</v>
      </c>
      <c r="E22" t="s">
        <v>58</v>
      </c>
      <c r="H22">
        <v>53.12</v>
      </c>
      <c r="I22" t="s">
        <v>58</v>
      </c>
      <c r="L22">
        <v>53.12</v>
      </c>
      <c r="M22" t="s">
        <v>58</v>
      </c>
    </row>
    <row r="23" spans="1:13" x14ac:dyDescent="0.3">
      <c r="A23">
        <v>19</v>
      </c>
      <c r="B23" t="s">
        <v>209</v>
      </c>
      <c r="C23" t="s">
        <v>210</v>
      </c>
      <c r="D23">
        <v>710</v>
      </c>
      <c r="E23" t="s">
        <v>58</v>
      </c>
      <c r="H23">
        <v>9.74</v>
      </c>
      <c r="I23" t="s">
        <v>58</v>
      </c>
      <c r="L23">
        <v>9.74</v>
      </c>
      <c r="M23" t="s">
        <v>58</v>
      </c>
    </row>
    <row r="24" spans="1:13" x14ac:dyDescent="0.3">
      <c r="A24">
        <v>20</v>
      </c>
      <c r="B24" t="s">
        <v>217</v>
      </c>
      <c r="C24" t="s">
        <v>218</v>
      </c>
      <c r="D24">
        <v>720</v>
      </c>
      <c r="E24" t="s">
        <v>58</v>
      </c>
      <c r="H24">
        <v>34.799999999999997</v>
      </c>
      <c r="I24" t="s">
        <v>58</v>
      </c>
      <c r="L24">
        <v>34.799999999999997</v>
      </c>
      <c r="M24" t="s">
        <v>58</v>
      </c>
    </row>
    <row r="25" spans="1:13" x14ac:dyDescent="0.3">
      <c r="A25">
        <v>21</v>
      </c>
      <c r="B25" t="s">
        <v>22</v>
      </c>
      <c r="C25" t="s">
        <v>118</v>
      </c>
      <c r="D25">
        <v>110</v>
      </c>
      <c r="E25" t="s">
        <v>58</v>
      </c>
      <c r="H25">
        <v>4.96</v>
      </c>
      <c r="I25" t="s">
        <v>58</v>
      </c>
      <c r="L25">
        <v>4.96</v>
      </c>
      <c r="M25" t="s">
        <v>58</v>
      </c>
    </row>
    <row r="26" spans="1:13" x14ac:dyDescent="0.3">
      <c r="A26">
        <v>22</v>
      </c>
      <c r="B26" t="s">
        <v>51</v>
      </c>
      <c r="C26" t="s">
        <v>125</v>
      </c>
      <c r="D26">
        <v>151</v>
      </c>
      <c r="E26" t="s">
        <v>58</v>
      </c>
      <c r="H26">
        <v>1.51</v>
      </c>
      <c r="I26" t="s">
        <v>58</v>
      </c>
      <c r="L26">
        <v>1.51</v>
      </c>
      <c r="M26" t="s">
        <v>58</v>
      </c>
    </row>
    <row r="27" spans="1:13" x14ac:dyDescent="0.3">
      <c r="A27">
        <v>23</v>
      </c>
      <c r="B27" t="s">
        <v>233</v>
      </c>
      <c r="C27" t="s">
        <v>234</v>
      </c>
      <c r="E27" t="s">
        <v>13</v>
      </c>
      <c r="F27" t="s">
        <v>339</v>
      </c>
      <c r="L27" s="10"/>
    </row>
    <row r="28" spans="1:13" x14ac:dyDescent="0.3">
      <c r="A28">
        <v>24</v>
      </c>
      <c r="B28" t="s">
        <v>235</v>
      </c>
      <c r="C28" t="s">
        <v>236</v>
      </c>
      <c r="E28" t="s">
        <v>13</v>
      </c>
      <c r="F28" t="s">
        <v>339</v>
      </c>
      <c r="L28" s="10"/>
    </row>
    <row r="29" spans="1:13" x14ac:dyDescent="0.3">
      <c r="A29">
        <v>25</v>
      </c>
      <c r="B29" t="s">
        <v>256</v>
      </c>
      <c r="C29" t="s">
        <v>257</v>
      </c>
      <c r="D29">
        <v>840</v>
      </c>
      <c r="E29" t="s">
        <v>58</v>
      </c>
      <c r="H29">
        <v>27.84</v>
      </c>
      <c r="I29" t="s">
        <v>58</v>
      </c>
      <c r="L29">
        <v>27.84</v>
      </c>
      <c r="M29" t="s">
        <v>58</v>
      </c>
    </row>
    <row r="30" spans="1:13" ht="18" x14ac:dyDescent="0.35">
      <c r="B30" s="14" t="s">
        <v>340</v>
      </c>
      <c r="C30" s="7"/>
      <c r="D30" s="7"/>
      <c r="E30" s="7"/>
      <c r="F30" s="7"/>
      <c r="G30" s="7"/>
    </row>
    <row r="31" spans="1:13" x14ac:dyDescent="0.3">
      <c r="A31">
        <v>26</v>
      </c>
      <c r="B31" t="s">
        <v>116</v>
      </c>
      <c r="C31" t="s">
        <v>117</v>
      </c>
      <c r="E31" t="s">
        <v>13</v>
      </c>
      <c r="F31" t="s">
        <v>339</v>
      </c>
      <c r="L31" s="10"/>
    </row>
    <row r="32" spans="1:13" x14ac:dyDescent="0.3">
      <c r="A32">
        <v>27</v>
      </c>
      <c r="B32" t="s">
        <v>341</v>
      </c>
      <c r="C32" t="s">
        <v>342</v>
      </c>
      <c r="E32" t="s">
        <v>13</v>
      </c>
      <c r="F32" t="s">
        <v>339</v>
      </c>
      <c r="L32" s="10"/>
    </row>
    <row r="33" spans="1:21" x14ac:dyDescent="0.3">
      <c r="A33">
        <v>28</v>
      </c>
      <c r="B33" t="s">
        <v>135</v>
      </c>
      <c r="C33" t="s">
        <v>136</v>
      </c>
      <c r="D33" t="s">
        <v>121</v>
      </c>
      <c r="E33" t="s">
        <v>13</v>
      </c>
      <c r="F33" t="s">
        <v>339</v>
      </c>
      <c r="L33" s="10"/>
    </row>
    <row r="34" spans="1:21" x14ac:dyDescent="0.3">
      <c r="A34">
        <v>29</v>
      </c>
      <c r="B34" t="s">
        <v>139</v>
      </c>
      <c r="C34" t="s">
        <v>140</v>
      </c>
      <c r="D34">
        <v>411</v>
      </c>
      <c r="E34" t="s">
        <v>141</v>
      </c>
      <c r="H34">
        <v>0.78</v>
      </c>
      <c r="I34" t="s">
        <v>343</v>
      </c>
      <c r="L34">
        <v>0.78</v>
      </c>
      <c r="M34" t="s">
        <v>343</v>
      </c>
    </row>
    <row r="35" spans="1:21" x14ac:dyDescent="0.3">
      <c r="A35">
        <v>30</v>
      </c>
      <c r="B35" t="s">
        <v>144</v>
      </c>
      <c r="C35" t="s">
        <v>145</v>
      </c>
      <c r="D35">
        <v>416</v>
      </c>
      <c r="E35" t="s">
        <v>13</v>
      </c>
      <c r="F35" t="s">
        <v>345</v>
      </c>
      <c r="H35" t="s">
        <v>339</v>
      </c>
      <c r="L35">
        <v>12.57</v>
      </c>
      <c r="M35" t="s">
        <v>344</v>
      </c>
      <c r="O35">
        <v>0.48</v>
      </c>
      <c r="P35" t="s">
        <v>344</v>
      </c>
      <c r="Q35" t="s">
        <v>373</v>
      </c>
      <c r="R35">
        <v>0.98</v>
      </c>
      <c r="S35" t="s">
        <v>344</v>
      </c>
      <c r="T35" t="s">
        <v>374</v>
      </c>
      <c r="U35">
        <f>L35/AVERAGE(R35,O35)</f>
        <v>17.219178082191782</v>
      </c>
    </row>
    <row r="36" spans="1:21" x14ac:dyDescent="0.3">
      <c r="A36">
        <v>31</v>
      </c>
      <c r="B36" t="s">
        <v>148</v>
      </c>
      <c r="C36" t="s">
        <v>149</v>
      </c>
      <c r="D36">
        <v>420</v>
      </c>
      <c r="E36" t="s">
        <v>13</v>
      </c>
      <c r="H36">
        <v>2.41</v>
      </c>
      <c r="I36" t="s">
        <v>346</v>
      </c>
      <c r="L36">
        <v>2.41</v>
      </c>
      <c r="M36" t="s">
        <v>346</v>
      </c>
      <c r="O36">
        <v>7.0000000000000007E-2</v>
      </c>
      <c r="P36" t="s">
        <v>346</v>
      </c>
      <c r="R36">
        <v>0.21</v>
      </c>
      <c r="S36" t="s">
        <v>346</v>
      </c>
      <c r="U36">
        <v>2.41</v>
      </c>
    </row>
    <row r="37" spans="1:21" x14ac:dyDescent="0.3">
      <c r="A37">
        <v>32</v>
      </c>
      <c r="B37" t="s">
        <v>150</v>
      </c>
      <c r="C37" t="s">
        <v>151</v>
      </c>
      <c r="D37">
        <v>430</v>
      </c>
      <c r="E37" t="s">
        <v>152</v>
      </c>
      <c r="H37">
        <v>3.74</v>
      </c>
      <c r="I37" t="s">
        <v>343</v>
      </c>
      <c r="L37">
        <v>3.74</v>
      </c>
      <c r="M37" t="s">
        <v>343</v>
      </c>
    </row>
    <row r="38" spans="1:21" x14ac:dyDescent="0.3">
      <c r="A38">
        <v>33</v>
      </c>
      <c r="B38" t="s">
        <v>153</v>
      </c>
      <c r="C38" t="s">
        <v>154</v>
      </c>
      <c r="D38">
        <v>437</v>
      </c>
      <c r="E38" t="s">
        <v>13</v>
      </c>
      <c r="F38" t="s">
        <v>345</v>
      </c>
      <c r="H38" t="s">
        <v>339</v>
      </c>
      <c r="L38">
        <v>24.07</v>
      </c>
      <c r="M38" t="s">
        <v>58</v>
      </c>
      <c r="O38">
        <v>0.81</v>
      </c>
      <c r="P38" t="s">
        <v>58</v>
      </c>
      <c r="Q38" t="s">
        <v>373</v>
      </c>
      <c r="R38">
        <v>1.1599999999999999</v>
      </c>
      <c r="S38" t="s">
        <v>58</v>
      </c>
      <c r="T38" t="s">
        <v>374</v>
      </c>
      <c r="U38">
        <f>L38/AVERAGE(R38,O38)</f>
        <v>24.436548223350254</v>
      </c>
    </row>
    <row r="39" spans="1:21" x14ac:dyDescent="0.3">
      <c r="A39">
        <v>34</v>
      </c>
      <c r="B39" t="s">
        <v>155</v>
      </c>
      <c r="C39" t="s">
        <v>156</v>
      </c>
      <c r="D39">
        <v>444</v>
      </c>
      <c r="E39" t="s">
        <v>13</v>
      </c>
      <c r="H39">
        <v>78.09</v>
      </c>
      <c r="I39" t="s">
        <v>58</v>
      </c>
      <c r="L39">
        <v>78.09</v>
      </c>
      <c r="M39" t="s">
        <v>58</v>
      </c>
      <c r="O39">
        <v>0.22</v>
      </c>
      <c r="P39" t="s">
        <v>58</v>
      </c>
      <c r="Q39" t="s">
        <v>373</v>
      </c>
      <c r="R39">
        <v>6.17</v>
      </c>
      <c r="S39" t="s">
        <v>58</v>
      </c>
      <c r="T39" t="s">
        <v>374</v>
      </c>
      <c r="U39">
        <v>78.09</v>
      </c>
    </row>
    <row r="40" spans="1:21" x14ac:dyDescent="0.3">
      <c r="A40">
        <v>35</v>
      </c>
      <c r="B40" t="s">
        <v>166</v>
      </c>
      <c r="C40" t="s">
        <v>167</v>
      </c>
      <c r="D40">
        <v>492</v>
      </c>
      <c r="E40" t="s">
        <v>13</v>
      </c>
      <c r="I40" t="s">
        <v>58</v>
      </c>
      <c r="L40">
        <f>ROUND(AVERAGE(O40,R40)*U41,2)</f>
        <v>38.97</v>
      </c>
      <c r="M40" t="s">
        <v>58</v>
      </c>
      <c r="O40">
        <v>1.31</v>
      </c>
      <c r="P40" t="s">
        <v>58</v>
      </c>
      <c r="Q40" t="s">
        <v>373</v>
      </c>
      <c r="R40">
        <v>3.45</v>
      </c>
      <c r="S40" t="s">
        <v>58</v>
      </c>
      <c r="T40" t="s">
        <v>374</v>
      </c>
    </row>
    <row r="41" spans="1:21" x14ac:dyDescent="0.3">
      <c r="A41">
        <v>36</v>
      </c>
      <c r="B41" t="s">
        <v>170</v>
      </c>
      <c r="C41" t="s">
        <v>171</v>
      </c>
      <c r="D41">
        <v>495</v>
      </c>
      <c r="E41" t="s">
        <v>58</v>
      </c>
      <c r="H41">
        <v>28.82</v>
      </c>
      <c r="I41" t="s">
        <v>58</v>
      </c>
      <c r="L41">
        <v>28.82</v>
      </c>
      <c r="M41" t="s">
        <v>58</v>
      </c>
      <c r="O41">
        <v>1.76</v>
      </c>
      <c r="S41">
        <v>2.31</v>
      </c>
      <c r="U41">
        <f>L41/AVERAGE(R41,O41)</f>
        <v>16.375</v>
      </c>
    </row>
    <row r="42" spans="1:21" ht="18" x14ac:dyDescent="0.35">
      <c r="B42" s="15" t="s">
        <v>348</v>
      </c>
      <c r="C42" s="16"/>
      <c r="D42" s="16"/>
      <c r="E42" s="16"/>
      <c r="F42" s="16"/>
      <c r="G42" s="16"/>
    </row>
    <row r="43" spans="1:21" x14ac:dyDescent="0.3">
      <c r="A43">
        <v>37</v>
      </c>
      <c r="B43" t="s">
        <v>189</v>
      </c>
      <c r="C43" t="s">
        <v>190</v>
      </c>
      <c r="D43">
        <v>550</v>
      </c>
      <c r="E43" t="s">
        <v>188</v>
      </c>
      <c r="H43">
        <v>26.04</v>
      </c>
      <c r="I43" t="s">
        <v>58</v>
      </c>
      <c r="L43">
        <v>26.04</v>
      </c>
      <c r="M43" t="s">
        <v>58</v>
      </c>
    </row>
    <row r="44" spans="1:21" x14ac:dyDescent="0.3">
      <c r="A44">
        <v>38</v>
      </c>
      <c r="B44" t="s">
        <v>176</v>
      </c>
      <c r="C44" t="s">
        <v>177</v>
      </c>
      <c r="D44">
        <v>530</v>
      </c>
      <c r="E44" t="s">
        <v>12</v>
      </c>
      <c r="H44">
        <v>14.07</v>
      </c>
      <c r="I44" t="s">
        <v>58</v>
      </c>
      <c r="L44">
        <v>14.07</v>
      </c>
      <c r="M44" t="s">
        <v>58</v>
      </c>
      <c r="O44">
        <v>3.38</v>
      </c>
      <c r="R44">
        <v>0.97</v>
      </c>
      <c r="U44">
        <v>6.4689655172413802</v>
      </c>
    </row>
    <row r="45" spans="1:21" x14ac:dyDescent="0.3">
      <c r="A45">
        <v>39</v>
      </c>
      <c r="B45" t="s">
        <v>174</v>
      </c>
      <c r="C45" t="s">
        <v>175</v>
      </c>
      <c r="D45">
        <v>522</v>
      </c>
      <c r="E45" t="s">
        <v>12</v>
      </c>
      <c r="H45">
        <v>20.170000000000002</v>
      </c>
      <c r="I45" t="s">
        <v>58</v>
      </c>
      <c r="L45">
        <v>20.170000000000002</v>
      </c>
      <c r="M45" t="s">
        <v>58</v>
      </c>
      <c r="R45">
        <v>1.19</v>
      </c>
      <c r="U45">
        <v>16.949579831932777</v>
      </c>
    </row>
    <row r="46" spans="1:21" x14ac:dyDescent="0.3">
      <c r="A46">
        <v>40</v>
      </c>
      <c r="B46" t="s">
        <v>172</v>
      </c>
      <c r="C46" t="s">
        <v>173</v>
      </c>
      <c r="D46">
        <v>520</v>
      </c>
      <c r="E46" t="s">
        <v>12</v>
      </c>
      <c r="H46">
        <v>19.52</v>
      </c>
      <c r="I46" t="s">
        <v>58</v>
      </c>
      <c r="L46">
        <v>19.52</v>
      </c>
      <c r="M46" t="s">
        <v>58</v>
      </c>
      <c r="O46">
        <v>6.97</v>
      </c>
      <c r="R46">
        <v>1.37</v>
      </c>
      <c r="U46">
        <v>4.6810551558753</v>
      </c>
    </row>
    <row r="47" spans="1:21" x14ac:dyDescent="0.3">
      <c r="A47">
        <v>41</v>
      </c>
      <c r="B47" t="s">
        <v>180</v>
      </c>
      <c r="C47" t="s">
        <v>181</v>
      </c>
      <c r="D47">
        <v>536</v>
      </c>
      <c r="E47" t="s">
        <v>12</v>
      </c>
      <c r="F47" t="s">
        <v>345</v>
      </c>
      <c r="H47" t="s">
        <v>339</v>
      </c>
      <c r="O47">
        <v>3.54</v>
      </c>
      <c r="P47" t="s">
        <v>58</v>
      </c>
      <c r="Q47" t="s">
        <v>373</v>
      </c>
      <c r="R47">
        <v>5.5</v>
      </c>
      <c r="S47" t="s">
        <v>374</v>
      </c>
      <c r="U47">
        <v>9.3665335016831524</v>
      </c>
    </row>
    <row r="48" spans="1:21" x14ac:dyDescent="0.3">
      <c r="A48">
        <v>42</v>
      </c>
      <c r="B48" t="s">
        <v>191</v>
      </c>
      <c r="C48" t="s">
        <v>192</v>
      </c>
      <c r="D48">
        <v>560</v>
      </c>
      <c r="E48" t="s">
        <v>58</v>
      </c>
      <c r="H48">
        <v>6.95</v>
      </c>
      <c r="I48" t="s">
        <v>58</v>
      </c>
      <c r="L48">
        <v>6.95</v>
      </c>
      <c r="M48" t="s">
        <v>58</v>
      </c>
      <c r="O48">
        <v>6.95</v>
      </c>
      <c r="P48">
        <v>6</v>
      </c>
      <c r="Q48">
        <v>27.63</v>
      </c>
      <c r="R48">
        <v>1</v>
      </c>
      <c r="S48">
        <f>O48*P48+Q48*R48</f>
        <v>69.33</v>
      </c>
      <c r="T48">
        <f>S48/7</f>
        <v>9.9042857142857148</v>
      </c>
    </row>
    <row r="49" spans="1:13" x14ac:dyDescent="0.3">
      <c r="A49">
        <v>43</v>
      </c>
      <c r="B49" t="s">
        <v>197</v>
      </c>
      <c r="C49" t="s">
        <v>198</v>
      </c>
      <c r="D49">
        <v>565</v>
      </c>
      <c r="E49" t="s">
        <v>58</v>
      </c>
      <c r="H49">
        <v>47.62</v>
      </c>
      <c r="I49" t="s">
        <v>58</v>
      </c>
      <c r="L49">
        <v>47.62</v>
      </c>
      <c r="M49" t="s">
        <v>58</v>
      </c>
    </row>
    <row r="50" spans="1:13" x14ac:dyDescent="0.3">
      <c r="A50">
        <v>44</v>
      </c>
      <c r="B50" t="s">
        <v>201</v>
      </c>
      <c r="C50" t="s">
        <v>202</v>
      </c>
      <c r="D50">
        <v>590</v>
      </c>
      <c r="E50" t="s">
        <v>58</v>
      </c>
      <c r="H50">
        <v>72.05</v>
      </c>
      <c r="I50" t="s">
        <v>58</v>
      </c>
      <c r="L50">
        <v>72.05</v>
      </c>
      <c r="M50" t="s">
        <v>58</v>
      </c>
    </row>
    <row r="51" spans="1:13" x14ac:dyDescent="0.3">
      <c r="A51">
        <v>45</v>
      </c>
      <c r="B51" t="s">
        <v>203</v>
      </c>
      <c r="C51" t="s">
        <v>204</v>
      </c>
      <c r="D51">
        <v>610</v>
      </c>
      <c r="E51" t="s">
        <v>58</v>
      </c>
      <c r="H51">
        <v>10.723000000000001</v>
      </c>
      <c r="I51" t="s">
        <v>58</v>
      </c>
      <c r="L51">
        <v>10.723000000000001</v>
      </c>
      <c r="M51" t="s">
        <v>58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AAC5CF04ACC847984487D0AE1DDB98" ma:contentTypeVersion="12" ma:contentTypeDescription="Create a new document." ma:contentTypeScope="" ma:versionID="657abf3417e5d0fa54d77d7def48f72a">
  <xsd:schema xmlns:xsd="http://www.w3.org/2001/XMLSchema" xmlns:xs="http://www.w3.org/2001/XMLSchema" xmlns:p="http://schemas.microsoft.com/office/2006/metadata/properties" xmlns:ns2="0200bcd3-7895-4dda-959a-6382abce5233" xmlns:ns3="80de07c1-9fd0-4bb7-bfb4-09fef9c10305" targetNamespace="http://schemas.microsoft.com/office/2006/metadata/properties" ma:root="true" ma:fieldsID="82ba9670741b611063f7f7f84ed363bc" ns2:_="" ns3:_="">
    <xsd:import namespace="0200bcd3-7895-4dda-959a-6382abce5233"/>
    <xsd:import namespace="80de07c1-9fd0-4bb7-bfb4-09fef9c103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0bcd3-7895-4dda-959a-6382abce5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e07c1-9fd0-4bb7-bfb4-09fef9c1030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3971AE-1BD3-4554-B920-0CA6655D0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0bcd3-7895-4dda-959a-6382abce5233"/>
    <ds:schemaRef ds:uri="80de07c1-9fd0-4bb7-bfb4-09fef9c103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79F8F4-7722-488D-93E0-2078C3E15141}">
  <ds:schemaRefs>
    <ds:schemaRef ds:uri="http://schemas.microsoft.com/sharepoint/v3/contenttype/forms"/>
  </ds:schemaRefs>
</ds:datastoreItem>
</file>

<file path=customXml/itemProps3.xml><?xml version="1.0" encoding="utf-8"?>
<ds:datastoreItem xmlns:ds="http://schemas.openxmlformats.org/officeDocument/2006/customXml" ds:itemID="{7362B5F1-67D4-4129-A995-14F2F551F9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list_clean1</vt:lpstr>
      <vt:lpstr>LA</vt:lpstr>
      <vt:lpstr>LA Zones</vt:lpstr>
      <vt:lpstr>Use Grouping</vt:lpstr>
      <vt:lpstr>List</vt:lpstr>
      <vt:lpstr>List Updated</vt:lpstr>
      <vt:lpstr>Flags</vt:lpstr>
      <vt:lpstr>Variables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Melanie Sloan</dc:creator>
  <cp:keywords/>
  <dc:description/>
  <cp:lastModifiedBy>Reid Haefer</cp:lastModifiedBy>
  <cp:revision/>
  <dcterms:created xsi:type="dcterms:W3CDTF">2021-02-08T22:09:24Z</dcterms:created>
  <dcterms:modified xsi:type="dcterms:W3CDTF">2021-05-28T23:14:15Z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0x010100F6AAC5CF04ACC847984487D0AE1DDB98</vt:lpwstr>
  </property>
</Properties>
</file>