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ffreyadams/Desktop/"/>
    </mc:Choice>
  </mc:AlternateContent>
  <xr:revisionPtr revIDLastSave="0" documentId="13_ncr:1_{3BC6F91F-5602-F844-B59A-EFAC85130C6D}" xr6:coauthVersionLast="40" xr6:coauthVersionMax="40" xr10:uidLastSave="{00000000-0000-0000-0000-000000000000}"/>
  <bookViews>
    <workbookView xWindow="0" yWindow="460" windowWidth="28800" windowHeight="16420" xr2:uid="{00000000-000D-0000-FFFF-FFFF00000000}"/>
  </bookViews>
  <sheets>
    <sheet name="Backlog" sheetId="1" r:id="rId1"/>
    <sheet name="Done" sheetId="4" r:id="rId2"/>
    <sheet name="Charts" sheetId="6" r:id="rId3"/>
    <sheet name="List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  <c r="D9" i="6"/>
  <c r="E9" i="6"/>
  <c r="E7" i="6"/>
  <c r="E8" i="6"/>
  <c r="E6" i="6"/>
  <c r="F6" i="6"/>
  <c r="G6" i="6"/>
  <c r="F7" i="6"/>
  <c r="G7" i="6"/>
  <c r="G8" i="6"/>
  <c r="G9" i="6"/>
  <c r="F8" i="6"/>
  <c r="F9" i="6"/>
</calcChain>
</file>

<file path=xl/sharedStrings.xml><?xml version="1.0" encoding="utf-8"?>
<sst xmlns="http://schemas.openxmlformats.org/spreadsheetml/2006/main" count="111" uniqueCount="80">
  <si>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</si>
  <si>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</si>
  <si>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</si>
  <si>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</si>
  <si>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</si>
  <si>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</si>
  <si>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</si>
  <si>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</si>
  <si>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</si>
  <si>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</si>
  <si>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</si>
  <si>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</si>
  <si>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</si>
  <si>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</si>
  <si>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</si>
  <si>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view a home page</t>
  </si>
  <si>
    <t>I can see the most important content at a glance and quickly understand the site navigation</t>
  </si>
  <si>
    <t>closed in sprint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</si>
  <si>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</si>
  <si>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</si>
  <si>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</si>
  <si>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</si>
  <si>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added in sprint</t>
  </si>
  <si>
    <t>Only edit shaded columns, others are calculated</t>
  </si>
  <si>
    <t>Done</t>
  </si>
  <si>
    <t>Release Burndown</t>
  </si>
  <si>
    <t>we can create shapes and output them appropriately</t>
  </si>
  <si>
    <t>perimter and ID will sort shapes properly</t>
  </si>
  <si>
    <t>I can revert something if it is not desired</t>
  </si>
  <si>
    <t>Verify changes made to the program were recoreded</t>
  </si>
  <si>
    <t>Verify that sorting algorithm sorts shapes by perimeter</t>
  </si>
  <si>
    <t>A working canvas and supporting rendered shapes</t>
  </si>
  <si>
    <t>Produce a shape listing sorted by shape perimeter and ID</t>
  </si>
  <si>
    <t>Display rendered graphics in a user friendly window</t>
  </si>
  <si>
    <t>User</t>
  </si>
  <si>
    <t>Admin</t>
  </si>
  <si>
    <t>Content</t>
  </si>
  <si>
    <t>Keep track of my history</t>
  </si>
  <si>
    <t>Add, move, and remove shapes</t>
  </si>
  <si>
    <t>They may be manipulated and changed to provide functionality</t>
  </si>
  <si>
    <t>Verify the shapes can be manipulated</t>
  </si>
  <si>
    <t>Programmer</t>
  </si>
  <si>
    <t>Keeps track of rendered shapes</t>
  </si>
  <si>
    <t>Each shape will have a specific ID</t>
  </si>
  <si>
    <t>Verify that each shape has a specific ID and is rendered properly</t>
  </si>
  <si>
    <t>As a user, all graphic objects (i.e. shapes including text) should be displayed in a very user friendly window.</t>
  </si>
  <si>
    <t>As a user, I can produce a shape listing report of ONLY shapes with a perimeter sorted by perimeter (at any time) that will include shape type, ID, and perimeter.</t>
  </si>
  <si>
    <t>As an user, I can see the History of tasks that have been done.</t>
  </si>
  <si>
    <t>As an administrator, I can move, add, and remove shapes, including text, that will be visible in the rendering area.</t>
  </si>
  <si>
    <t>As a programmer, it is necessary to use a shapefile that will keep track of all shapes being rendered and all shapes should have a unique ID.</t>
  </si>
  <si>
    <t>As a user, I need to be able to contact the company through the logo and/or name.</t>
  </si>
  <si>
    <t>As an Admin, all the changes I have made should be saved between executions.</t>
  </si>
  <si>
    <t>As a programmer, it is necessary that the graphic window be dimensions of 1000 pixels by 500 pixels with an easy to understand coordinate system.</t>
  </si>
  <si>
    <t>As a user, I can produce a shape listing report that can sort by shape ID (at any time) that will include all shape properties.</t>
  </si>
  <si>
    <t xml:space="preserve">As a user, I can produce a shape listing report of ONLY shapes with an area sorted by area (at any time) that will include shape type, ID, and area. </t>
  </si>
  <si>
    <t>Verify Logo &amp; name matches the company</t>
  </si>
  <si>
    <t>List company contact info with logo</t>
  </si>
  <si>
    <t>The company may be contacted for further ventures</t>
  </si>
  <si>
    <t>Changes made will be saved between executions</t>
  </si>
  <si>
    <t>User won't have to worry about losing unsaved work</t>
  </si>
  <si>
    <t>Verify the changes were saved</t>
  </si>
  <si>
    <t>Create a canvas interface</t>
  </si>
  <si>
    <t>We can see a coordinate plane of the shapes</t>
  </si>
  <si>
    <t>Verify that shapes are assigned to correct coordinates on the grid</t>
  </si>
  <si>
    <t>Sort a shape listing report</t>
  </si>
  <si>
    <t>Establish a listing report</t>
  </si>
  <si>
    <t>Verify sorting algorithm and printed listing report works</t>
  </si>
  <si>
    <t>User/Admin</t>
  </si>
  <si>
    <t>Login for program and sort shapes based on area</t>
  </si>
  <si>
    <t>Admins can login to program and output a listing based on area</t>
  </si>
  <si>
    <t>Verify login works and output matches areas of shapes</t>
  </si>
  <si>
    <t>Modified to add login to backlog</t>
  </si>
  <si>
    <t>Personalisation</t>
  </si>
  <si>
    <t>Add a selection sort to sort the shapes</t>
  </si>
  <si>
    <t>The shapes will be sorted by their respective ID's and content</t>
  </si>
  <si>
    <t>Verify that the selection sort works properly within the canvas</t>
  </si>
  <si>
    <t>Verify username and passwords work</t>
  </si>
  <si>
    <t>Verify syntax errors result in accurate detailed errors</t>
  </si>
  <si>
    <t>Verify shape is added to the vector</t>
  </si>
  <si>
    <t>Added for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</si>
</sst>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right"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Font="1" applyFill="1" applyBorder="1"/>
    <xf numFmtId="0" fontId="6" fillId="0" borderId="0" xfId="0" applyFont="1" applyFill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  <xf numFmtId="0" fontId="1" fillId="0" borderId="0" xfId="0" applyFont="1" applyBorder="1" applyAlignment="1">
      <alignment vertical="top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45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Charts!$F$6:$F$9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-110</c:v>
                </c:pt>
                <c:pt idx="3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F9C-BA45-2E1B00565D44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Charts!$G$6:$G$9</c:f>
              <c:numCache>
                <c:formatCode>General</c:formatCode>
                <c:ptCount val="4"/>
                <c:pt idx="0">
                  <c:v>400</c:v>
                </c:pt>
                <c:pt idx="1">
                  <c:v>230</c:v>
                </c:pt>
                <c:pt idx="2">
                  <c:v>0</c:v>
                </c:pt>
                <c:pt idx="3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1-4F9C-BA45-2E1B0056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" totalsRowShown="0" headerRowDxfId="44" dataDxfId="43">
  <autoFilter ref="A1:I11" xr:uid="{00000000-0009-0000-0100-000001000000}"/>
  <tableColumns count="9">
    <tableColumn id="1" xr3:uid="{00000000-0010-0000-0000-000001000000}" name="id" dataDxfId="42"/>
    <tableColumn id="2" xr3:uid="{00000000-0010-0000-0000-000002000000}" name="theme" dataDxfId="41"/>
    <tableColumn id="3" xr3:uid="{00000000-0010-0000-0000-000003000000}" name="as a/an" dataDxfId="40"/>
    <tableColumn id="4" xr3:uid="{00000000-0010-0000-0000-000004000000}" name="I want to…" dataDxfId="39"/>
    <tableColumn id="5" xr3:uid="{00000000-0010-0000-0000-000005000000}" name="so that…" dataDxfId="38"/>
    <tableColumn id="6" xr3:uid="{00000000-0010-0000-0000-000006000000}" name="notes" dataDxfId="37"/>
    <tableColumn id="9" xr3:uid="{00000000-0010-0000-0000-000009000000}" name="acceptance criteria" dataDxfId="36"/>
    <tableColumn id="7" xr3:uid="{00000000-0010-0000-0000-000007000000}" name="added in sprint" dataDxfId="35"/>
    <tableColumn id="8" xr3:uid="{00000000-0010-0000-0000-000008000000}" name="story points" dataDxfId="3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5" totalsRowShown="0" headerRowDxfId="23" dataDxfId="22">
  <autoFilter ref="A1:J5" xr:uid="{00000000-0009-0000-0100-000002000000}"/>
  <tableColumns count="10">
    <tableColumn id="1" xr3:uid="{00000000-0010-0000-0100-000001000000}" name="id" dataDxfId="33" totalsRowDxfId="20"/>
    <tableColumn id="2" xr3:uid="{00000000-0010-0000-0100-000002000000}" name="theme" dataDxfId="32" totalsRowDxfId="19"/>
    <tableColumn id="3" xr3:uid="{00000000-0010-0000-0100-000003000000}" name="as a/an" dataDxfId="31" totalsRowDxfId="18"/>
    <tableColumn id="4" xr3:uid="{00000000-0010-0000-0100-000004000000}" name="I want to…" dataDxfId="30" totalsRowDxfId="17"/>
    <tableColumn id="5" xr3:uid="{00000000-0010-0000-0100-000005000000}" name="so that…" dataDxfId="29" totalsRowDxfId="16"/>
    <tableColumn id="6" xr3:uid="{00000000-0010-0000-0100-000006000000}" name="notes" dataDxfId="28" totalsRowDxfId="15"/>
    <tableColumn id="9" xr3:uid="{00000000-0010-0000-0100-000009000000}" name="acceptance criteria" dataDxfId="27" totalsRowDxfId="14"/>
    <tableColumn id="11" xr3:uid="{00000000-0010-0000-0100-00000B000000}" name="added in sprint" dataDxfId="26" totalsRowDxfId="13"/>
    <tableColumn id="10" xr3:uid="{00000000-0010-0000-0100-00000A000000}" name="closed in sprint" dataDxfId="25" totalsRowDxfId="12"/>
    <tableColumn id="8" xr3:uid="{00000000-0010-0000-0100-000008000000}" name="story points" dataDxfId="24" totalsRowDxfId="1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96" zoomScaleNormal="96" workbookViewId="0">
      <selection activeCell="I8" sqref="I8"/>
    </sheetView>
  </sheetViews>
  <sheetFormatPr baseColWidth="10" defaultColWidth="8.83203125" defaultRowHeight="12" x14ac:dyDescent="0.2"/>
  <cols>
    <col min="1" max="1" width="5" style="1" customWidth="1"/>
    <col min="2" max="2" width="13.83203125" style="1" customWidth="1"/>
    <col min="3" max="3" width="17.5" style="1" customWidth="1"/>
    <col min="4" max="4" width="20" style="1" customWidth="1"/>
    <col min="5" max="5" width="23.5" style="1" customWidth="1"/>
    <col min="6" max="6" width="18.5" style="1" customWidth="1"/>
    <col min="7" max="7" width="24" style="1" customWidth="1"/>
    <col min="8" max="8" width="14.83203125" style="1" bestFit="1" customWidth="1"/>
    <col min="9" max="9" width="11" style="1" customWidth="1"/>
    <col min="10" max="10" width="8.83203125" style="1"/>
    <col min="11" max="11" width="23.33203125" style="4" customWidth="1"/>
    <col min="12" max="16384" width="8.83203125" style="1"/>
  </cols>
  <sheetData>
    <row r="1" spans="1:11" ht="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</row>
    <row r="2" spans="1:11" ht="26" x14ac:dyDescent="0.2">
      <c r="A2" s="1">
        <v>1</v>
      </c>
      <c r="B2" s="1" t="s">
        <v>35</v>
      </c>
      <c r="C2" s="1" t="s">
        <v>34</v>
      </c>
      <c r="D2" s="1" t="s">
        <v>33</v>
      </c>
      <c r="E2" s="1" t="s">
        <v>26</v>
      </c>
      <c r="F2" s="5"/>
      <c r="G2" s="3" t="s">
        <v>31</v>
      </c>
      <c r="H2" s="3">
        <v>1</v>
      </c>
      <c r="I2" s="1">
        <v>100</v>
      </c>
      <c r="K2" s="4" t="s">
        <v>45</v>
      </c>
    </row>
    <row r="3" spans="1:11" ht="39" x14ac:dyDescent="0.2">
      <c r="A3" s="1">
        <v>2</v>
      </c>
      <c r="B3" s="1" t="s">
        <v>35</v>
      </c>
      <c r="C3" s="1" t="s">
        <v>34</v>
      </c>
      <c r="D3" s="1" t="s">
        <v>32</v>
      </c>
      <c r="E3" s="1" t="s">
        <v>27</v>
      </c>
      <c r="F3" s="4"/>
      <c r="G3" s="3" t="s">
        <v>30</v>
      </c>
      <c r="H3" s="3">
        <v>2</v>
      </c>
      <c r="I3" s="1">
        <v>50</v>
      </c>
      <c r="K3" s="4" t="s">
        <v>46</v>
      </c>
    </row>
    <row r="4" spans="1:11" ht="26" x14ac:dyDescent="0.2">
      <c r="A4" s="1">
        <v>3</v>
      </c>
      <c r="B4" s="1" t="s">
        <v>36</v>
      </c>
      <c r="C4" s="1" t="s">
        <v>34</v>
      </c>
      <c r="D4" s="1" t="s">
        <v>37</v>
      </c>
      <c r="E4" s="1" t="s">
        <v>28</v>
      </c>
      <c r="F4" s="4"/>
      <c r="G4" s="6" t="s">
        <v>29</v>
      </c>
      <c r="H4" s="6">
        <v>2</v>
      </c>
      <c r="I4" s="1">
        <v>20</v>
      </c>
      <c r="K4" s="4" t="s">
        <v>47</v>
      </c>
    </row>
    <row r="5" spans="1:11" ht="43" customHeight="1" x14ac:dyDescent="0.2">
      <c r="A5" s="18">
        <v>4</v>
      </c>
      <c r="B5" s="1" t="s">
        <v>36</v>
      </c>
      <c r="C5" s="1" t="s">
        <v>35</v>
      </c>
      <c r="D5" s="1" t="s">
        <v>38</v>
      </c>
      <c r="E5" s="1" t="s">
        <v>39</v>
      </c>
      <c r="F5" s="19"/>
      <c r="G5" s="22" t="s">
        <v>40</v>
      </c>
      <c r="H5" s="20">
        <v>2</v>
      </c>
      <c r="I5" s="18">
        <v>10</v>
      </c>
      <c r="K5" s="4" t="s">
        <v>48</v>
      </c>
    </row>
    <row r="6" spans="1:11" ht="47" customHeight="1" x14ac:dyDescent="0.2">
      <c r="A6" s="18">
        <v>5</v>
      </c>
      <c r="B6" s="1" t="s">
        <v>35</v>
      </c>
      <c r="C6" s="1" t="s">
        <v>41</v>
      </c>
      <c r="D6" s="1" t="s">
        <v>42</v>
      </c>
      <c r="E6" s="1" t="s">
        <v>43</v>
      </c>
      <c r="F6" s="19"/>
      <c r="G6" s="22" t="s">
        <v>44</v>
      </c>
      <c r="H6" s="20">
        <v>2</v>
      </c>
      <c r="I6" s="18">
        <v>100</v>
      </c>
      <c r="K6" s="4" t="s">
        <v>49</v>
      </c>
    </row>
    <row r="7" spans="1:11" ht="31" customHeight="1" x14ac:dyDescent="0.2">
      <c r="A7" s="18">
        <v>6</v>
      </c>
      <c r="B7" s="1" t="s">
        <v>36</v>
      </c>
      <c r="C7" s="1" t="s">
        <v>34</v>
      </c>
      <c r="D7" s="1" t="s">
        <v>56</v>
      </c>
      <c r="E7" s="1" t="s">
        <v>57</v>
      </c>
      <c r="F7" s="19"/>
      <c r="G7" s="22" t="s">
        <v>55</v>
      </c>
      <c r="H7" s="20">
        <v>1</v>
      </c>
      <c r="I7" s="18">
        <v>20</v>
      </c>
      <c r="K7" s="4" t="s">
        <v>50</v>
      </c>
    </row>
    <row r="8" spans="1:11" ht="28.75" customHeight="1" x14ac:dyDescent="0.2">
      <c r="A8" s="18">
        <v>7</v>
      </c>
      <c r="B8" s="1" t="s">
        <v>35</v>
      </c>
      <c r="C8" s="1" t="s">
        <v>35</v>
      </c>
      <c r="D8" s="1" t="s">
        <v>58</v>
      </c>
      <c r="E8" s="1" t="s">
        <v>59</v>
      </c>
      <c r="F8" s="19"/>
      <c r="G8" s="22" t="s">
        <v>60</v>
      </c>
      <c r="H8" s="20">
        <v>1</v>
      </c>
      <c r="I8" s="18">
        <v>30</v>
      </c>
      <c r="K8" s="4" t="s">
        <v>51</v>
      </c>
    </row>
    <row r="9" spans="1:11" ht="37.75" customHeight="1" x14ac:dyDescent="0.2">
      <c r="A9" s="18">
        <v>8</v>
      </c>
      <c r="B9" s="1" t="s">
        <v>36</v>
      </c>
      <c r="C9" s="1" t="s">
        <v>41</v>
      </c>
      <c r="D9" s="1" t="s">
        <v>61</v>
      </c>
      <c r="E9" s="1" t="s">
        <v>62</v>
      </c>
      <c r="F9" s="19"/>
      <c r="G9" s="22" t="s">
        <v>63</v>
      </c>
      <c r="H9" s="20">
        <v>1</v>
      </c>
      <c r="I9" s="18">
        <v>20</v>
      </c>
      <c r="K9" s="4" t="s">
        <v>52</v>
      </c>
    </row>
    <row r="10" spans="1:11" ht="25.25" customHeight="1" x14ac:dyDescent="0.2">
      <c r="A10" s="18">
        <v>9</v>
      </c>
      <c r="B10" s="1" t="s">
        <v>35</v>
      </c>
      <c r="C10" s="1" t="s">
        <v>34</v>
      </c>
      <c r="D10" s="1" t="s">
        <v>64</v>
      </c>
      <c r="E10" s="1" t="s">
        <v>65</v>
      </c>
      <c r="F10" s="19"/>
      <c r="G10" s="22" t="s">
        <v>66</v>
      </c>
      <c r="H10" s="21">
        <v>2</v>
      </c>
      <c r="I10" s="18">
        <v>20</v>
      </c>
      <c r="K10" s="4" t="s">
        <v>53</v>
      </c>
    </row>
    <row r="11" spans="1:11" ht="50" customHeight="1" x14ac:dyDescent="0.2">
      <c r="A11" s="18">
        <v>10</v>
      </c>
      <c r="B11" s="1" t="s">
        <v>35</v>
      </c>
      <c r="C11" s="1" t="s">
        <v>67</v>
      </c>
      <c r="D11" s="1" t="s">
        <v>68</v>
      </c>
      <c r="E11" s="1" t="s">
        <v>69</v>
      </c>
      <c r="F11" s="1" t="s">
        <v>71</v>
      </c>
      <c r="G11" s="22" t="s">
        <v>70</v>
      </c>
      <c r="H11" s="20">
        <v>2</v>
      </c>
      <c r="I11" s="18">
        <v>30</v>
      </c>
      <c r="K11" s="4" t="s">
        <v>54</v>
      </c>
    </row>
  </sheetData>
  <conditionalFormatting sqref="A1:I1048576">
    <cfRule type="expression" dxfId="10" priority="2">
      <formula>#REF!="rejected"</formula>
    </cfRule>
  </conditionalFormatting>
  <pageMargins left="0.7" right="0.7" top="0.75" bottom="0.75" header="0.3" footer="0.3"/>
  <pageSetup paperSize="9" orientation="portrait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F7" sqref="F7"/>
    </sheetView>
  </sheetViews>
  <sheetFormatPr baseColWidth="10" defaultColWidth="8.83203125" defaultRowHeight="12" x14ac:dyDescent="0.2"/>
  <cols>
    <col min="1" max="1" width="5" style="1" customWidth="1"/>
    <col min="2" max="2" width="13.83203125" style="1" customWidth="1"/>
    <col min="3" max="3" width="17.5" style="1" customWidth="1"/>
    <col min="4" max="4" width="20" style="1" customWidth="1"/>
    <col min="5" max="5" width="23.5" style="1" customWidth="1"/>
    <col min="6" max="7" width="40.5" style="1" customWidth="1"/>
    <col min="8" max="8" width="14.83203125" style="1" bestFit="1" customWidth="1"/>
    <col min="9" max="9" width="15.1640625" style="1" bestFit="1" customWidth="1"/>
    <col min="10" max="10" width="11" style="1" customWidth="1"/>
    <col min="11" max="11" width="8.83203125" style="4"/>
    <col min="12" max="16384" width="8.83203125" style="1"/>
  </cols>
  <sheetData>
    <row r="1" spans="1:12" ht="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17</v>
      </c>
      <c r="J1" s="1" t="s">
        <v>7</v>
      </c>
    </row>
    <row r="2" spans="1:12" ht="41" customHeight="1" x14ac:dyDescent="0.2">
      <c r="A2" s="1">
        <v>1</v>
      </c>
      <c r="B2" s="1" t="s">
        <v>36</v>
      </c>
      <c r="C2" s="1" t="s">
        <v>34</v>
      </c>
      <c r="D2" s="1" t="s">
        <v>15</v>
      </c>
      <c r="E2" s="1" t="s">
        <v>16</v>
      </c>
      <c r="F2" s="4"/>
      <c r="G2" s="3" t="s">
        <v>78</v>
      </c>
      <c r="H2" s="3">
        <v>1</v>
      </c>
      <c r="I2" s="3">
        <v>1</v>
      </c>
      <c r="J2" s="1">
        <v>20</v>
      </c>
      <c r="L2" s="4"/>
    </row>
    <row r="3" spans="1:12" ht="45" customHeight="1" x14ac:dyDescent="0.2">
      <c r="A3" s="1">
        <v>2</v>
      </c>
      <c r="B3" s="1" t="s">
        <v>72</v>
      </c>
      <c r="C3" s="1" t="s">
        <v>34</v>
      </c>
      <c r="D3" s="1" t="s">
        <v>18</v>
      </c>
      <c r="E3" s="1" t="s">
        <v>19</v>
      </c>
      <c r="F3" s="4"/>
      <c r="G3" s="3" t="s">
        <v>77</v>
      </c>
      <c r="H3" s="3">
        <v>1</v>
      </c>
      <c r="I3" s="3">
        <v>1</v>
      </c>
      <c r="J3" s="1">
        <v>20</v>
      </c>
      <c r="L3" s="4"/>
    </row>
    <row r="4" spans="1:12" ht="49" customHeight="1" x14ac:dyDescent="0.2">
      <c r="A4" s="7">
        <v>3</v>
      </c>
      <c r="B4" s="2" t="s">
        <v>72</v>
      </c>
      <c r="C4" s="2" t="s">
        <v>34</v>
      </c>
      <c r="D4" s="2" t="s">
        <v>20</v>
      </c>
      <c r="E4" s="2" t="s">
        <v>21</v>
      </c>
      <c r="F4" s="8"/>
      <c r="G4" s="6" t="s">
        <v>76</v>
      </c>
      <c r="H4" s="6">
        <v>1</v>
      </c>
      <c r="I4" s="6">
        <v>1</v>
      </c>
      <c r="J4" s="1">
        <v>10</v>
      </c>
      <c r="L4" s="4"/>
    </row>
    <row r="5" spans="1:12" ht="46" customHeight="1" x14ac:dyDescent="0.2">
      <c r="A5" s="7">
        <v>4</v>
      </c>
      <c r="B5" s="2" t="s">
        <v>36</v>
      </c>
      <c r="C5" s="2" t="s">
        <v>35</v>
      </c>
      <c r="D5" s="2" t="s">
        <v>73</v>
      </c>
      <c r="E5" s="2" t="s">
        <v>74</v>
      </c>
      <c r="F5" s="33" t="s">
        <v>79</v>
      </c>
      <c r="G5" s="22" t="s">
        <v>75</v>
      </c>
      <c r="H5" s="20">
        <v>2</v>
      </c>
      <c r="I5" s="20">
        <v>2</v>
      </c>
      <c r="J5" s="18">
        <v>20</v>
      </c>
      <c r="L5" s="4"/>
    </row>
    <row r="6" spans="1:12" ht="53" customHeight="1" x14ac:dyDescent="0.2">
      <c r="A6" s="18"/>
      <c r="B6" s="18"/>
      <c r="C6" s="18"/>
      <c r="D6" s="18"/>
      <c r="E6" s="18"/>
      <c r="F6" s="19"/>
      <c r="G6" s="20"/>
      <c r="H6" s="20"/>
      <c r="I6" s="20"/>
      <c r="J6" s="18"/>
      <c r="L6" s="4"/>
    </row>
    <row r="7" spans="1:12" ht="54" customHeight="1" x14ac:dyDescent="0.2">
      <c r="A7" s="18"/>
      <c r="B7" s="18"/>
      <c r="C7" s="18"/>
      <c r="D7" s="18"/>
      <c r="E7" s="18"/>
      <c r="F7" s="19"/>
      <c r="G7" s="20"/>
      <c r="H7" s="20"/>
      <c r="I7" s="20"/>
      <c r="J7" s="18"/>
    </row>
    <row r="8" spans="1:12" ht="53" customHeight="1" x14ac:dyDescent="0.2"/>
    <row r="9" spans="1:12" ht="46" customHeight="1" x14ac:dyDescent="0.2"/>
    <row r="10" spans="1:12" ht="59" customHeight="1" x14ac:dyDescent="0.2"/>
    <row r="11" spans="1:12" ht="49" customHeight="1" x14ac:dyDescent="0.2"/>
    <row r="12" spans="1:12" ht="46" customHeight="1" x14ac:dyDescent="0.2"/>
  </sheetData>
  <conditionalFormatting sqref="A1:J1 A6:J1048576 A2:F5">
    <cfRule type="expression" dxfId="9" priority="11">
      <formula>#REF!="rejected"</formula>
    </cfRule>
  </conditionalFormatting>
  <conditionalFormatting sqref="A5:F5">
    <cfRule type="expression" dxfId="8" priority="8">
      <formula>#REF!="rejected"</formula>
    </cfRule>
  </conditionalFormatting>
  <conditionalFormatting sqref="G2:G5">
    <cfRule type="expression" dxfId="5" priority="5">
      <formula>#REF!="rejected"</formula>
    </cfRule>
  </conditionalFormatting>
  <conditionalFormatting sqref="H2:H5">
    <cfRule type="expression" dxfId="4" priority="4">
      <formula>#REF!="rejected"</formula>
    </cfRule>
  </conditionalFormatting>
  <conditionalFormatting sqref="I2:I5">
    <cfRule type="expression" dxfId="3" priority="3">
      <formula>#REF!="rejected"</formula>
    </cfRule>
  </conditionalFormatting>
  <conditionalFormatting sqref="J2:J5">
    <cfRule type="expression" dxfId="2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64E503-6DFF-41B6-A82A-E3D5D5E677CA}">
          <x14:formula1>
            <xm:f>Lists!$A$1:$A$11</xm:f>
          </x14:formula1>
          <xm:sqref>J2:J5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C17" sqref="C17"/>
    </sheetView>
  </sheetViews>
  <sheetFormatPr baseColWidth="10" defaultColWidth="8.83203125" defaultRowHeight="13" x14ac:dyDescent="0.15"/>
  <cols>
    <col min="1" max="1" width="8.83203125" style="10"/>
    <col min="2" max="2" width="10.83203125" style="10" bestFit="1" customWidth="1"/>
    <col min="3" max="3" width="9.5" style="10" bestFit="1" customWidth="1"/>
    <col min="4" max="4" width="8.83203125" style="10" customWidth="1"/>
    <col min="5" max="5" width="11.1640625" style="10" customWidth="1"/>
    <col min="6" max="7" width="8.83203125" style="14"/>
    <col min="8" max="16384" width="8.83203125" style="10"/>
  </cols>
  <sheetData>
    <row r="1" spans="1:7" ht="25" x14ac:dyDescent="0.25">
      <c r="A1" s="9" t="s">
        <v>25</v>
      </c>
    </row>
    <row r="2" spans="1:7" x14ac:dyDescent="0.15">
      <c r="A2" s="27" t="s">
        <v>23</v>
      </c>
      <c r="B2" s="27"/>
      <c r="C2" s="27"/>
      <c r="D2" s="27"/>
    </row>
    <row r="4" spans="1:7" ht="15" customHeight="1" x14ac:dyDescent="0.15">
      <c r="A4" s="31" t="s">
        <v>8</v>
      </c>
      <c r="B4" s="28" t="s">
        <v>9</v>
      </c>
      <c r="C4" s="28"/>
      <c r="D4" s="28"/>
      <c r="E4" s="29" t="s">
        <v>14</v>
      </c>
      <c r="F4" s="25" t="s">
        <v>12</v>
      </c>
      <c r="G4" s="25" t="s">
        <v>13</v>
      </c>
    </row>
    <row r="5" spans="1:7" ht="14" thickBot="1" x14ac:dyDescent="0.2">
      <c r="A5" s="32"/>
      <c r="B5" s="11" t="s">
        <v>10</v>
      </c>
      <c r="C5" s="11" t="s">
        <v>24</v>
      </c>
      <c r="D5" s="11" t="s">
        <v>11</v>
      </c>
      <c r="E5" s="30"/>
      <c r="F5" s="26"/>
      <c r="G5" s="26"/>
    </row>
    <row r="6" spans="1:7" x14ac:dyDescent="0.15">
      <c r="A6" s="17">
        <v>0</v>
      </c>
      <c r="B6" s="15">
        <v>400</v>
      </c>
      <c r="C6" s="16">
        <v>0</v>
      </c>
      <c r="D6" s="13">
        <v>0</v>
      </c>
      <c r="E6" s="13" t="str">
        <f>ROUND((C6/(C6 +B6))*100,0) &amp; "%"</f>
        <v>0%</v>
      </c>
      <c r="F6" s="14">
        <f>-D6</f>
        <v>0</v>
      </c>
      <c r="G6" s="14">
        <f>B6-D6</f>
        <v>400</v>
      </c>
    </row>
    <row r="7" spans="1:7" x14ac:dyDescent="0.15">
      <c r="A7" s="12">
        <v>1</v>
      </c>
      <c r="B7" s="15">
        <v>230</v>
      </c>
      <c r="C7" s="16">
        <v>170</v>
      </c>
      <c r="D7" s="13">
        <v>0</v>
      </c>
      <c r="E7" s="13" t="str">
        <f>ROUND((C7/(C7 +B7))*100,0) &amp; "%"</f>
        <v>43%</v>
      </c>
      <c r="F7" s="14">
        <f>-D7</f>
        <v>0</v>
      </c>
      <c r="G7" s="14">
        <f>B7-D7</f>
        <v>230</v>
      </c>
    </row>
    <row r="8" spans="1:7" x14ac:dyDescent="0.15">
      <c r="A8" s="12">
        <v>2</v>
      </c>
      <c r="B8" s="15">
        <v>110</v>
      </c>
      <c r="C8" s="15">
        <v>400</v>
      </c>
      <c r="D8" s="10">
        <f>((B8+C8)-(B7+C7)+D7)</f>
        <v>110</v>
      </c>
      <c r="E8" s="13" t="str">
        <f>ROUND((C8/(C8 +B8))*100,0) &amp; "%"</f>
        <v>78%</v>
      </c>
      <c r="F8" s="14">
        <f>-D8</f>
        <v>-110</v>
      </c>
      <c r="G8" s="14">
        <f>B8-D8</f>
        <v>0</v>
      </c>
    </row>
    <row r="9" spans="1:7" x14ac:dyDescent="0.15">
      <c r="A9" s="12">
        <v>3</v>
      </c>
      <c r="B9" s="15">
        <v>70</v>
      </c>
      <c r="C9" s="15">
        <v>470</v>
      </c>
      <c r="D9" s="10">
        <f>((B9+C9)-(B8+C8)+D8)</f>
        <v>140</v>
      </c>
      <c r="E9" s="13" t="str">
        <f t="shared" ref="E9" si="0">ROUND((C9/(C9 +B9))*100,0) &amp; "%"</f>
        <v>87%</v>
      </c>
      <c r="F9" s="14">
        <f>-D9</f>
        <v>-140</v>
      </c>
      <c r="G9" s="14">
        <f>B9-D9</f>
        <v>-70</v>
      </c>
    </row>
    <row r="13" spans="1:7" x14ac:dyDescent="0.15">
      <c r="D13" s="23"/>
    </row>
    <row r="14" spans="1:7" x14ac:dyDescent="0.15">
      <c r="D14" s="23"/>
    </row>
    <row r="15" spans="1:7" x14ac:dyDescent="0.15">
      <c r="D15" s="24"/>
    </row>
    <row r="16" spans="1:7" x14ac:dyDescent="0.15">
      <c r="D16" s="24"/>
    </row>
    <row r="17" spans="4:4" x14ac:dyDescent="0.15">
      <c r="D17" s="24"/>
    </row>
    <row r="18" spans="4:4" x14ac:dyDescent="0.15">
      <c r="D18" s="24"/>
    </row>
    <row r="19" spans="4:4" x14ac:dyDescent="0.15">
      <c r="D19" s="2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C11" sqref="C11"/>
    </sheetView>
  </sheetViews>
  <sheetFormatPr baseColWidth="10" defaultColWidth="11.5" defaultRowHeight="15" x14ac:dyDescent="0.2"/>
  <sheetData>
    <row r="1" spans="1:1" x14ac:dyDescent="0.2">
      <c r="A1">
        <v>0</v>
      </c>
    </row>
    <row r="2" spans="1:1" x14ac:dyDescent="0.2">
      <c r="A2">
        <v>5</v>
      </c>
    </row>
    <row r="3" spans="1:1" x14ac:dyDescent="0.2">
      <c r="A3">
        <v>10</v>
      </c>
    </row>
    <row r="4" spans="1:1" x14ac:dyDescent="0.2">
      <c r="A4">
        <v>20</v>
      </c>
    </row>
    <row r="5" spans="1:1" x14ac:dyDescent="0.2">
      <c r="A5">
        <v>30</v>
      </c>
    </row>
    <row r="6" spans="1:1" x14ac:dyDescent="0.2">
      <c r="A6">
        <v>50</v>
      </c>
    </row>
    <row r="7" spans="1:1" x14ac:dyDescent="0.2">
      <c r="A7">
        <v>100</v>
      </c>
    </row>
    <row r="8" spans="1:1" x14ac:dyDescent="0.2">
      <c r="A8">
        <v>150</v>
      </c>
    </row>
    <row r="9" spans="1:1" x14ac:dyDescent="0.2">
      <c r="A9">
        <v>200</v>
      </c>
    </row>
    <row r="10" spans="1:1" x14ac:dyDescent="0.2">
      <c r="A10">
        <v>400</v>
      </c>
    </row>
    <row r="11" spans="1:1" x14ac:dyDescent="0.2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$ListId:Shared Documents;"/>
    <ds:schemaRef ds:uri="http://www.w3.org/XML/1998/namespace"/>
    <ds:schemaRef ds:uri="0d93dc7d-5998-434b-bf34-aa89b432ec07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Jeffrey Adams</cp:lastModifiedBy>
  <dcterms:created xsi:type="dcterms:W3CDTF">2014-04-10T04:38:41Z</dcterms:created>
  <dcterms:modified xsi:type="dcterms:W3CDTF">2018-12-11T09:37:19Z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