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Sheet2" sheetId="3" r:id="rId1"/>
  </sheets>
  <calcPr calcId="145621"/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2" i="3"/>
  <c r="M34" i="3" l="1"/>
  <c r="N34" i="3" s="1"/>
  <c r="K34" i="3" l="1"/>
  <c r="I34" i="3" l="1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2" i="3"/>
  <c r="C34" i="3" l="1"/>
  <c r="R34" i="3"/>
  <c r="S34" i="3"/>
  <c r="T34" i="3"/>
  <c r="B34" i="3"/>
  <c r="H34" i="3"/>
  <c r="F34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2" i="3"/>
  <c r="E34" i="3" l="1"/>
</calcChain>
</file>

<file path=xl/sharedStrings.xml><?xml version="1.0" encoding="utf-8"?>
<sst xmlns="http://schemas.openxmlformats.org/spreadsheetml/2006/main" count="89" uniqueCount="53">
  <si>
    <t>BF2012</t>
  </si>
  <si>
    <t>No of Container Groups</t>
  </si>
  <si>
    <t>No of Dirty Containers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</si>
  <si>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</si>
  <si>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</si>
  <si>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</si>
  <si>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</si>
  <si>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</si>
  <si>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</si>
  <si>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</si>
  <si>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</si>
  <si>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</si>
  <si>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</si>
  <si>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</si>
  <si>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</si>
  <si>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</si>
  <si>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</si>
  <si>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</si>
  <si>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</si>
  <si>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</si>
  <si>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</si>
  <si>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</si>
  <si>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</si>
  <si>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BF21</t>
  </si>
  <si>
    <t>BF22</t>
  </si>
  <si>
    <t>BF23</t>
  </si>
  <si>
    <t>BF24</t>
  </si>
  <si>
    <t>BF25</t>
  </si>
  <si>
    <t>BF26</t>
  </si>
  <si>
    <t>BF27</t>
  </si>
  <si>
    <t>BF28</t>
  </si>
  <si>
    <t>BF29</t>
  </si>
  <si>
    <t>BF30</t>
  </si>
  <si>
    <t>BF31</t>
  </si>
  <si>
    <t>BF32</t>
  </si>
  <si>
    <t>No. of Containers</t>
  </si>
  <si>
    <t>TGG</t>
  </si>
  <si>
    <t>Ave</t>
  </si>
  <si>
    <t>dirty ratio</t>
    <phoneticPr fontId="18" type="noConversion"/>
  </si>
  <si>
    <t>BS-G</t>
    <phoneticPr fontId="18" type="noConversion"/>
  </si>
  <si>
    <t>&lt;1</t>
    <phoneticPr fontId="18" type="noConversion"/>
  </si>
  <si>
    <t>tBF2012</t>
    <phoneticPr fontId="18" type="noConversion"/>
  </si>
  <si>
    <t>tBS-G</t>
    <phoneticPr fontId="18" type="noConversion"/>
  </si>
  <si>
    <t>BS-B</t>
    <phoneticPr fontId="18" type="noConversion"/>
  </si>
  <si>
    <t>tBS-B</t>
    <phoneticPr fontId="18" type="noConversion"/>
  </si>
  <si>
    <t>&lt;0.01</t>
    <phoneticPr fontId="18" type="noConversion"/>
  </si>
  <si>
    <t>&lt;0.1</t>
    <phoneticPr fontId="18" type="noConversion"/>
  </si>
  <si>
    <t>group</t>
    <phoneticPr fontId="18" type="noConversion"/>
  </si>
  <si>
    <t>stack</t>
    <phoneticPr fontId="18" type="noConversion"/>
  </si>
  <si>
    <t>tier</t>
    <phoneticPr fontId="18" type="noConversion"/>
  </si>
  <si>
    <t>fill ratio</t>
    <phoneticPr fontId="18" type="noConversion"/>
  </si>
  <si>
    <t>gap</t>
    <phoneticPr fontId="18" type="noConversion"/>
  </si>
  <si>
    <r>
      <t>LB</t>
    </r>
    <r>
      <rPr>
        <sz val="6"/>
        <color theme="1"/>
        <rFont val="Times New Roman"/>
        <family val="1"/>
      </rPr>
      <t>BF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</si>
</sst>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_);[Red]\(0\)"/>
    <numFmt numFmtId="178" formatCode="0.0_);[Red]\(0.0\)"/>
    <numFmt numFmtId="179" formatCode="0.00_ 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6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76" fontId="0" fillId="0" borderId="0" xfId="0" applyNumberFormat="1"/>
    <xf numFmtId="177" fontId="0" fillId="0" borderId="0" xfId="0" applyNumberFormat="1"/>
    <xf numFmtId="176" fontId="19" fillId="0" borderId="0" xfId="0" applyNumberFormat="1" applyFont="1"/>
    <xf numFmtId="177" fontId="19" fillId="0" borderId="0" xfId="0" applyNumberFormat="1" applyFont="1"/>
    <xf numFmtId="178" fontId="19" fillId="0" borderId="0" xfId="0" applyNumberFormat="1" applyFont="1"/>
    <xf numFmtId="0" fontId="19" fillId="0" borderId="0" xfId="0" applyFont="1"/>
    <xf numFmtId="179" fontId="19" fillId="0" borderId="0" xfId="0" applyNumberFormat="1" applyFont="1"/>
    <xf numFmtId="1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19" workbookViewId="0">
      <selection activeCell="M33" sqref="M33"/>
    </sheetView>
  </sheetViews>
  <sheetFormatPr defaultRowHeight="13.5" x14ac:dyDescent="0.15"/>
  <sheetData>
    <row r="1" spans="1:20" ht="15" x14ac:dyDescent="0.25">
      <c r="A1" s="3" t="s">
        <v>47</v>
      </c>
      <c r="B1" s="3" t="s">
        <v>48</v>
      </c>
      <c r="C1" s="3" t="s">
        <v>49</v>
      </c>
      <c r="D1" s="3" t="s">
        <v>50</v>
      </c>
      <c r="E1" s="3" t="s">
        <v>38</v>
      </c>
      <c r="F1" s="3" t="s">
        <v>0</v>
      </c>
      <c r="G1" s="3" t="s">
        <v>41</v>
      </c>
      <c r="H1" s="3" t="s">
        <v>36</v>
      </c>
      <c r="I1" s="3" t="s">
        <v>39</v>
      </c>
      <c r="J1" s="3" t="s">
        <v>42</v>
      </c>
      <c r="K1" s="3" t="s">
        <v>43</v>
      </c>
      <c r="L1" s="3" t="s">
        <v>44</v>
      </c>
      <c r="M1" s="3" t="s">
        <v>52</v>
      </c>
      <c r="N1" s="3" t="s">
        <v>51</v>
      </c>
      <c r="R1" s="1" t="s">
        <v>35</v>
      </c>
      <c r="S1" s="1" t="s">
        <v>1</v>
      </c>
      <c r="T1" s="1" t="s">
        <v>2</v>
      </c>
    </row>
    <row r="2" spans="1:20" ht="15" x14ac:dyDescent="0.25">
      <c r="A2" s="3" t="s">
        <v>3</v>
      </c>
      <c r="B2" s="4">
        <v>16</v>
      </c>
      <c r="C2" s="4">
        <v>5</v>
      </c>
      <c r="D2" s="5">
        <f>R2/(B2*C2)</f>
        <v>0.6</v>
      </c>
      <c r="E2" s="3">
        <f t="shared" ref="E2:E33" si="0">T2/R2</f>
        <v>0.60416666666666663</v>
      </c>
      <c r="F2" s="3">
        <v>29.1</v>
      </c>
      <c r="G2" s="3" t="s">
        <v>40</v>
      </c>
      <c r="H2" s="3">
        <v>29.1</v>
      </c>
      <c r="I2" s="3">
        <v>29.1</v>
      </c>
      <c r="J2" s="6" t="s">
        <v>45</v>
      </c>
      <c r="K2" s="3">
        <v>29.1</v>
      </c>
      <c r="L2" s="6" t="s">
        <v>45</v>
      </c>
      <c r="M2" s="3">
        <v>29.1</v>
      </c>
      <c r="N2" s="8">
        <f>(K2-M2)/M2</f>
        <v>0</v>
      </c>
      <c r="R2" s="2">
        <v>48</v>
      </c>
      <c r="S2" s="2">
        <v>10</v>
      </c>
      <c r="T2" s="2">
        <v>29</v>
      </c>
    </row>
    <row r="3" spans="1:20" ht="15" x14ac:dyDescent="0.25">
      <c r="A3" s="3" t="s">
        <v>4</v>
      </c>
      <c r="B3" s="4">
        <v>16</v>
      </c>
      <c r="C3" s="4">
        <v>5</v>
      </c>
      <c r="D3" s="5">
        <f t="shared" ref="D3:D34" si="1">R3/(B3*C3)</f>
        <v>0.6</v>
      </c>
      <c r="E3" s="3">
        <f t="shared" si="0"/>
        <v>0.75</v>
      </c>
      <c r="F3" s="3">
        <v>36</v>
      </c>
      <c r="G3" s="3" t="s">
        <v>40</v>
      </c>
      <c r="H3" s="3">
        <v>36</v>
      </c>
      <c r="I3" s="3">
        <v>36</v>
      </c>
      <c r="J3" s="6" t="s">
        <v>45</v>
      </c>
      <c r="K3" s="3">
        <v>36</v>
      </c>
      <c r="L3" s="6" t="s">
        <v>45</v>
      </c>
      <c r="M3" s="3">
        <v>36</v>
      </c>
      <c r="N3" s="8">
        <f t="shared" ref="N3:N34" si="2">(K3-M3)/M3</f>
        <v>0</v>
      </c>
      <c r="R3" s="2">
        <v>48</v>
      </c>
      <c r="S3" s="2">
        <v>10</v>
      </c>
      <c r="T3" s="2">
        <v>36</v>
      </c>
    </row>
    <row r="4" spans="1:20" ht="15" x14ac:dyDescent="0.25">
      <c r="A4" s="3" t="s">
        <v>5</v>
      </c>
      <c r="B4" s="4">
        <v>16</v>
      </c>
      <c r="C4" s="4">
        <v>5</v>
      </c>
      <c r="D4" s="5">
        <f t="shared" si="1"/>
        <v>0.6</v>
      </c>
      <c r="E4" s="3">
        <f t="shared" si="0"/>
        <v>0.60416666666666663</v>
      </c>
      <c r="F4" s="3">
        <v>29.1</v>
      </c>
      <c r="G4" s="3" t="s">
        <v>40</v>
      </c>
      <c r="H4" s="3">
        <v>29.45</v>
      </c>
      <c r="I4" s="3">
        <v>29.15</v>
      </c>
      <c r="J4" s="6" t="s">
        <v>45</v>
      </c>
      <c r="K4" s="3">
        <v>29.1</v>
      </c>
      <c r="L4" s="6" t="s">
        <v>46</v>
      </c>
      <c r="M4" s="3">
        <v>29.1</v>
      </c>
      <c r="N4" s="8">
        <f t="shared" si="2"/>
        <v>0</v>
      </c>
      <c r="R4" s="2">
        <v>48</v>
      </c>
      <c r="S4" s="2">
        <v>20</v>
      </c>
      <c r="T4" s="2">
        <v>29</v>
      </c>
    </row>
    <row r="5" spans="1:20" ht="15" x14ac:dyDescent="0.25">
      <c r="A5" s="3" t="s">
        <v>6</v>
      </c>
      <c r="B5" s="4">
        <v>16</v>
      </c>
      <c r="C5" s="4">
        <v>5</v>
      </c>
      <c r="D5" s="5">
        <f t="shared" si="1"/>
        <v>0.6</v>
      </c>
      <c r="E5" s="3">
        <f t="shared" si="0"/>
        <v>0.75</v>
      </c>
      <c r="F5" s="3">
        <v>36</v>
      </c>
      <c r="G5" s="3" t="s">
        <v>40</v>
      </c>
      <c r="H5" s="3">
        <v>36</v>
      </c>
      <c r="I5" s="3">
        <v>36</v>
      </c>
      <c r="J5" s="6" t="s">
        <v>45</v>
      </c>
      <c r="K5" s="3">
        <v>36</v>
      </c>
      <c r="L5" s="6" t="s">
        <v>45</v>
      </c>
      <c r="M5" s="3">
        <v>36</v>
      </c>
      <c r="N5" s="8">
        <f t="shared" si="2"/>
        <v>0</v>
      </c>
      <c r="R5" s="2">
        <v>48</v>
      </c>
      <c r="S5" s="2">
        <v>20</v>
      </c>
      <c r="T5" s="2">
        <v>36</v>
      </c>
    </row>
    <row r="6" spans="1:20" ht="15" x14ac:dyDescent="0.25">
      <c r="A6" s="3" t="s">
        <v>7</v>
      </c>
      <c r="B6" s="4">
        <v>16</v>
      </c>
      <c r="C6" s="4">
        <v>5</v>
      </c>
      <c r="D6" s="5">
        <f t="shared" si="1"/>
        <v>0.8</v>
      </c>
      <c r="E6" s="3">
        <f t="shared" si="0"/>
        <v>0.609375</v>
      </c>
      <c r="F6" s="3">
        <v>41.6</v>
      </c>
      <c r="G6" s="3">
        <v>8</v>
      </c>
      <c r="H6" s="3">
        <v>48.25</v>
      </c>
      <c r="I6" s="3">
        <v>42.05</v>
      </c>
      <c r="J6" s="6" t="s">
        <v>46</v>
      </c>
      <c r="K6" s="3">
        <v>41.35</v>
      </c>
      <c r="L6" s="7">
        <v>3.7333500000000002</v>
      </c>
      <c r="M6" s="3">
        <v>40.75</v>
      </c>
      <c r="N6" s="8">
        <f t="shared" si="2"/>
        <v>1.4723926380368133E-2</v>
      </c>
      <c r="R6" s="2">
        <v>64</v>
      </c>
      <c r="S6" s="2">
        <v>13</v>
      </c>
      <c r="T6" s="2">
        <v>39</v>
      </c>
    </row>
    <row r="7" spans="1:20" ht="15" x14ac:dyDescent="0.25">
      <c r="A7" s="3" t="s">
        <v>8</v>
      </c>
      <c r="B7" s="4">
        <v>16</v>
      </c>
      <c r="C7" s="4">
        <v>5</v>
      </c>
      <c r="D7" s="5">
        <f t="shared" si="1"/>
        <v>0.8</v>
      </c>
      <c r="E7" s="3">
        <f t="shared" si="0"/>
        <v>0.75</v>
      </c>
      <c r="F7" s="3">
        <v>49.4</v>
      </c>
      <c r="G7" s="3">
        <v>4.9000000000000004</v>
      </c>
      <c r="H7" s="3">
        <v>57.65</v>
      </c>
      <c r="I7" s="3">
        <v>51.1</v>
      </c>
      <c r="J7" s="6" t="s">
        <v>46</v>
      </c>
      <c r="K7" s="3">
        <v>50.15</v>
      </c>
      <c r="L7" s="7">
        <v>10.866300000000001</v>
      </c>
      <c r="M7" s="3">
        <v>48.6</v>
      </c>
      <c r="N7" s="8">
        <f t="shared" si="2"/>
        <v>3.1893004115226276E-2</v>
      </c>
      <c r="R7" s="2">
        <v>64</v>
      </c>
      <c r="S7" s="2">
        <v>13</v>
      </c>
      <c r="T7" s="2">
        <v>48</v>
      </c>
    </row>
    <row r="8" spans="1:20" ht="15" x14ac:dyDescent="0.25">
      <c r="A8" s="3" t="s">
        <v>9</v>
      </c>
      <c r="B8" s="4">
        <v>16</v>
      </c>
      <c r="C8" s="4">
        <v>5</v>
      </c>
      <c r="D8" s="5">
        <f t="shared" si="1"/>
        <v>0.8</v>
      </c>
      <c r="E8" s="3">
        <f t="shared" si="0"/>
        <v>0.609375</v>
      </c>
      <c r="F8" s="3">
        <v>42.9</v>
      </c>
      <c r="G8" s="3">
        <v>26.3</v>
      </c>
      <c r="H8" s="3">
        <v>53.5</v>
      </c>
      <c r="I8" s="3">
        <v>44.75</v>
      </c>
      <c r="J8" s="6" t="s">
        <v>46</v>
      </c>
      <c r="K8" s="3">
        <v>43.05</v>
      </c>
      <c r="L8" s="7">
        <v>8.9459999999999908</v>
      </c>
      <c r="M8" s="3">
        <v>41.3</v>
      </c>
      <c r="N8" s="8">
        <f t="shared" si="2"/>
        <v>4.2372881355932208E-2</v>
      </c>
      <c r="R8" s="2">
        <v>64</v>
      </c>
      <c r="S8" s="2">
        <v>26</v>
      </c>
      <c r="T8" s="2">
        <v>39</v>
      </c>
    </row>
    <row r="9" spans="1:20" ht="15" x14ac:dyDescent="0.25">
      <c r="A9" s="3" t="s">
        <v>10</v>
      </c>
      <c r="B9" s="4">
        <v>16</v>
      </c>
      <c r="C9" s="4">
        <v>5</v>
      </c>
      <c r="D9" s="5">
        <f t="shared" si="1"/>
        <v>0.8</v>
      </c>
      <c r="E9" s="3">
        <f t="shared" si="0"/>
        <v>0.75</v>
      </c>
      <c r="F9" s="3">
        <v>50.6</v>
      </c>
      <c r="G9" s="3">
        <v>24.7</v>
      </c>
      <c r="H9" s="3">
        <v>60.05</v>
      </c>
      <c r="I9" s="3">
        <v>51.95</v>
      </c>
      <c r="J9" s="6" t="s">
        <v>46</v>
      </c>
      <c r="K9" s="3">
        <v>51.15</v>
      </c>
      <c r="L9" s="7">
        <v>15.745699999999999</v>
      </c>
      <c r="M9" s="3">
        <v>49.05</v>
      </c>
      <c r="N9" s="8">
        <f t="shared" si="2"/>
        <v>4.2813455657492387E-2</v>
      </c>
      <c r="R9" s="2">
        <v>64</v>
      </c>
      <c r="S9" s="2">
        <v>26</v>
      </c>
      <c r="T9" s="2">
        <v>48</v>
      </c>
    </row>
    <row r="10" spans="1:20" ht="15" x14ac:dyDescent="0.25">
      <c r="A10" s="3" t="s">
        <v>11</v>
      </c>
      <c r="B10" s="4">
        <v>16</v>
      </c>
      <c r="C10" s="4">
        <v>8</v>
      </c>
      <c r="D10" s="5">
        <f t="shared" si="1"/>
        <v>0.6015625</v>
      </c>
      <c r="E10" s="3">
        <f t="shared" si="0"/>
        <v>0.61038961038961037</v>
      </c>
      <c r="F10" s="3">
        <v>51.8</v>
      </c>
      <c r="G10" s="3">
        <v>30.8</v>
      </c>
      <c r="H10" s="3">
        <v>60.35</v>
      </c>
      <c r="I10" s="3">
        <v>51.5</v>
      </c>
      <c r="J10" s="6" t="s">
        <v>46</v>
      </c>
      <c r="K10" s="3">
        <v>50.4</v>
      </c>
      <c r="L10" s="7">
        <v>6.8692499999999903</v>
      </c>
      <c r="M10" s="3">
        <v>49.35</v>
      </c>
      <c r="N10" s="8">
        <f t="shared" si="2"/>
        <v>2.1276595744680792E-2</v>
      </c>
      <c r="R10" s="2">
        <v>77</v>
      </c>
      <c r="S10" s="2">
        <v>16</v>
      </c>
      <c r="T10" s="2">
        <v>47</v>
      </c>
    </row>
    <row r="11" spans="1:20" ht="15" x14ac:dyDescent="0.25">
      <c r="A11" s="3" t="s">
        <v>12</v>
      </c>
      <c r="B11" s="4">
        <v>16</v>
      </c>
      <c r="C11" s="4">
        <v>8</v>
      </c>
      <c r="D11" s="5">
        <f t="shared" si="1"/>
        <v>0.6015625</v>
      </c>
      <c r="E11" s="3">
        <f t="shared" si="0"/>
        <v>0.75324675324675328</v>
      </c>
      <c r="F11" s="3">
        <v>59.8</v>
      </c>
      <c r="G11" s="3">
        <v>21.9</v>
      </c>
      <c r="H11" s="3">
        <v>62.05</v>
      </c>
      <c r="I11" s="3">
        <v>58.9</v>
      </c>
      <c r="J11" s="6" t="s">
        <v>45</v>
      </c>
      <c r="K11" s="3">
        <v>58.75</v>
      </c>
      <c r="L11" s="7">
        <v>2.9937999999999998</v>
      </c>
      <c r="M11" s="3">
        <v>58.4</v>
      </c>
      <c r="N11" s="8">
        <f t="shared" si="2"/>
        <v>5.9931506849315317E-3</v>
      </c>
      <c r="R11" s="2">
        <v>77</v>
      </c>
      <c r="S11" s="2">
        <v>16</v>
      </c>
      <c r="T11" s="2">
        <v>58</v>
      </c>
    </row>
    <row r="12" spans="1:20" ht="15" x14ac:dyDescent="0.25">
      <c r="A12" s="3" t="s">
        <v>13</v>
      </c>
      <c r="B12" s="4">
        <v>16</v>
      </c>
      <c r="C12" s="4">
        <v>8</v>
      </c>
      <c r="D12" s="5">
        <f t="shared" si="1"/>
        <v>0.6015625</v>
      </c>
      <c r="E12" s="3">
        <f t="shared" si="0"/>
        <v>0.61038961038961037</v>
      </c>
      <c r="F12" s="3">
        <v>52.2</v>
      </c>
      <c r="G12" s="3">
        <v>44.6</v>
      </c>
      <c r="H12" s="3">
        <v>61.15</v>
      </c>
      <c r="I12" s="3">
        <v>52.3</v>
      </c>
      <c r="J12" s="6" t="s">
        <v>46</v>
      </c>
      <c r="K12" s="3">
        <v>51.15</v>
      </c>
      <c r="L12" s="7">
        <v>7.7527999999999997</v>
      </c>
      <c r="M12" s="3">
        <v>49.25</v>
      </c>
      <c r="N12" s="8">
        <f t="shared" si="2"/>
        <v>3.8578680203045654E-2</v>
      </c>
      <c r="R12" s="2">
        <v>77</v>
      </c>
      <c r="S12" s="2">
        <v>31</v>
      </c>
      <c r="T12" s="2">
        <v>47</v>
      </c>
    </row>
    <row r="13" spans="1:20" ht="15" x14ac:dyDescent="0.25">
      <c r="A13" s="3" t="s">
        <v>14</v>
      </c>
      <c r="B13" s="4">
        <v>16</v>
      </c>
      <c r="C13" s="4">
        <v>8</v>
      </c>
      <c r="D13" s="5">
        <f t="shared" si="1"/>
        <v>0.6015625</v>
      </c>
      <c r="E13" s="3">
        <f t="shared" si="0"/>
        <v>0.75324675324675328</v>
      </c>
      <c r="F13" s="3">
        <v>60.2</v>
      </c>
      <c r="G13" s="3">
        <v>28.2</v>
      </c>
      <c r="H13" s="3">
        <v>63.45</v>
      </c>
      <c r="I13" s="3">
        <v>59.2</v>
      </c>
      <c r="J13" s="6" t="s">
        <v>46</v>
      </c>
      <c r="K13" s="3">
        <v>58.65</v>
      </c>
      <c r="L13" s="7">
        <v>3.4738500000000001</v>
      </c>
      <c r="M13" s="3">
        <v>58.2</v>
      </c>
      <c r="N13" s="8">
        <f t="shared" si="2"/>
        <v>7.7319587628865245E-3</v>
      </c>
      <c r="R13" s="2">
        <v>77</v>
      </c>
      <c r="S13" s="2">
        <v>31</v>
      </c>
      <c r="T13" s="2">
        <v>58</v>
      </c>
    </row>
    <row r="14" spans="1:20" ht="15" x14ac:dyDescent="0.25">
      <c r="A14" s="3" t="s">
        <v>15</v>
      </c>
      <c r="B14" s="4">
        <v>16</v>
      </c>
      <c r="C14" s="4">
        <v>8</v>
      </c>
      <c r="D14" s="5">
        <f t="shared" si="1"/>
        <v>0.8046875</v>
      </c>
      <c r="E14" s="3">
        <f t="shared" si="0"/>
        <v>0.60194174757281549</v>
      </c>
      <c r="F14" s="3">
        <v>84.6</v>
      </c>
      <c r="G14" s="3">
        <v>60</v>
      </c>
      <c r="H14" s="3">
        <v>107.45</v>
      </c>
      <c r="I14" s="3">
        <v>79.75</v>
      </c>
      <c r="J14" s="7">
        <v>2.6732499999999999</v>
      </c>
      <c r="K14" s="3">
        <v>75.400000000000006</v>
      </c>
      <c r="L14" s="7">
        <v>167.49955</v>
      </c>
      <c r="M14" s="3">
        <v>65.95</v>
      </c>
      <c r="N14" s="8">
        <f t="shared" si="2"/>
        <v>0.14329037149355575</v>
      </c>
      <c r="R14" s="2">
        <v>103</v>
      </c>
      <c r="S14" s="2">
        <v>21</v>
      </c>
      <c r="T14" s="2">
        <v>62</v>
      </c>
    </row>
    <row r="15" spans="1:20" ht="15" x14ac:dyDescent="0.25">
      <c r="A15" s="3" t="s">
        <v>16</v>
      </c>
      <c r="B15" s="4">
        <v>16</v>
      </c>
      <c r="C15" s="4">
        <v>8</v>
      </c>
      <c r="D15" s="5">
        <f t="shared" si="1"/>
        <v>0.8046875</v>
      </c>
      <c r="E15" s="3">
        <f t="shared" si="0"/>
        <v>0.75728155339805825</v>
      </c>
      <c r="F15" s="3">
        <v>105.6</v>
      </c>
      <c r="G15" s="3">
        <v>60</v>
      </c>
      <c r="H15" s="3">
        <v>125.25</v>
      </c>
      <c r="I15" s="3">
        <v>96.3</v>
      </c>
      <c r="J15" s="7">
        <v>4.6227999999999998</v>
      </c>
      <c r="K15" s="3">
        <v>93.1</v>
      </c>
      <c r="L15" s="7">
        <v>293.55685</v>
      </c>
      <c r="M15" s="3">
        <v>81.25</v>
      </c>
      <c r="N15" s="8">
        <f t="shared" si="2"/>
        <v>0.14584615384615376</v>
      </c>
      <c r="R15" s="2">
        <v>103</v>
      </c>
      <c r="S15" s="2">
        <v>21</v>
      </c>
      <c r="T15" s="2">
        <v>78</v>
      </c>
    </row>
    <row r="16" spans="1:20" ht="15" x14ac:dyDescent="0.25">
      <c r="A16" s="3" t="s">
        <v>17</v>
      </c>
      <c r="B16" s="4">
        <v>16</v>
      </c>
      <c r="C16" s="4">
        <v>8</v>
      </c>
      <c r="D16" s="5">
        <f t="shared" si="1"/>
        <v>0.8046875</v>
      </c>
      <c r="E16" s="3">
        <f t="shared" si="0"/>
        <v>0.60194174757281549</v>
      </c>
      <c r="F16" s="3">
        <v>95.5</v>
      </c>
      <c r="G16" s="3">
        <v>60</v>
      </c>
      <c r="H16" s="3">
        <v>110.9</v>
      </c>
      <c r="I16" s="3">
        <v>82.8</v>
      </c>
      <c r="J16" s="7">
        <v>2.6550500000000001</v>
      </c>
      <c r="K16" s="3">
        <v>78.7</v>
      </c>
      <c r="L16" s="7">
        <v>176.50744999999901</v>
      </c>
      <c r="M16" s="3">
        <v>65.75</v>
      </c>
      <c r="N16" s="8">
        <f t="shared" si="2"/>
        <v>0.196958174904943</v>
      </c>
      <c r="R16" s="2">
        <v>103</v>
      </c>
      <c r="S16" s="2">
        <v>42</v>
      </c>
      <c r="T16" s="2">
        <v>62</v>
      </c>
    </row>
    <row r="17" spans="1:20" ht="15" x14ac:dyDescent="0.25">
      <c r="A17" s="3" t="s">
        <v>18</v>
      </c>
      <c r="B17" s="4">
        <v>16</v>
      </c>
      <c r="C17" s="4">
        <v>8</v>
      </c>
      <c r="D17" s="5">
        <f t="shared" si="1"/>
        <v>0.8046875</v>
      </c>
      <c r="E17" s="3">
        <f t="shared" si="0"/>
        <v>0.75728155339805825</v>
      </c>
      <c r="F17" s="3">
        <v>109.8</v>
      </c>
      <c r="G17" s="3">
        <v>60</v>
      </c>
      <c r="H17" s="3">
        <v>133.30000000000001</v>
      </c>
      <c r="I17" s="3">
        <v>98</v>
      </c>
      <c r="J17" s="7">
        <v>4.2792499999999896</v>
      </c>
      <c r="K17" s="3">
        <v>93.55</v>
      </c>
      <c r="L17" s="7">
        <v>275.24529999999999</v>
      </c>
      <c r="M17" s="3">
        <v>81.75</v>
      </c>
      <c r="N17" s="8">
        <f t="shared" si="2"/>
        <v>0.14434250764525991</v>
      </c>
      <c r="R17" s="2">
        <v>103</v>
      </c>
      <c r="S17" s="2">
        <v>42</v>
      </c>
      <c r="T17" s="2">
        <v>78</v>
      </c>
    </row>
    <row r="18" spans="1:20" ht="15" x14ac:dyDescent="0.25">
      <c r="A18" s="3" t="s">
        <v>19</v>
      </c>
      <c r="B18" s="4">
        <v>20</v>
      </c>
      <c r="C18" s="4">
        <v>5</v>
      </c>
      <c r="D18" s="5">
        <f t="shared" si="1"/>
        <v>0.6</v>
      </c>
      <c r="E18" s="3">
        <f t="shared" si="0"/>
        <v>0.6</v>
      </c>
      <c r="F18" s="3">
        <v>36.299999999999997</v>
      </c>
      <c r="G18" s="3">
        <v>3.5</v>
      </c>
      <c r="H18" s="3">
        <v>36.450000000000003</v>
      </c>
      <c r="I18" s="3">
        <v>36.25</v>
      </c>
      <c r="J18" s="6" t="s">
        <v>45</v>
      </c>
      <c r="K18" s="3">
        <v>36.25</v>
      </c>
      <c r="L18" s="6" t="s">
        <v>45</v>
      </c>
      <c r="M18" s="3">
        <v>36.25</v>
      </c>
      <c r="N18" s="8">
        <f t="shared" si="2"/>
        <v>0</v>
      </c>
      <c r="R18" s="2">
        <v>60</v>
      </c>
      <c r="S18" s="2">
        <v>12</v>
      </c>
      <c r="T18" s="2">
        <v>36</v>
      </c>
    </row>
    <row r="19" spans="1:20" ht="15" x14ac:dyDescent="0.25">
      <c r="A19" s="3" t="s">
        <v>20</v>
      </c>
      <c r="B19" s="4">
        <v>20</v>
      </c>
      <c r="C19" s="4">
        <v>5</v>
      </c>
      <c r="D19" s="5">
        <f t="shared" si="1"/>
        <v>0.6</v>
      </c>
      <c r="E19" s="3">
        <f t="shared" si="0"/>
        <v>0.75</v>
      </c>
      <c r="F19" s="3">
        <v>45</v>
      </c>
      <c r="G19" s="3" t="s">
        <v>40</v>
      </c>
      <c r="H19" s="3">
        <v>45</v>
      </c>
      <c r="I19" s="3">
        <v>45</v>
      </c>
      <c r="J19" s="6" t="s">
        <v>45</v>
      </c>
      <c r="K19" s="3">
        <v>45</v>
      </c>
      <c r="L19" s="6" t="s">
        <v>45</v>
      </c>
      <c r="M19" s="3">
        <v>45</v>
      </c>
      <c r="N19" s="8">
        <f t="shared" si="2"/>
        <v>0</v>
      </c>
      <c r="R19" s="2">
        <v>60</v>
      </c>
      <c r="S19" s="2">
        <v>12</v>
      </c>
      <c r="T19" s="2">
        <v>45</v>
      </c>
    </row>
    <row r="20" spans="1:20" ht="15" x14ac:dyDescent="0.25">
      <c r="A20" s="3" t="s">
        <v>21</v>
      </c>
      <c r="B20" s="4">
        <v>20</v>
      </c>
      <c r="C20" s="4">
        <v>5</v>
      </c>
      <c r="D20" s="5">
        <f t="shared" si="1"/>
        <v>0.6</v>
      </c>
      <c r="E20" s="3">
        <f t="shared" si="0"/>
        <v>0.6</v>
      </c>
      <c r="F20" s="3">
        <v>36.5</v>
      </c>
      <c r="G20" s="3" t="s">
        <v>40</v>
      </c>
      <c r="H20" s="3">
        <v>36.799999999999997</v>
      </c>
      <c r="I20" s="3">
        <v>36.5</v>
      </c>
      <c r="J20" s="6" t="s">
        <v>45</v>
      </c>
      <c r="K20" s="3">
        <v>36.450000000000003</v>
      </c>
      <c r="L20" s="6" t="s">
        <v>45</v>
      </c>
      <c r="M20" s="3">
        <v>36.450000000000003</v>
      </c>
      <c r="N20" s="8">
        <f t="shared" si="2"/>
        <v>0</v>
      </c>
      <c r="R20" s="2">
        <v>60</v>
      </c>
      <c r="S20" s="2">
        <v>24</v>
      </c>
      <c r="T20" s="2">
        <v>36</v>
      </c>
    </row>
    <row r="21" spans="1:20" ht="15" x14ac:dyDescent="0.25">
      <c r="A21" s="3" t="s">
        <v>22</v>
      </c>
      <c r="B21" s="4">
        <v>20</v>
      </c>
      <c r="C21" s="4">
        <v>5</v>
      </c>
      <c r="D21" s="5">
        <f t="shared" si="1"/>
        <v>0.6</v>
      </c>
      <c r="E21" s="3">
        <f t="shared" si="0"/>
        <v>0.75</v>
      </c>
      <c r="F21" s="3">
        <v>45</v>
      </c>
      <c r="G21" s="3" t="s">
        <v>40</v>
      </c>
      <c r="H21" s="3">
        <v>45</v>
      </c>
      <c r="I21" s="3">
        <v>45</v>
      </c>
      <c r="J21" s="6" t="s">
        <v>45</v>
      </c>
      <c r="K21" s="3">
        <v>45</v>
      </c>
      <c r="L21" s="6" t="s">
        <v>45</v>
      </c>
      <c r="M21" s="3">
        <v>45</v>
      </c>
      <c r="N21" s="8">
        <f t="shared" si="2"/>
        <v>0</v>
      </c>
      <c r="R21" s="2">
        <v>60</v>
      </c>
      <c r="S21" s="2">
        <v>24</v>
      </c>
      <c r="T21" s="2">
        <v>45</v>
      </c>
    </row>
    <row r="22" spans="1:20" ht="15" x14ac:dyDescent="0.25">
      <c r="A22" s="3" t="s">
        <v>23</v>
      </c>
      <c r="B22" s="4">
        <v>20</v>
      </c>
      <c r="C22" s="4">
        <v>5</v>
      </c>
      <c r="D22" s="5">
        <f t="shared" si="1"/>
        <v>0.8</v>
      </c>
      <c r="E22" s="3">
        <f t="shared" si="0"/>
        <v>0.6</v>
      </c>
      <c r="F22" s="3">
        <v>51.7</v>
      </c>
      <c r="G22" s="3">
        <v>31.5</v>
      </c>
      <c r="H22" s="3">
        <v>60.8</v>
      </c>
      <c r="I22" s="3">
        <v>52.45</v>
      </c>
      <c r="J22" s="6" t="s">
        <v>46</v>
      </c>
      <c r="K22" s="3">
        <v>51.55</v>
      </c>
      <c r="L22" s="7">
        <v>20.312999999999999</v>
      </c>
      <c r="M22" s="3">
        <v>50.65</v>
      </c>
      <c r="N22" s="8">
        <f t="shared" si="2"/>
        <v>1.7769002961500465E-2</v>
      </c>
      <c r="R22" s="2">
        <v>80</v>
      </c>
      <c r="S22" s="2">
        <v>16</v>
      </c>
      <c r="T22" s="2">
        <v>48</v>
      </c>
    </row>
    <row r="23" spans="1:20" ht="15" x14ac:dyDescent="0.25">
      <c r="A23" s="3" t="s">
        <v>24</v>
      </c>
      <c r="B23" s="4">
        <v>20</v>
      </c>
      <c r="C23" s="4">
        <v>5</v>
      </c>
      <c r="D23" s="5">
        <f t="shared" si="1"/>
        <v>0.8</v>
      </c>
      <c r="E23" s="3">
        <f t="shared" si="0"/>
        <v>0.75</v>
      </c>
      <c r="F23" s="3">
        <v>60.9</v>
      </c>
      <c r="G23" s="3">
        <v>7.6</v>
      </c>
      <c r="H23" s="3">
        <v>68.900000000000006</v>
      </c>
      <c r="I23" s="3">
        <v>62.85</v>
      </c>
      <c r="J23" s="6" t="s">
        <v>46</v>
      </c>
      <c r="K23" s="3">
        <v>61.8</v>
      </c>
      <c r="L23" s="7">
        <v>14.472849999999999</v>
      </c>
      <c r="M23" s="3">
        <v>60.65</v>
      </c>
      <c r="N23" s="8">
        <f t="shared" si="2"/>
        <v>1.8961253091508635E-2</v>
      </c>
      <c r="R23" s="2">
        <v>80</v>
      </c>
      <c r="S23" s="2">
        <v>16</v>
      </c>
      <c r="T23" s="2">
        <v>60</v>
      </c>
    </row>
    <row r="24" spans="1:20" ht="15" x14ac:dyDescent="0.25">
      <c r="A24" s="3" t="s">
        <v>25</v>
      </c>
      <c r="B24" s="4">
        <v>20</v>
      </c>
      <c r="C24" s="4">
        <v>5</v>
      </c>
      <c r="D24" s="5">
        <f t="shared" si="1"/>
        <v>0.8</v>
      </c>
      <c r="E24" s="3">
        <f t="shared" si="0"/>
        <v>0.6</v>
      </c>
      <c r="F24" s="3">
        <v>51.5</v>
      </c>
      <c r="G24" s="3">
        <v>25.5</v>
      </c>
      <c r="H24" s="3">
        <v>60.85</v>
      </c>
      <c r="I24" s="3">
        <v>52.4</v>
      </c>
      <c r="J24" s="6" t="s">
        <v>46</v>
      </c>
      <c r="K24" s="3">
        <v>50.95</v>
      </c>
      <c r="L24" s="7">
        <v>13.89635</v>
      </c>
      <c r="M24" s="3">
        <v>50.35</v>
      </c>
      <c r="N24" s="8">
        <f t="shared" si="2"/>
        <v>1.1916583912611746E-2</v>
      </c>
      <c r="R24" s="2">
        <v>80</v>
      </c>
      <c r="S24" s="2">
        <v>32</v>
      </c>
      <c r="T24" s="2">
        <v>48</v>
      </c>
    </row>
    <row r="25" spans="1:20" ht="15" x14ac:dyDescent="0.25">
      <c r="A25" s="3" t="s">
        <v>26</v>
      </c>
      <c r="B25" s="4">
        <v>20</v>
      </c>
      <c r="C25" s="4">
        <v>5</v>
      </c>
      <c r="D25" s="5">
        <f t="shared" si="1"/>
        <v>0.8</v>
      </c>
      <c r="E25" s="3">
        <f t="shared" si="0"/>
        <v>0.75</v>
      </c>
      <c r="F25" s="3">
        <v>61.3</v>
      </c>
      <c r="G25" s="3">
        <v>18.2</v>
      </c>
      <c r="H25" s="3">
        <v>70.95</v>
      </c>
      <c r="I25" s="3">
        <v>63.25</v>
      </c>
      <c r="J25" s="6" t="s">
        <v>46</v>
      </c>
      <c r="K25" s="3">
        <v>62.05</v>
      </c>
      <c r="L25" s="7">
        <v>24.44755</v>
      </c>
      <c r="M25" s="3">
        <v>60.65</v>
      </c>
      <c r="N25" s="8">
        <f t="shared" si="2"/>
        <v>2.3083264633140949E-2</v>
      </c>
      <c r="R25" s="2">
        <v>80</v>
      </c>
      <c r="S25" s="2">
        <v>32</v>
      </c>
      <c r="T25" s="2">
        <v>60</v>
      </c>
    </row>
    <row r="26" spans="1:20" ht="15" x14ac:dyDescent="0.25">
      <c r="A26" s="3" t="s">
        <v>27</v>
      </c>
      <c r="B26" s="4">
        <v>20</v>
      </c>
      <c r="C26" s="4">
        <v>8</v>
      </c>
      <c r="D26" s="5">
        <f t="shared" si="1"/>
        <v>0.6</v>
      </c>
      <c r="E26" s="3">
        <f t="shared" si="0"/>
        <v>0.60416666666666663</v>
      </c>
      <c r="F26" s="3">
        <v>62.8</v>
      </c>
      <c r="G26" s="3">
        <v>45</v>
      </c>
      <c r="H26" s="3">
        <v>69.95</v>
      </c>
      <c r="I26" s="3">
        <v>62.1</v>
      </c>
      <c r="J26" s="6" t="s">
        <v>46</v>
      </c>
      <c r="K26" s="3">
        <v>61.5</v>
      </c>
      <c r="L26" s="7">
        <v>12.785450000000001</v>
      </c>
      <c r="M26" s="3">
        <v>60.35</v>
      </c>
      <c r="N26" s="8">
        <f t="shared" si="2"/>
        <v>1.9055509527754741E-2</v>
      </c>
      <c r="R26" s="2">
        <v>96</v>
      </c>
      <c r="S26" s="2">
        <v>20</v>
      </c>
      <c r="T26" s="2">
        <v>58</v>
      </c>
    </row>
    <row r="27" spans="1:20" ht="15" x14ac:dyDescent="0.25">
      <c r="A27" s="3" t="s">
        <v>28</v>
      </c>
      <c r="B27" s="4">
        <v>20</v>
      </c>
      <c r="C27" s="4">
        <v>8</v>
      </c>
      <c r="D27" s="5">
        <f t="shared" si="1"/>
        <v>0.6</v>
      </c>
      <c r="E27" s="3">
        <f t="shared" si="0"/>
        <v>0.75</v>
      </c>
      <c r="F27" s="3">
        <v>74</v>
      </c>
      <c r="G27" s="3">
        <v>30.8</v>
      </c>
      <c r="H27" s="3">
        <v>74.349999999999994</v>
      </c>
      <c r="I27" s="3">
        <v>72.599999999999994</v>
      </c>
      <c r="J27" s="6" t="s">
        <v>46</v>
      </c>
      <c r="K27" s="3">
        <v>72.349999999999994</v>
      </c>
      <c r="L27" s="7">
        <v>2.5345499999999999</v>
      </c>
      <c r="M27" s="3">
        <v>72.099999999999994</v>
      </c>
      <c r="N27" s="8">
        <f t="shared" si="2"/>
        <v>3.4674063800277394E-3</v>
      </c>
      <c r="R27" s="2">
        <v>96</v>
      </c>
      <c r="S27" s="2">
        <v>20</v>
      </c>
      <c r="T27" s="2">
        <v>72</v>
      </c>
    </row>
    <row r="28" spans="1:20" ht="15" x14ac:dyDescent="0.25">
      <c r="A28" s="3" t="s">
        <v>29</v>
      </c>
      <c r="B28" s="4">
        <v>20</v>
      </c>
      <c r="C28" s="4">
        <v>8</v>
      </c>
      <c r="D28" s="5">
        <f t="shared" si="1"/>
        <v>0.6</v>
      </c>
      <c r="E28" s="3">
        <f t="shared" si="0"/>
        <v>0.60416666666666663</v>
      </c>
      <c r="F28" s="3">
        <v>64</v>
      </c>
      <c r="G28" s="3">
        <v>55.9</v>
      </c>
      <c r="H28" s="3">
        <v>71.8</v>
      </c>
      <c r="I28" s="3">
        <v>62.75</v>
      </c>
      <c r="J28" s="6" t="s">
        <v>46</v>
      </c>
      <c r="K28" s="3">
        <v>61.85</v>
      </c>
      <c r="L28" s="7">
        <v>16.116949999999999</v>
      </c>
      <c r="M28" s="3">
        <v>60.35</v>
      </c>
      <c r="N28" s="8">
        <f t="shared" si="2"/>
        <v>2.4855012427506214E-2</v>
      </c>
      <c r="R28" s="2">
        <v>96</v>
      </c>
      <c r="S28" s="2">
        <v>39</v>
      </c>
      <c r="T28" s="2">
        <v>58</v>
      </c>
    </row>
    <row r="29" spans="1:20" ht="15" x14ac:dyDescent="0.25">
      <c r="A29" s="3" t="s">
        <v>30</v>
      </c>
      <c r="B29" s="4">
        <v>20</v>
      </c>
      <c r="C29" s="4">
        <v>8</v>
      </c>
      <c r="D29" s="5">
        <f t="shared" si="1"/>
        <v>0.6</v>
      </c>
      <c r="E29" s="3">
        <f t="shared" si="0"/>
        <v>0.75</v>
      </c>
      <c r="F29" s="3">
        <v>74.900000000000006</v>
      </c>
      <c r="G29" s="3">
        <v>44.7</v>
      </c>
      <c r="H29" s="3">
        <v>76.099999999999994</v>
      </c>
      <c r="I29" s="3">
        <v>73</v>
      </c>
      <c r="J29" s="6" t="s">
        <v>46</v>
      </c>
      <c r="K29" s="3">
        <v>72.650000000000006</v>
      </c>
      <c r="L29" s="7">
        <v>5.8155000000000001</v>
      </c>
      <c r="M29" s="3">
        <v>72.349999999999994</v>
      </c>
      <c r="N29" s="8">
        <f t="shared" si="2"/>
        <v>4.1465100207327072E-3</v>
      </c>
      <c r="R29" s="2">
        <v>96</v>
      </c>
      <c r="S29" s="2">
        <v>39</v>
      </c>
      <c r="T29" s="2">
        <v>72</v>
      </c>
    </row>
    <row r="30" spans="1:20" ht="15" x14ac:dyDescent="0.25">
      <c r="A30" s="3" t="s">
        <v>31</v>
      </c>
      <c r="B30" s="4">
        <v>20</v>
      </c>
      <c r="C30" s="4">
        <v>8</v>
      </c>
      <c r="D30" s="5">
        <f t="shared" si="1"/>
        <v>0.8</v>
      </c>
      <c r="E30" s="3">
        <f t="shared" si="0"/>
        <v>0.6015625</v>
      </c>
      <c r="F30" s="3">
        <v>106.6</v>
      </c>
      <c r="G30" s="3">
        <v>60</v>
      </c>
      <c r="H30" s="3">
        <v>120.55</v>
      </c>
      <c r="I30" s="3">
        <v>96.05</v>
      </c>
      <c r="J30" s="7">
        <v>8.50305</v>
      </c>
      <c r="K30" s="3">
        <v>92.05</v>
      </c>
      <c r="L30" s="7">
        <v>396.09514999999999</v>
      </c>
      <c r="M30" s="3">
        <v>81.5</v>
      </c>
      <c r="N30" s="8">
        <f t="shared" si="2"/>
        <v>0.12944785276073617</v>
      </c>
      <c r="R30" s="2">
        <v>128</v>
      </c>
      <c r="S30" s="2">
        <v>26</v>
      </c>
      <c r="T30" s="2">
        <v>77</v>
      </c>
    </row>
    <row r="31" spans="1:20" ht="15" x14ac:dyDescent="0.25">
      <c r="A31" s="3" t="s">
        <v>32</v>
      </c>
      <c r="B31" s="4">
        <v>20</v>
      </c>
      <c r="C31" s="4">
        <v>8</v>
      </c>
      <c r="D31" s="5">
        <f t="shared" si="1"/>
        <v>0.8</v>
      </c>
      <c r="E31" s="3">
        <f t="shared" si="0"/>
        <v>0.75</v>
      </c>
      <c r="F31" s="3">
        <v>128.5</v>
      </c>
      <c r="G31" s="3">
        <v>60</v>
      </c>
      <c r="H31" s="3">
        <v>143.05000000000001</v>
      </c>
      <c r="I31" s="3">
        <v>114.3</v>
      </c>
      <c r="J31" s="7">
        <v>11.404</v>
      </c>
      <c r="K31" s="3">
        <v>110.25</v>
      </c>
      <c r="L31" s="7">
        <v>581.60585000000003</v>
      </c>
      <c r="M31" s="3">
        <v>99.65</v>
      </c>
      <c r="N31" s="8">
        <f t="shared" si="2"/>
        <v>0.10637230306071244</v>
      </c>
      <c r="R31" s="2">
        <v>128</v>
      </c>
      <c r="S31" s="2">
        <v>26</v>
      </c>
      <c r="T31" s="2">
        <v>96</v>
      </c>
    </row>
    <row r="32" spans="1:20" ht="15" x14ac:dyDescent="0.25">
      <c r="A32" s="3" t="s">
        <v>33</v>
      </c>
      <c r="B32" s="4">
        <v>20</v>
      </c>
      <c r="C32" s="4">
        <v>8</v>
      </c>
      <c r="D32" s="5">
        <f t="shared" si="1"/>
        <v>0.8</v>
      </c>
      <c r="E32" s="3">
        <f t="shared" si="0"/>
        <v>0.6015625</v>
      </c>
      <c r="F32" s="3">
        <v>115.2</v>
      </c>
      <c r="G32" s="3">
        <v>60</v>
      </c>
      <c r="H32" s="3">
        <v>128.15</v>
      </c>
      <c r="I32" s="3">
        <v>98.9</v>
      </c>
      <c r="J32" s="7">
        <v>9.1703499999999991</v>
      </c>
      <c r="K32" s="3">
        <v>93.95</v>
      </c>
      <c r="L32" s="7">
        <v>429.09089999999998</v>
      </c>
      <c r="M32" s="3">
        <v>81.099999999999994</v>
      </c>
      <c r="N32" s="8">
        <f t="shared" si="2"/>
        <v>0.15844636251541319</v>
      </c>
      <c r="R32" s="2">
        <v>128</v>
      </c>
      <c r="S32" s="2">
        <v>52</v>
      </c>
      <c r="T32" s="2">
        <v>77</v>
      </c>
    </row>
    <row r="33" spans="1:20" ht="15" x14ac:dyDescent="0.25">
      <c r="A33" s="3" t="s">
        <v>34</v>
      </c>
      <c r="B33" s="4">
        <v>20</v>
      </c>
      <c r="C33" s="4">
        <v>8</v>
      </c>
      <c r="D33" s="5">
        <f t="shared" si="1"/>
        <v>0.8</v>
      </c>
      <c r="E33" s="3">
        <f t="shared" si="0"/>
        <v>0.75</v>
      </c>
      <c r="F33" s="3">
        <v>132.30000000000001</v>
      </c>
      <c r="G33" s="3">
        <v>60</v>
      </c>
      <c r="H33" s="3">
        <v>147.30000000000001</v>
      </c>
      <c r="I33" s="3">
        <v>115.55</v>
      </c>
      <c r="J33" s="7">
        <v>8.3204999999999991</v>
      </c>
      <c r="K33" s="3">
        <v>111.8</v>
      </c>
      <c r="L33" s="7">
        <v>612.54944999999998</v>
      </c>
      <c r="M33" s="3">
        <v>99.2</v>
      </c>
      <c r="N33" s="8">
        <f t="shared" si="2"/>
        <v>0.12701612903225801</v>
      </c>
      <c r="R33" s="2">
        <v>128</v>
      </c>
      <c r="S33" s="2">
        <v>52</v>
      </c>
      <c r="T33" s="2">
        <v>96</v>
      </c>
    </row>
    <row r="34" spans="1:20" ht="15" x14ac:dyDescent="0.25">
      <c r="A34" s="3" t="s">
        <v>37</v>
      </c>
      <c r="B34" s="3">
        <f t="shared" ref="B34:M34" si="3">AVERAGE(B2:B33)</f>
        <v>18</v>
      </c>
      <c r="C34" s="3">
        <f t="shared" si="3"/>
        <v>6.5</v>
      </c>
      <c r="D34" s="5">
        <f t="shared" si="1"/>
        <v>0.70085470085470081</v>
      </c>
      <c r="E34" s="3">
        <f t="shared" si="3"/>
        <v>0.67763315612128583</v>
      </c>
      <c r="F34" s="3">
        <f t="shared" si="3"/>
        <v>65.021875000000009</v>
      </c>
      <c r="G34" s="3">
        <v>29.35</v>
      </c>
      <c r="H34" s="3">
        <f t="shared" si="3"/>
        <v>72.809375000000003</v>
      </c>
      <c r="I34" s="3">
        <f t="shared" si="3"/>
        <v>62.118749999999991</v>
      </c>
      <c r="J34" s="3">
        <v>1.64</v>
      </c>
      <c r="K34" s="3">
        <f t="shared" si="3"/>
        <v>60.657812499999991</v>
      </c>
      <c r="L34" s="3">
        <v>96.97</v>
      </c>
      <c r="M34" s="3">
        <f t="shared" si="3"/>
        <v>57.231249999999996</v>
      </c>
      <c r="N34" s="8">
        <f t="shared" si="2"/>
        <v>5.9872228895926541E-2</v>
      </c>
      <c r="R34" s="1">
        <f>AVERAGE(R2:R33)</f>
        <v>82</v>
      </c>
      <c r="S34" s="1">
        <f>AVERAGE(S2:S33)</f>
        <v>25</v>
      </c>
      <c r="T34" s="1">
        <f>AVERAGE(T2:T33)</f>
        <v>55.5625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Win7_Local</dc:creator>
  <cp:lastModifiedBy>MS_3350_001</cp:lastModifiedBy>
  <dcterms:modified xsi:type="dcterms:W3CDTF">2014-11-01T11:33:44Z</dcterms:modified>
</cp:coreProperties>
</file>