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2" i="1"/>
  <c r="M6" i="1" l="1"/>
  <c r="I6" i="1" l="1"/>
  <c r="K6" i="1"/>
  <c r="H6" i="1"/>
  <c r="F6" i="1" l="1"/>
  <c r="C6" i="1" l="1"/>
  <c r="E3" i="1"/>
  <c r="E4" i="1"/>
  <c r="E5" i="1"/>
  <c r="E2" i="1"/>
  <c r="E6" i="1" l="1"/>
  <c r="B6" i="1"/>
  <c r="D3" i="1"/>
  <c r="D4" i="1"/>
  <c r="D5" i="1"/>
  <c r="D2" i="1"/>
  <c r="D6" i="1" l="1"/>
</calcChain>
</file>

<file path=xl/sharedStrings.xml><?xml version="1.0" encoding="utf-8"?>
<sst xmlns="http://schemas.openxmlformats.org/spreadsheetml/2006/main" count="33" uniqueCount="31">
  <si>
    <t>group</t>
    <phoneticPr fontId="1" type="noConversion"/>
  </si>
  <si>
    <t>stack</t>
    <phoneticPr fontId="1" type="noConversion"/>
  </si>
  <si>
    <t>tier</t>
    <phoneticPr fontId="1" type="noConversion"/>
  </si>
  <si>
    <t>fill ratio</t>
    <phoneticPr fontId="1" type="noConversion"/>
  </si>
  <si>
    <t>dirty ratio</t>
    <phoneticPr fontId="1" type="noConversion"/>
  </si>
  <si>
    <t>BF2012</t>
  </si>
  <si>
    <t>tBF2012</t>
    <phoneticPr fontId="1" type="noConversion"/>
  </si>
  <si>
    <t>TGG</t>
  </si>
  <si>
    <t>BS-G</t>
    <phoneticPr fontId="1" type="noConversion"/>
  </si>
  <si>
    <t>tBS-G</t>
    <phoneticPr fontId="1" type="noConversion"/>
  </si>
  <si>
    <t>BS-B</t>
    <phoneticPr fontId="1" type="noConversion"/>
  </si>
  <si>
    <t>tBS-B</t>
    <phoneticPr fontId="1" type="noConversion"/>
  </si>
  <si>
    <t>number of containers</t>
    <phoneticPr fontId="1" type="noConversion"/>
  </si>
  <si>
    <t>number of badly placed containers</t>
    <phoneticPr fontId="1" type="noConversion"/>
  </si>
  <si>
    <t>Ave</t>
    <phoneticPr fontId="1" type="noConversion"/>
  </si>
  <si>
    <t>&lt;1</t>
    <phoneticPr fontId="1" type="noConversion"/>
  </si>
  <si>
    <t>CV1</t>
    <phoneticPr fontId="1" type="noConversion"/>
  </si>
  <si>
    <t>CV2</t>
  </si>
  <si>
    <t>CV3</t>
  </si>
  <si>
    <t>CV4</t>
  </si>
  <si>
    <t>&lt;1</t>
    <phoneticPr fontId="1" type="noConversion"/>
  </si>
  <si>
    <t>&lt;0.1</t>
    <phoneticPr fontId="1" type="noConversion"/>
  </si>
  <si>
    <t>&lt;0.1</t>
    <phoneticPr fontId="1" type="noConversion"/>
  </si>
  <si>
    <t>&lt;0.1</t>
    <phoneticPr fontId="1" type="noConversion"/>
  </si>
  <si>
    <t>&lt;0.01</t>
    <phoneticPr fontId="1" type="noConversion"/>
  </si>
  <si>
    <t>&lt;0.01</t>
    <phoneticPr fontId="1" type="noConversion"/>
  </si>
  <si>
    <t>&lt;0.01</t>
    <phoneticPr fontId="1" type="noConversion"/>
  </si>
  <si>
    <t>&lt;0.1</t>
    <phoneticPr fontId="1" type="noConversion"/>
  </si>
  <si>
    <t>&lt;1</t>
    <phoneticPr fontId="1" type="noConversion"/>
  </si>
  <si>
    <t>gap</t>
    <phoneticPr fontId="1" type="noConversion"/>
  </si>
  <si>
    <r>
      <t>LB</t>
    </r>
    <r>
      <rPr>
        <sz val="6"/>
        <color theme="1"/>
        <rFont val="Times New Roman"/>
        <family val="1"/>
      </rPr>
      <t>BF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</si>
</sst>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2" fillId="0" borderId="0" xfId="0" applyNumberFormat="1" applyFont="1"/>
    <xf numFmtId="0" fontId="2" fillId="0" borderId="0" xfId="0" applyFont="1"/>
    <xf numFmtId="176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M1" sqref="M1"/>
    </sheetView>
  </sheetViews>
  <sheetFormatPr defaultRowHeight="15.75" x14ac:dyDescent="0.25"/>
  <cols>
    <col min="1" max="16384" width="9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30</v>
      </c>
      <c r="N1" s="2" t="s">
        <v>29</v>
      </c>
      <c r="O1" s="2" t="s">
        <v>12</v>
      </c>
      <c r="P1" s="2" t="s">
        <v>13</v>
      </c>
    </row>
    <row r="2" spans="1:16" x14ac:dyDescent="0.25">
      <c r="A2" s="1" t="s">
        <v>16</v>
      </c>
      <c r="B2" s="1">
        <v>3</v>
      </c>
      <c r="C2" s="1">
        <v>9</v>
      </c>
      <c r="D2" s="1">
        <f>O2/(B2*C2)</f>
        <v>0.33333333333333331</v>
      </c>
      <c r="E2" s="1">
        <f>P2/O2</f>
        <v>0.60000000000000009</v>
      </c>
      <c r="F2" s="1">
        <v>10.5</v>
      </c>
      <c r="G2" s="1" t="s">
        <v>15</v>
      </c>
      <c r="H2" s="1">
        <v>12.1</v>
      </c>
      <c r="I2" s="3">
        <v>10.6</v>
      </c>
      <c r="J2" s="3" t="s">
        <v>25</v>
      </c>
      <c r="K2" s="3">
        <v>10</v>
      </c>
      <c r="L2" s="3" t="s">
        <v>26</v>
      </c>
      <c r="M2" s="4">
        <v>7.9</v>
      </c>
      <c r="N2" s="5">
        <f>(K2-M2)/M2</f>
        <v>0.2658227848101265</v>
      </c>
      <c r="O2" s="2">
        <v>9</v>
      </c>
      <c r="P2" s="2">
        <v>5.4</v>
      </c>
    </row>
    <row r="3" spans="1:16" x14ac:dyDescent="0.25">
      <c r="A3" s="1" t="s">
        <v>17</v>
      </c>
      <c r="B3" s="1">
        <v>4</v>
      </c>
      <c r="C3" s="1">
        <v>16</v>
      </c>
      <c r="D3" s="1">
        <f>O3/(B3*C3)</f>
        <v>0.25</v>
      </c>
      <c r="E3" s="1">
        <f>P3/O3</f>
        <v>0.66249999999999998</v>
      </c>
      <c r="F3" s="1">
        <v>19.100000000000001</v>
      </c>
      <c r="G3" s="1" t="s">
        <v>20</v>
      </c>
      <c r="H3" s="1">
        <v>20.3</v>
      </c>
      <c r="I3" s="3">
        <v>17.8</v>
      </c>
      <c r="J3" s="3" t="s">
        <v>24</v>
      </c>
      <c r="K3" s="3">
        <v>17.2</v>
      </c>
      <c r="L3" s="3" t="s">
        <v>27</v>
      </c>
      <c r="M3" s="4">
        <v>13.6</v>
      </c>
      <c r="N3" s="5">
        <f t="shared" ref="N3:N6" si="0">(K3-M3)/M3</f>
        <v>0.26470588235294118</v>
      </c>
      <c r="O3" s="2">
        <v>16</v>
      </c>
      <c r="P3" s="2">
        <v>10.6</v>
      </c>
    </row>
    <row r="4" spans="1:16" x14ac:dyDescent="0.25">
      <c r="A4" s="1" t="s">
        <v>18</v>
      </c>
      <c r="B4" s="1">
        <v>5</v>
      </c>
      <c r="C4" s="1">
        <v>25</v>
      </c>
      <c r="D4" s="1">
        <f>O4/(B4*C4)</f>
        <v>0.2</v>
      </c>
      <c r="E4" s="1">
        <f>P4/O4</f>
        <v>0.7</v>
      </c>
      <c r="F4" s="1">
        <v>30.4</v>
      </c>
      <c r="G4" s="1">
        <v>9.1</v>
      </c>
      <c r="H4" s="1">
        <v>34</v>
      </c>
      <c r="I4" s="3">
        <v>27.3</v>
      </c>
      <c r="J4" s="3" t="s">
        <v>23</v>
      </c>
      <c r="K4" s="3">
        <v>26.4</v>
      </c>
      <c r="L4" s="3" t="s">
        <v>28</v>
      </c>
      <c r="M4" s="4">
        <v>21.3</v>
      </c>
      <c r="N4" s="5">
        <f t="shared" si="0"/>
        <v>0.23943661971830976</v>
      </c>
      <c r="O4" s="2">
        <v>25</v>
      </c>
      <c r="P4" s="2">
        <v>17.5</v>
      </c>
    </row>
    <row r="5" spans="1:16" x14ac:dyDescent="0.25">
      <c r="A5" s="1" t="s">
        <v>19</v>
      </c>
      <c r="B5" s="1">
        <v>6</v>
      </c>
      <c r="C5" s="1">
        <v>36</v>
      </c>
      <c r="D5" s="1">
        <f>O5/(B5*C5)</f>
        <v>0.16666666666666666</v>
      </c>
      <c r="E5" s="1">
        <f>P5/O5</f>
        <v>0.73611111111111116</v>
      </c>
      <c r="F5" s="1">
        <v>44.4</v>
      </c>
      <c r="G5" s="1">
        <v>20</v>
      </c>
      <c r="H5" s="1">
        <v>50</v>
      </c>
      <c r="I5" s="3">
        <v>37.1</v>
      </c>
      <c r="J5" s="3" t="s">
        <v>22</v>
      </c>
      <c r="K5" s="3">
        <v>35.9</v>
      </c>
      <c r="L5" s="3" t="s">
        <v>20</v>
      </c>
      <c r="M5" s="4">
        <v>28.1</v>
      </c>
      <c r="N5" s="5">
        <f t="shared" si="0"/>
        <v>0.27758007117437711</v>
      </c>
      <c r="O5" s="2">
        <v>36</v>
      </c>
      <c r="P5" s="2">
        <v>26.5</v>
      </c>
    </row>
    <row r="6" spans="1:16" x14ac:dyDescent="0.25">
      <c r="A6" s="1" t="s">
        <v>14</v>
      </c>
      <c r="B6" s="1">
        <f>AVERAGE(B2:B5)</f>
        <v>4.5</v>
      </c>
      <c r="C6" s="1">
        <f>AVERAGE(C2:C5)</f>
        <v>21.5</v>
      </c>
      <c r="D6" s="1">
        <f>AVERAGE(D2:D5)</f>
        <v>0.23749999999999996</v>
      </c>
      <c r="E6" s="1">
        <f>AVERAGE(E2:E5)</f>
        <v>0.67465277777777777</v>
      </c>
      <c r="F6" s="1">
        <f>AVERAGE(F2:F5)</f>
        <v>26.1</v>
      </c>
      <c r="G6" s="3">
        <v>7.78</v>
      </c>
      <c r="H6" s="1">
        <f>AVERAGE(H2:H5)</f>
        <v>29.1</v>
      </c>
      <c r="I6" s="1">
        <f t="shared" ref="I6:M6" si="1">AVERAGE(I2:I5)</f>
        <v>23.200000000000003</v>
      </c>
      <c r="J6" s="1" t="s">
        <v>21</v>
      </c>
      <c r="K6" s="1">
        <f t="shared" si="1"/>
        <v>22.375</v>
      </c>
      <c r="L6" s="1" t="s">
        <v>20</v>
      </c>
      <c r="M6" s="1">
        <f t="shared" si="1"/>
        <v>17.725000000000001</v>
      </c>
      <c r="N6" s="5">
        <f t="shared" si="0"/>
        <v>0.26234132581100134</v>
      </c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2014-11-01T11:32:53Z</dcterms:modified>
</cp:coreProperties>
</file>