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2" i="1"/>
  <c r="M7" i="1" l="1"/>
  <c r="N7" i="1" s="1"/>
  <c r="F7" i="1" l="1"/>
  <c r="H7" i="1"/>
  <c r="I7" i="1"/>
  <c r="K7" i="1"/>
  <c r="C7" i="1" l="1"/>
  <c r="E3" i="1"/>
  <c r="E4" i="1"/>
  <c r="E5" i="1"/>
  <c r="E6" i="1"/>
  <c r="E2" i="1"/>
  <c r="E7" i="1" l="1"/>
  <c r="B7" i="1"/>
  <c r="D3" i="1"/>
  <c r="D4" i="1"/>
  <c r="D5" i="1"/>
  <c r="D6" i="1"/>
  <c r="D2" i="1"/>
  <c r="D7" i="1" l="1"/>
</calcChain>
</file>

<file path=xl/sharedStrings.xml><?xml version="1.0" encoding="utf-8"?>
<sst xmlns="http://schemas.openxmlformats.org/spreadsheetml/2006/main" count="32" uniqueCount="28">
  <si>
    <t>group</t>
    <phoneticPr fontId="1" type="noConversion"/>
  </si>
  <si>
    <t>stack</t>
    <phoneticPr fontId="1" type="noConversion"/>
  </si>
  <si>
    <t>tier</t>
    <phoneticPr fontId="1" type="noConversion"/>
  </si>
  <si>
    <t>fill ratio</t>
    <phoneticPr fontId="1" type="noConversion"/>
  </si>
  <si>
    <t>dirty ratio</t>
    <phoneticPr fontId="1" type="noConversion"/>
  </si>
  <si>
    <t>BF2012</t>
  </si>
  <si>
    <t>tBF2012</t>
    <phoneticPr fontId="1" type="noConversion"/>
  </si>
  <si>
    <t>TGG</t>
  </si>
  <si>
    <t>BS-G</t>
    <phoneticPr fontId="1" type="noConversion"/>
  </si>
  <si>
    <t>tBS-G</t>
    <phoneticPr fontId="1" type="noConversion"/>
  </si>
  <si>
    <t>BS-B</t>
    <phoneticPr fontId="1" type="noConversion"/>
  </si>
  <si>
    <t>tBS-B</t>
    <phoneticPr fontId="1" type="noConversion"/>
  </si>
  <si>
    <t>LC1</t>
    <phoneticPr fontId="1" type="noConversion"/>
  </si>
  <si>
    <t>LC2a</t>
    <phoneticPr fontId="1" type="noConversion"/>
  </si>
  <si>
    <t>LC2b</t>
    <phoneticPr fontId="1" type="noConversion"/>
  </si>
  <si>
    <t>LC3a</t>
    <phoneticPr fontId="1" type="noConversion"/>
  </si>
  <si>
    <t>LC3b</t>
    <phoneticPr fontId="1" type="noConversion"/>
  </si>
  <si>
    <t>number of containers</t>
    <phoneticPr fontId="1" type="noConversion"/>
  </si>
  <si>
    <t>number of badly placed containers</t>
    <phoneticPr fontId="1" type="noConversion"/>
  </si>
  <si>
    <t>Ave</t>
    <phoneticPr fontId="1" type="noConversion"/>
  </si>
  <si>
    <t>&lt;1</t>
    <phoneticPr fontId="1" type="noConversion"/>
  </si>
  <si>
    <t>&lt;1</t>
    <phoneticPr fontId="1" type="noConversion"/>
  </si>
  <si>
    <t>&lt;0.1</t>
    <phoneticPr fontId="1" type="noConversion"/>
  </si>
  <si>
    <t>&lt;0.1</t>
    <phoneticPr fontId="1" type="noConversion"/>
  </si>
  <si>
    <t>&lt;0.2</t>
    <phoneticPr fontId="1" type="noConversion"/>
  </si>
  <si>
    <t>&lt;0.1</t>
    <phoneticPr fontId="1" type="noConversion"/>
  </si>
  <si>
    <t>gap</t>
    <phoneticPr fontId="1" type="noConversion"/>
  </si>
  <si>
    <r>
      <t>LB</t>
    </r>
    <r>
      <rPr>
        <sz val="6"/>
        <color theme="1"/>
        <rFont val="Times New Roman"/>
        <family val="1"/>
      </rPr>
      <t>BF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</si>
</sst>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M2" sqref="M2"/>
    </sheetView>
  </sheetViews>
  <sheetFormatPr defaultRowHeight="15.75" x14ac:dyDescent="0.25"/>
  <cols>
    <col min="1" max="16384" width="9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27</v>
      </c>
      <c r="N1" s="2" t="s">
        <v>26</v>
      </c>
      <c r="O1" s="2" t="s">
        <v>17</v>
      </c>
      <c r="P1" s="2" t="s">
        <v>18</v>
      </c>
    </row>
    <row r="2" spans="1:16" x14ac:dyDescent="0.25">
      <c r="A2" s="1" t="s">
        <v>12</v>
      </c>
      <c r="B2" s="1">
        <v>10</v>
      </c>
      <c r="C2" s="1">
        <v>5</v>
      </c>
      <c r="D2" s="1">
        <f>O2/(B2*C2)</f>
        <v>0.7</v>
      </c>
      <c r="E2" s="1">
        <f>P2/O2</f>
        <v>0.37142857142857144</v>
      </c>
      <c r="F2" s="1">
        <v>17</v>
      </c>
      <c r="G2" s="1" t="s">
        <v>20</v>
      </c>
      <c r="H2" s="1">
        <v>22</v>
      </c>
      <c r="I2" s="4">
        <v>17</v>
      </c>
      <c r="J2" s="4" t="s">
        <v>22</v>
      </c>
      <c r="K2" s="4">
        <v>17</v>
      </c>
      <c r="L2" s="4" t="s">
        <v>20</v>
      </c>
      <c r="M2" s="5">
        <v>15</v>
      </c>
      <c r="N2" s="6">
        <f>(K2-M2)/M2</f>
        <v>0.13333333333333333</v>
      </c>
      <c r="O2" s="2">
        <v>35</v>
      </c>
      <c r="P2" s="2">
        <v>13</v>
      </c>
    </row>
    <row r="3" spans="1:16" x14ac:dyDescent="0.25">
      <c r="A3" s="1" t="s">
        <v>13</v>
      </c>
      <c r="B3" s="1">
        <v>12</v>
      </c>
      <c r="C3" s="1">
        <v>6</v>
      </c>
      <c r="D3" s="1">
        <f>O3/(B3*C3)</f>
        <v>0.69444444444444442</v>
      </c>
      <c r="E3" s="1">
        <f>P3/O3</f>
        <v>0.38</v>
      </c>
      <c r="F3" s="1">
        <v>22.6</v>
      </c>
      <c r="G3" s="1">
        <v>1</v>
      </c>
      <c r="H3" s="1">
        <v>26.9</v>
      </c>
      <c r="I3" s="4">
        <v>23.2</v>
      </c>
      <c r="J3" s="4" t="s">
        <v>23</v>
      </c>
      <c r="K3" s="4">
        <v>22.3</v>
      </c>
      <c r="L3" s="4" t="s">
        <v>20</v>
      </c>
      <c r="M3" s="5">
        <v>21.1</v>
      </c>
      <c r="N3" s="6">
        <f t="shared" ref="N3:N7" si="0">(K3-M3)/M3</f>
        <v>5.6872037914691906E-2</v>
      </c>
      <c r="O3" s="2">
        <v>50</v>
      </c>
      <c r="P3" s="2">
        <v>19</v>
      </c>
    </row>
    <row r="4" spans="1:16" x14ac:dyDescent="0.25">
      <c r="A4" s="1" t="s">
        <v>14</v>
      </c>
      <c r="B4" s="1">
        <v>12</v>
      </c>
      <c r="C4" s="1">
        <v>6</v>
      </c>
      <c r="D4" s="1">
        <f>O4/(B4*C4)</f>
        <v>0.69444444444444442</v>
      </c>
      <c r="E4" s="1">
        <f>P4/O4</f>
        <v>0.7</v>
      </c>
      <c r="F4" s="1">
        <v>38.4</v>
      </c>
      <c r="G4" s="1">
        <v>2.1</v>
      </c>
      <c r="H4" s="1">
        <v>46.7</v>
      </c>
      <c r="I4" s="4">
        <v>38</v>
      </c>
      <c r="J4" s="4" t="s">
        <v>24</v>
      </c>
      <c r="K4" s="4">
        <v>37.9</v>
      </c>
      <c r="L4" s="4">
        <v>1.3723000000000001</v>
      </c>
      <c r="M4" s="5">
        <v>37.299999999999997</v>
      </c>
      <c r="N4" s="6">
        <f t="shared" si="0"/>
        <v>1.6085790884718537E-2</v>
      </c>
      <c r="O4" s="2">
        <v>50</v>
      </c>
      <c r="P4" s="2">
        <v>35</v>
      </c>
    </row>
    <row r="5" spans="1:16" x14ac:dyDescent="0.25">
      <c r="A5" s="1" t="s">
        <v>15</v>
      </c>
      <c r="B5" s="1">
        <v>12</v>
      </c>
      <c r="C5" s="1">
        <v>6</v>
      </c>
      <c r="D5" s="1">
        <f>O5/(B5*C5)</f>
        <v>0.75</v>
      </c>
      <c r="E5" s="1">
        <f>P5/O5</f>
        <v>0.3888888888888889</v>
      </c>
      <c r="F5" s="1">
        <v>23.7</v>
      </c>
      <c r="G5" s="1">
        <v>1.4</v>
      </c>
      <c r="H5" s="1">
        <v>29.1</v>
      </c>
      <c r="I5" s="4">
        <v>23.9</v>
      </c>
      <c r="J5" s="4" t="s">
        <v>25</v>
      </c>
      <c r="K5" s="4">
        <v>23.7</v>
      </c>
      <c r="L5" s="4" t="s">
        <v>21</v>
      </c>
      <c r="M5" s="5">
        <v>21.8</v>
      </c>
      <c r="N5" s="6">
        <f t="shared" si="0"/>
        <v>8.7155963302752229E-2</v>
      </c>
      <c r="O5" s="2">
        <v>54</v>
      </c>
      <c r="P5" s="2">
        <v>21</v>
      </c>
    </row>
    <row r="6" spans="1:16" x14ac:dyDescent="0.25">
      <c r="A6" s="1" t="s">
        <v>16</v>
      </c>
      <c r="B6" s="1">
        <v>12</v>
      </c>
      <c r="C6" s="1">
        <v>6</v>
      </c>
      <c r="D6" s="1">
        <f>O6/(B6*C6)</f>
        <v>0.75</v>
      </c>
      <c r="E6" s="1">
        <f>P6/O6</f>
        <v>0.66666666666666663</v>
      </c>
      <c r="F6" s="1">
        <v>42.7</v>
      </c>
      <c r="G6" s="1">
        <v>4.2</v>
      </c>
      <c r="H6" s="1">
        <v>54.8</v>
      </c>
      <c r="I6" s="4">
        <v>43.6</v>
      </c>
      <c r="J6" s="4" t="s">
        <v>20</v>
      </c>
      <c r="K6" s="4">
        <v>42.3</v>
      </c>
      <c r="L6" s="4">
        <v>10.334300000000001</v>
      </c>
      <c r="M6" s="5">
        <v>39.9</v>
      </c>
      <c r="N6" s="6">
        <f t="shared" si="0"/>
        <v>6.0150375939849593E-2</v>
      </c>
      <c r="O6" s="2">
        <v>54</v>
      </c>
      <c r="P6" s="2">
        <v>36</v>
      </c>
    </row>
    <row r="7" spans="1:16" x14ac:dyDescent="0.25">
      <c r="A7" s="1" t="s">
        <v>19</v>
      </c>
      <c r="B7" s="1">
        <f>AVERAGE(B2:B6)</f>
        <v>11.6</v>
      </c>
      <c r="C7" s="1">
        <f t="shared" ref="C7:M7" si="1">AVERAGE(C2:C6)</f>
        <v>5.8</v>
      </c>
      <c r="D7" s="1">
        <f t="shared" si="1"/>
        <v>0.71777777777777774</v>
      </c>
      <c r="E7" s="1">
        <f t="shared" si="1"/>
        <v>0.5013968253968254</v>
      </c>
      <c r="F7" s="1">
        <f t="shared" si="1"/>
        <v>28.880000000000003</v>
      </c>
      <c r="G7" s="3">
        <v>1.94</v>
      </c>
      <c r="H7" s="1">
        <f t="shared" si="1"/>
        <v>35.9</v>
      </c>
      <c r="I7" s="1">
        <f t="shared" si="1"/>
        <v>29.139999999999997</v>
      </c>
      <c r="J7" s="1" t="s">
        <v>20</v>
      </c>
      <c r="K7" s="1">
        <f t="shared" si="1"/>
        <v>28.639999999999997</v>
      </c>
      <c r="L7" s="1">
        <v>2.69238</v>
      </c>
      <c r="M7" s="1">
        <f t="shared" si="1"/>
        <v>27.02</v>
      </c>
      <c r="N7" s="6">
        <f t="shared" si="0"/>
        <v>5.9955588452997685E-2</v>
      </c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2014-11-01T14:57:12Z</dcterms:modified>
</cp:coreProperties>
</file>