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Activities and clubs\AIChE\Club registration 2013\"/>
    </mc:Choice>
  </mc:AlternateContent>
  <bookViews>
    <workbookView xWindow="0" yWindow="0" windowWidth="25605" windowHeight="13920" tabRatio="500"/>
  </bookViews>
  <sheets>
    <sheet name="Annual" sheetId="4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4" l="1"/>
  <c r="B34" i="4"/>
  <c r="B33" i="4"/>
  <c r="B32" i="4"/>
  <c r="B31" i="4"/>
  <c r="F27" i="4"/>
  <c r="E27" i="4"/>
</calcChain>
</file>

<file path=xl/sharedStrings.xml><?xml version="1.0" encoding="utf-8"?>
<sst xmlns="http://schemas.openxmlformats.org/spreadsheetml/2006/main" count="79" uniqueCount="44">
  <si>
    <t>General Meeting</t>
  </si>
  <si>
    <t>Track Talk</t>
  </si>
  <si>
    <t>Ch/ChE Showdown</t>
  </si>
  <si>
    <t>Grad School Panel</t>
  </si>
  <si>
    <t>Purpose</t>
  </si>
  <si>
    <t>Food</t>
  </si>
  <si>
    <t>Industry Talk</t>
  </si>
  <si>
    <t>Semi-formal Dinner</t>
  </si>
  <si>
    <t>T-shirts</t>
  </si>
  <si>
    <t>Apparel</t>
  </si>
  <si>
    <t>Option Tea</t>
  </si>
  <si>
    <t>Elections 2013</t>
  </si>
  <si>
    <t>Total</t>
  </si>
  <si>
    <t>Event</t>
  </si>
  <si>
    <t>Elections 2014</t>
  </si>
  <si>
    <t>Reception Food</t>
  </si>
  <si>
    <t xml:space="preserve">Mentor-Mentee </t>
  </si>
  <si>
    <t>Reimbursement</t>
  </si>
  <si>
    <t>Option Fair</t>
  </si>
  <si>
    <t>No date printed</t>
  </si>
  <si>
    <t>n/a</t>
  </si>
  <si>
    <t>Receipt Date (2012)</t>
  </si>
  <si>
    <t>Number Receipts (2012)</t>
  </si>
  <si>
    <t>Club Fair</t>
  </si>
  <si>
    <t>Pre-frosh Weekend Club Fair</t>
  </si>
  <si>
    <t>Candy and Supplies</t>
  </si>
  <si>
    <t>Notes</t>
  </si>
  <si>
    <t>Largest cost.</t>
  </si>
  <si>
    <t>Paid for in alternate years.</t>
  </si>
  <si>
    <t>AIChE 2013-2014</t>
  </si>
  <si>
    <t>Already reimbursed.</t>
  </si>
  <si>
    <t>Projected Cost (2013)</t>
  </si>
  <si>
    <t>Actual Cost (2012)</t>
  </si>
  <si>
    <t>Semi-formal dinner</t>
  </si>
  <si>
    <t>Miscellaneous</t>
  </si>
  <si>
    <t>Amount</t>
  </si>
  <si>
    <t>Item</t>
  </si>
  <si>
    <t>ChE Welcome BBQ</t>
  </si>
  <si>
    <t>Actual Cost (2013)</t>
  </si>
  <si>
    <t>Number Receipts (2013)</t>
  </si>
  <si>
    <t>Receipt Date (2013)</t>
  </si>
  <si>
    <t>ChE Socials</t>
  </si>
  <si>
    <t>Food and Reception Food</t>
  </si>
  <si>
    <t>Prepared by Moriah Bischann on 11-10-2013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</si>
</sst>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">
    <dxf>
      <numFmt numFmtId="0" formatCode="General"/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general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116417</xdr:colOff>
      <xdr:row>0</xdr:row>
      <xdr:rowOff>63500</xdr:rowOff>
    </xdr:from>
    <xdr:to>
      <xdr:col>0</xdr:col>
      <xdr:colOff>1397530</xdr:colOff>
      <xdr:row>1</xdr:row>
      <xdr:rowOff>120599</xdr:rowOff>
    </xdr:to>
    <xdr:pic>
      <xdr:nvPicPr>
        <xdr:cNvPr id="2" name="Picture 1" descr="http://www-prod-storage.cloud.caltech.edu.s3.amazonaws.com/styleguide_caltechlogo_primary-100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17" y="63500"/>
          <a:ext cx="1281113" cy="395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1193800</xdr:colOff>
      <xdr:row>0</xdr:row>
      <xdr:rowOff>180341</xdr:rowOff>
    </xdr:from>
    <xdr:to>
      <xdr:col>9</xdr:col>
      <xdr:colOff>1929014</xdr:colOff>
      <xdr:row>1</xdr:row>
      <xdr:rowOff>25885</xdr:rowOff>
    </xdr:to>
    <xdr:pic>
      <xdr:nvPicPr>
        <xdr:cNvPr id="4" name="Picture 3" descr="http://aiche.scripts.mit.edu/aiche_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3967" y="180341"/>
          <a:ext cx="735214" cy="184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7" name="AIChE_Budget_2013" displayName="AIChE_Budget_2013" ref="A3:J27" totalsRowCount="1" headerRowDxfId="17">
  <tableColumns count="10">
    <tableColumn id="1" name="Event" totalsRowLabel="Total"/>
    <tableColumn id="2" name="Purpose"/>
    <tableColumn id="3" name="Receipt Date (2012)" dataDxfId="16" totalsRowDxfId="7"/>
    <tableColumn id="4" name="Number Receipts (2012)" dataDxfId="15" totalsRowDxfId="6"/>
    <tableColumn id="5" name="Actual Cost (2012)" totalsRowFunction="sum" dataDxfId="14" totalsRowDxfId="5"/>
    <tableColumn id="6" name="Projected Cost (2013)" totalsRowFunction="sum" dataDxfId="13" totalsRowDxfId="4"/>
    <tableColumn id="10" name="Receipt Date (2013)" dataDxfId="10" totalsRowDxfId="3"/>
    <tableColumn id="9" name="Number Receipts (2013)" dataDxfId="8" totalsRowDxfId="2"/>
    <tableColumn id="7" name="Actual Cost (2013)" dataDxfId="9" totalsRowDxfId="1"/>
    <tableColumn id="8" name="Notes" dataDxfId="12" totalsRow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9:B34" totalsRowShown="0">
  <autoFilter ref="A29:B34"/>
  <tableColumns count="2">
    <tableColumn id="1" name="Item"/>
    <tableColumn id="2" name="Amount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0" zoomScaleNormal="80" workbookViewId="0">
      <selection activeCell="A2" sqref="A2:J2"/>
    </sheetView>
  </sheetViews>
  <sheetFormatPr defaultRowHeight="15.75" x14ac:dyDescent="0.25"/>
  <cols>
    <col min="1" max="1" width="28" customWidth="1"/>
    <col min="2" max="2" width="19.25" customWidth="1"/>
    <col min="3" max="3" width="12.625" style="3" customWidth="1"/>
    <col min="4" max="4" width="14.875" style="4" customWidth="1"/>
    <col min="5" max="5" width="12.125" style="2" customWidth="1"/>
    <col min="6" max="7" width="14.375" style="2" customWidth="1"/>
    <col min="8" max="8" width="14.375" style="14" customWidth="1"/>
    <col min="9" max="9" width="14.375" style="2" customWidth="1"/>
    <col min="10" max="10" width="26.875" style="5" customWidth="1"/>
  </cols>
  <sheetData>
    <row r="1" spans="1:11" ht="26.25" x14ac:dyDescent="0.4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5">
      <c r="A2" s="12" t="s">
        <v>43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s="1" customFormat="1" ht="31.5" x14ac:dyDescent="0.25">
      <c r="A3" s="1" t="s">
        <v>13</v>
      </c>
      <c r="B3" s="1" t="s">
        <v>4</v>
      </c>
      <c r="C3" s="10" t="s">
        <v>21</v>
      </c>
      <c r="D3" s="6" t="s">
        <v>22</v>
      </c>
      <c r="E3" s="9" t="s">
        <v>32</v>
      </c>
      <c r="F3" s="9" t="s">
        <v>31</v>
      </c>
      <c r="G3" s="10" t="s">
        <v>40</v>
      </c>
      <c r="H3" s="13" t="s">
        <v>39</v>
      </c>
      <c r="I3" s="9" t="s">
        <v>38</v>
      </c>
      <c r="J3" s="8" t="s">
        <v>26</v>
      </c>
      <c r="K3" s="7"/>
    </row>
    <row r="4" spans="1:11" x14ac:dyDescent="0.25">
      <c r="A4" t="s">
        <v>0</v>
      </c>
      <c r="B4" t="s">
        <v>5</v>
      </c>
      <c r="C4" s="3">
        <v>41196</v>
      </c>
      <c r="D4" s="4">
        <v>2</v>
      </c>
      <c r="E4" s="2">
        <v>147.91999999999999</v>
      </c>
      <c r="F4" s="2">
        <v>150</v>
      </c>
      <c r="G4" s="3">
        <v>41565</v>
      </c>
      <c r="H4" s="14">
        <v>1</v>
      </c>
      <c r="I4" s="2">
        <v>110</v>
      </c>
      <c r="J4" s="5" t="s">
        <v>30</v>
      </c>
      <c r="K4" s="2"/>
    </row>
    <row r="5" spans="1:11" x14ac:dyDescent="0.25">
      <c r="A5" t="s">
        <v>11</v>
      </c>
      <c r="B5" t="s">
        <v>5</v>
      </c>
      <c r="C5" s="3" t="s">
        <v>19</v>
      </c>
      <c r="D5" s="4">
        <v>1</v>
      </c>
      <c r="E5" s="2">
        <v>346.64</v>
      </c>
      <c r="F5" s="2">
        <v>0</v>
      </c>
      <c r="H5" s="14">
        <v>0</v>
      </c>
      <c r="I5" s="2">
        <v>0</v>
      </c>
      <c r="J5" s="5" t="s">
        <v>30</v>
      </c>
      <c r="K5" s="2"/>
    </row>
    <row r="6" spans="1:11" x14ac:dyDescent="0.25">
      <c r="A6" t="s">
        <v>37</v>
      </c>
      <c r="B6" t="s">
        <v>5</v>
      </c>
      <c r="C6" s="3" t="s">
        <v>20</v>
      </c>
      <c r="D6" s="4">
        <v>0</v>
      </c>
      <c r="E6" s="2">
        <v>0</v>
      </c>
      <c r="F6" s="2">
        <v>600</v>
      </c>
      <c r="K6" s="2"/>
    </row>
    <row r="7" spans="1:11" x14ac:dyDescent="0.25">
      <c r="A7" t="s">
        <v>23</v>
      </c>
      <c r="B7" t="s">
        <v>25</v>
      </c>
      <c r="C7" s="3" t="s">
        <v>20</v>
      </c>
      <c r="D7" s="4">
        <v>0</v>
      </c>
      <c r="E7" s="2">
        <v>0</v>
      </c>
      <c r="F7" s="2">
        <v>20</v>
      </c>
      <c r="G7" s="3">
        <v>41549</v>
      </c>
      <c r="H7" s="14">
        <v>3</v>
      </c>
      <c r="I7" s="2">
        <v>34.6</v>
      </c>
      <c r="J7" s="5" t="s">
        <v>30</v>
      </c>
      <c r="K7" s="2"/>
    </row>
    <row r="8" spans="1:11" x14ac:dyDescent="0.25">
      <c r="A8" t="s">
        <v>41</v>
      </c>
      <c r="B8" t="s">
        <v>5</v>
      </c>
      <c r="C8" s="3" t="s">
        <v>20</v>
      </c>
      <c r="D8" s="4">
        <v>0</v>
      </c>
      <c r="E8" s="2">
        <v>0</v>
      </c>
      <c r="F8" s="2">
        <v>150</v>
      </c>
      <c r="K8" s="2"/>
    </row>
    <row r="10" spans="1:11" x14ac:dyDescent="0.25">
      <c r="A10" t="s">
        <v>7</v>
      </c>
      <c r="B10" t="s">
        <v>5</v>
      </c>
      <c r="C10" s="3">
        <v>40965</v>
      </c>
      <c r="D10" s="4">
        <v>1</v>
      </c>
      <c r="E10" s="2">
        <v>895.58</v>
      </c>
      <c r="F10" s="2">
        <v>1500</v>
      </c>
      <c r="J10" s="5" t="s">
        <v>27</v>
      </c>
      <c r="K10" s="2"/>
    </row>
    <row r="11" spans="1:11" x14ac:dyDescent="0.25">
      <c r="A11" t="s">
        <v>0</v>
      </c>
      <c r="B11" t="s">
        <v>5</v>
      </c>
      <c r="C11" s="3">
        <v>41316</v>
      </c>
      <c r="D11" s="4">
        <v>1</v>
      </c>
      <c r="E11" s="2">
        <v>284.49</v>
      </c>
      <c r="F11" s="2">
        <v>300</v>
      </c>
      <c r="K11" s="2"/>
    </row>
    <row r="12" spans="1:11" x14ac:dyDescent="0.25">
      <c r="A12" t="s">
        <v>2</v>
      </c>
      <c r="B12" t="s">
        <v>5</v>
      </c>
      <c r="C12" s="3">
        <v>41327</v>
      </c>
      <c r="D12" s="4">
        <v>3</v>
      </c>
      <c r="E12" s="2">
        <v>227.35</v>
      </c>
      <c r="F12" s="2">
        <v>0</v>
      </c>
      <c r="J12" s="5" t="s">
        <v>28</v>
      </c>
      <c r="K12" s="2"/>
    </row>
    <row r="13" spans="1:11" x14ac:dyDescent="0.25">
      <c r="A13" t="s">
        <v>10</v>
      </c>
      <c r="B13" t="s">
        <v>5</v>
      </c>
      <c r="C13" s="3" t="s">
        <v>20</v>
      </c>
      <c r="D13" s="4">
        <v>0</v>
      </c>
      <c r="E13" s="2">
        <v>0</v>
      </c>
      <c r="F13" s="2">
        <v>100</v>
      </c>
      <c r="K13" s="2"/>
    </row>
    <row r="14" spans="1:11" x14ac:dyDescent="0.25">
      <c r="A14" t="s">
        <v>6</v>
      </c>
      <c r="B14" t="s">
        <v>15</v>
      </c>
      <c r="C14" s="3" t="s">
        <v>20</v>
      </c>
      <c r="D14" s="4">
        <v>0</v>
      </c>
      <c r="E14" s="2">
        <v>0</v>
      </c>
      <c r="F14" s="2">
        <v>200</v>
      </c>
      <c r="K14" s="2"/>
    </row>
    <row r="15" spans="1:11" x14ac:dyDescent="0.25">
      <c r="A15" t="s">
        <v>41</v>
      </c>
      <c r="B15" t="s">
        <v>5</v>
      </c>
      <c r="C15" s="3" t="s">
        <v>20</v>
      </c>
      <c r="D15" s="4">
        <v>0</v>
      </c>
      <c r="E15" s="2">
        <v>0</v>
      </c>
      <c r="F15" s="2">
        <v>150</v>
      </c>
      <c r="K15" s="2"/>
    </row>
    <row r="16" spans="1:11" x14ac:dyDescent="0.25">
      <c r="K16" s="2"/>
    </row>
    <row r="17" spans="1:11" x14ac:dyDescent="0.25">
      <c r="A17" t="s">
        <v>1</v>
      </c>
      <c r="B17" t="s">
        <v>5</v>
      </c>
      <c r="C17" s="3">
        <v>41381</v>
      </c>
      <c r="D17" s="4">
        <v>4</v>
      </c>
      <c r="E17" s="2">
        <v>109.3</v>
      </c>
      <c r="F17" s="2">
        <v>150</v>
      </c>
      <c r="K17" s="2"/>
    </row>
    <row r="18" spans="1:11" x14ac:dyDescent="0.25">
      <c r="A18" t="s">
        <v>14</v>
      </c>
      <c r="B18" t="s">
        <v>5</v>
      </c>
      <c r="C18" s="3">
        <v>41425</v>
      </c>
      <c r="D18" s="4">
        <v>2</v>
      </c>
      <c r="E18" s="2">
        <v>262.77</v>
      </c>
      <c r="F18" s="2">
        <v>300</v>
      </c>
      <c r="K18" s="2"/>
    </row>
    <row r="19" spans="1:11" x14ac:dyDescent="0.25">
      <c r="A19" t="s">
        <v>8</v>
      </c>
      <c r="B19" t="s">
        <v>9</v>
      </c>
      <c r="C19" s="3">
        <v>41420</v>
      </c>
      <c r="D19" s="4">
        <v>1</v>
      </c>
      <c r="E19" s="2">
        <v>532.5</v>
      </c>
      <c r="F19" s="2">
        <v>600</v>
      </c>
      <c r="K19" s="2"/>
    </row>
    <row r="20" spans="1:11" x14ac:dyDescent="0.25">
      <c r="A20" t="s">
        <v>16</v>
      </c>
      <c r="B20" t="s">
        <v>17</v>
      </c>
      <c r="C20" s="3">
        <v>41318</v>
      </c>
      <c r="D20" s="4">
        <v>2</v>
      </c>
      <c r="E20" s="2">
        <v>12.75</v>
      </c>
      <c r="F20" s="2">
        <v>30</v>
      </c>
      <c r="K20" s="2"/>
    </row>
    <row r="21" spans="1:11" x14ac:dyDescent="0.25">
      <c r="A21" t="s">
        <v>24</v>
      </c>
      <c r="B21" t="s">
        <v>25</v>
      </c>
      <c r="C21" s="3">
        <v>41382</v>
      </c>
      <c r="D21" s="4">
        <v>3</v>
      </c>
      <c r="E21" s="2">
        <v>25.21</v>
      </c>
      <c r="F21" s="2">
        <v>30</v>
      </c>
      <c r="K21" s="2"/>
    </row>
    <row r="22" spans="1:11" x14ac:dyDescent="0.25">
      <c r="A22" t="s">
        <v>18</v>
      </c>
      <c r="B22" t="s">
        <v>25</v>
      </c>
      <c r="C22" s="3">
        <v>41368</v>
      </c>
      <c r="D22" s="4">
        <v>1</v>
      </c>
      <c r="E22" s="2">
        <v>14.2</v>
      </c>
      <c r="F22" s="2">
        <v>20</v>
      </c>
      <c r="K22" s="2"/>
    </row>
    <row r="23" spans="1:11" x14ac:dyDescent="0.25">
      <c r="A23" t="s">
        <v>0</v>
      </c>
      <c r="B23" t="s">
        <v>5</v>
      </c>
      <c r="C23" s="3" t="s">
        <v>20</v>
      </c>
      <c r="D23" s="4">
        <v>0</v>
      </c>
      <c r="E23" s="2">
        <v>0</v>
      </c>
      <c r="F23" s="2">
        <v>200</v>
      </c>
      <c r="K23" s="2"/>
    </row>
    <row r="24" spans="1:11" x14ac:dyDescent="0.25">
      <c r="A24" t="s">
        <v>3</v>
      </c>
      <c r="B24" t="s">
        <v>5</v>
      </c>
      <c r="C24" s="3" t="s">
        <v>20</v>
      </c>
      <c r="D24" s="4">
        <v>0</v>
      </c>
      <c r="E24" s="2">
        <v>0</v>
      </c>
      <c r="F24" s="2">
        <v>250</v>
      </c>
      <c r="J24" s="5" t="s">
        <v>28</v>
      </c>
      <c r="K24" s="2"/>
    </row>
    <row r="25" spans="1:11" x14ac:dyDescent="0.25">
      <c r="A25" t="s">
        <v>6</v>
      </c>
      <c r="B25" t="s">
        <v>15</v>
      </c>
      <c r="C25" s="3" t="s">
        <v>20</v>
      </c>
      <c r="D25" s="4">
        <v>0</v>
      </c>
      <c r="E25" s="2">
        <v>0</v>
      </c>
      <c r="F25" s="2">
        <v>200</v>
      </c>
      <c r="K25" s="2"/>
    </row>
    <row r="26" spans="1:11" x14ac:dyDescent="0.25">
      <c r="A26" t="s">
        <v>41</v>
      </c>
      <c r="B26" t="s">
        <v>5</v>
      </c>
      <c r="C26" s="3" t="s">
        <v>20</v>
      </c>
      <c r="D26" s="4">
        <v>0</v>
      </c>
      <c r="E26" s="2">
        <v>0</v>
      </c>
      <c r="F26" s="2">
        <v>150</v>
      </c>
      <c r="K26" s="2"/>
    </row>
    <row r="27" spans="1:11" x14ac:dyDescent="0.25">
      <c r="A27" t="s">
        <v>12</v>
      </c>
      <c r="E27" s="2">
        <f>SUBTOTAL(109,AIChE_Budget_2013[Actual Cost (2012)])</f>
        <v>2858.7099999999996</v>
      </c>
      <c r="F27" s="2">
        <f>SUBTOTAL(109,AIChE_Budget_2013[Projected Cost (2013)])</f>
        <v>5100</v>
      </c>
      <c r="K27" s="2"/>
    </row>
    <row r="29" spans="1:11" x14ac:dyDescent="0.25">
      <c r="A29" t="s">
        <v>36</v>
      </c>
      <c r="B29" s="2" t="s">
        <v>35</v>
      </c>
    </row>
    <row r="30" spans="1:11" x14ac:dyDescent="0.25">
      <c r="A30" t="s">
        <v>42</v>
      </c>
      <c r="B30" s="2">
        <f>F4+F6+F11+F13+F14+F17+F18+F23+F24+F25+F8+F15+F26</f>
        <v>2900</v>
      </c>
    </row>
    <row r="31" spans="1:11" x14ac:dyDescent="0.25">
      <c r="A31" t="s">
        <v>33</v>
      </c>
      <c r="B31" s="2">
        <f>F10</f>
        <v>1500</v>
      </c>
    </row>
    <row r="32" spans="1:11" x14ac:dyDescent="0.25">
      <c r="A32" t="s">
        <v>8</v>
      </c>
      <c r="B32" s="2">
        <f>F19</f>
        <v>600</v>
      </c>
    </row>
    <row r="33" spans="1:2" x14ac:dyDescent="0.25">
      <c r="A33" t="s">
        <v>34</v>
      </c>
      <c r="B33" s="2">
        <f>F7+F20+F21+F22</f>
        <v>100</v>
      </c>
    </row>
    <row r="34" spans="1:2" x14ac:dyDescent="0.25">
      <c r="A34" t="s">
        <v>12</v>
      </c>
      <c r="B34" s="2">
        <f>SUM(B30:B33)</f>
        <v>5100</v>
      </c>
    </row>
  </sheetData>
  <mergeCells count="2">
    <mergeCell ref="A1:J1"/>
    <mergeCell ref="A2:J2"/>
  </mergeCells>
  <pageMargins left="0.25" right="0.25" top="0.75" bottom="0.75" header="0.3" footer="0.3"/>
  <pageSetup scale="70" orientation="landscape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>California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Moriah Bischann</dc:creator>
  <cp:lastModifiedBy>Moriah Bischann</cp:lastModifiedBy>
  <cp:lastPrinted>2013-07-14T18:05:00Z</cp:lastPrinted>
  <dcterms:created xsi:type="dcterms:W3CDTF">2012-08-19T22:17:52Z</dcterms:created>
  <dcterms:modified xsi:type="dcterms:W3CDTF">2013-11-10T16:55:39Z</dcterms:modified>
</cp:coreProperties>
</file>