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filterPrivacy="1" codeName="ThisWorkbook"/>
  <xr:revisionPtr revIDLastSave="247" documentId="8_{390B80B3-2328-49B2-AEE7-A011EF669E59}" xr6:coauthVersionLast="47" xr6:coauthVersionMax="47" xr10:uidLastSave="{94AE5357-5E80-4251-98E7-A83135B5A982}"/>
  <bookViews>
    <workbookView xWindow="-98" yWindow="-98" windowWidth="20715" windowHeight="13276" xr2:uid="{00000000-000D-0000-FFFF-FFFF00000000}"/>
  </bookViews>
  <sheets>
    <sheet name="Projektplan" sheetId="11" r:id="rId1"/>
    <sheet name="Info" sheetId="12" r:id="rId2"/>
  </sheets>
  <definedNames>
    <definedName name="Anzeigewoche">Projektplan!$E$4</definedName>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 i="11" l="1"/>
  <c r="H27" i="11"/>
  <c r="H21" i="11"/>
  <c r="H13" i="11"/>
  <c r="H31" i="11"/>
  <c r="H7" i="11"/>
  <c r="H12" i="11" l="1"/>
  <c r="H14" i="11"/>
  <c r="H19" i="11"/>
  <c r="I5" i="11"/>
  <c r="I6" i="11" s="1"/>
  <c r="H18" i="11"/>
  <c r="H17" i="11"/>
  <c r="H8" i="11"/>
  <c r="H10" i="11" l="1"/>
  <c r="H15" i="11" l="1"/>
  <c r="H11" i="11"/>
  <c r="H20" i="11"/>
  <c r="J5" i="11"/>
  <c r="I4" i="11"/>
  <c r="H28" i="11" l="1"/>
  <c r="H30" i="11"/>
  <c r="H29" i="11"/>
  <c r="H16" i="11"/>
  <c r="K5" i="11"/>
  <c r="J6" i="11"/>
  <c r="L5" i="11" l="1"/>
  <c r="K6" i="11"/>
  <c r="M5" i="11" l="1"/>
  <c r="L6" i="11"/>
  <c r="H26" i="11" l="1"/>
  <c r="H22" i="11"/>
  <c r="N5" i="11"/>
  <c r="M6" i="11"/>
  <c r="O5" i="11" l="1"/>
  <c r="N6" i="11"/>
  <c r="H23" i="11" l="1"/>
  <c r="H25" i="11"/>
  <c r="P5" i="11"/>
  <c r="O6" i="11"/>
  <c r="H24" i="11" l="1"/>
  <c r="P6" i="11"/>
  <c r="P4" i="11"/>
  <c r="Q5" i="11"/>
  <c r="R5" i="11" l="1"/>
  <c r="Q6" i="11"/>
  <c r="S5" i="11" l="1"/>
  <c r="R6" i="11"/>
  <c r="T5" i="11" l="1"/>
  <c r="S6" i="11"/>
  <c r="U5" i="11" l="1"/>
  <c r="T6" i="11"/>
  <c r="V5" i="11" l="1"/>
  <c r="U6" i="11"/>
  <c r="W5" i="11" l="1"/>
  <c r="V6" i="11"/>
  <c r="W6" i="11" l="1"/>
  <c r="W4" i="11"/>
  <c r="X5"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<sst xmlns="http://schemas.openxmlformats.org/spreadsheetml/2006/main" count="80" uniqueCount="65">
  <si>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</si>
  <si>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TrainIT</t>
  </si>
  <si>
    <t>Geben Sie den Firmennamen in Zelle B2 ein.</t>
  </si>
  <si>
    <t>TooMuchBrainProjects</t>
  </si>
  <si>
    <t>Geben Sie den Namen des Projektleiters in Zelle B3 ein. Geben Sie das Startdatum für das Projekt in Zelle E3 ein. Start des Projekts: Die Bezeichnung steht in Zelle C3.</t>
  </si>
  <si>
    <t>Felix Schneider</t>
  </si>
  <si>
    <t>Projektanfang:</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</si>
  <si>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</si>
  <si>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Anzeigewoche:</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</si>
  <si>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</si>
  <si>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</si>
  <si>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AUFGABE</t>
  </si>
  <si>
    <t>ZUGEWIESEN
AN</t>
  </si>
  <si>
    <t>FORTSCHRITT</t>
  </si>
  <si>
    <t>START</t>
  </si>
  <si>
    <t>ENDE</t>
  </si>
  <si>
    <t>TAGE</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</si>
  <si>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</si>
  <si>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</si>
  <si>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Grobplanung</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</si>
  <si>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</si>
  <si>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Projekt ausdenken</t>
  </si>
  <si>
    <t>Felix und Yanik</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</si>
  <si>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</si>
  <si>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Lastenheft erstellen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</si>
  <si>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</si>
  <si>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Pflichtenheft erstellen</t>
  </si>
  <si>
    <t>Zusammenfassung</t>
  </si>
  <si>
    <t>Titelblock für Beispielphase</t>
  </si>
  <si>
    <t>Feinplanung</t>
  </si>
  <si>
    <t>Arbeitspakete definieren</t>
  </si>
  <si>
    <t>Yanik</t>
  </si>
  <si>
    <t>PSP erstellen</t>
  </si>
  <si>
    <t>Gantt Plan erstellen</t>
  </si>
  <si>
    <t>Technische Vorbereitung</t>
  </si>
  <si>
    <t>Datenbankmodellierung</t>
  </si>
  <si>
    <t>Blazor Projekt erstellen und Datenbank implementieren</t>
  </si>
  <si>
    <t>Dies ist eine leere Zeile.</t>
  </si>
  <si>
    <t>Ordnerstruktur anlegen</t>
  </si>
  <si>
    <t>Implementierung</t>
  </si>
  <si>
    <t>App Struktur aufbauen</t>
  </si>
  <si>
    <t>Main Page erstellen</t>
  </si>
  <si>
    <t>Login Page erstellen</t>
  </si>
  <si>
    <t>Entry Page erstellen</t>
  </si>
  <si>
    <t>Exercice Page erstellen</t>
  </si>
  <si>
    <t>Testen</t>
  </si>
  <si>
    <t>Überprüfen und Fehler beheben + Restliches</t>
  </si>
  <si>
    <t>Abnahme</t>
  </si>
  <si>
    <t>Nachprojektphase</t>
  </si>
  <si>
    <t>Neue Zeilen ÜBER dieser einfügen</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</si>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</sst>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1" formatCode="_(* #,##0_);_(* \(#,##0\);_(* &quot;-&quot;_);_(@_)"/>
    <numFmt numFmtId="43" formatCode="_(* #,##0.00_);_(* \(#,##0.00\);_(* &quot;-&quot;??_);_(@_)"/>
    <numFmt numFmtId="164" formatCode="_-* #,##0\ &quot;€&quot;_-;\-* #,##0\ &quot;€&quot;_-;_-* &quot;-&quot;\ &quot;€&quot;_-;_-@_-"/>
    <numFmt numFmtId="165" formatCode="_-* #,##0.00\ &quot;€&quot;_-;\-* #,##0.00\ &quot;€&quot;_-;_-* &quot;-&quot;??\ &quot;€&quot;_-;_-@_-"/>
    <numFmt numFmtId="166" formatCode="d\.m\.yy;@"/>
    <numFmt numFmtId="167" formatCode="ddd\,\ d/m/yyyy"/>
    <numFmt numFmtId="168" formatCode="d/m/yy;@"/>
    <numFmt numFmtId="169" formatCode="d/\ mmm\ yyyy"/>
    <numFmt numFmtId="170" formatCode="d"/>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A9D08E"/>
        <bgColor indexed="64"/>
      </patternFill>
    </fill>
    <fill>
      <patternFill patternType="solid">
        <fgColor rgb="FFFCE4D6"/>
        <bgColor indexed="64"/>
      </patternFill>
    </fill>
    <fill>
      <patternFill patternType="solid">
        <fgColor rgb="FFF8CBAD"/>
        <bgColor indexed="64"/>
      </patternFill>
    </fill>
    <fill>
      <patternFill patternType="solid">
        <fgColor rgb="FFFFF2CC"/>
        <bgColor indexed="64"/>
      </patternFill>
    </fill>
    <fill>
      <patternFill patternType="solid">
        <fgColor rgb="FFFFE699"/>
        <bgColor indexed="64"/>
      </patternFill>
    </fill>
    <fill>
      <patternFill patternType="solid">
        <fgColor rgb="FFD6DCE4"/>
        <bgColor indexed="64"/>
      </patternFill>
    </fill>
    <fill>
      <patternFill patternType="solid">
        <fgColor rgb="FFACB9CA"/>
        <bgColor indexed="64"/>
      </patternFill>
    </fill>
  </fills>
  <borders count="16">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7"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1" borderId="0" applyNumberFormat="0" applyBorder="0" applyAlignment="0" applyProtection="0"/>
    <xf numFmtId="0" fontId="28" fillId="12" borderId="0" applyNumberFormat="0" applyBorder="0" applyAlignment="0" applyProtection="0"/>
    <xf numFmtId="0" fontId="29" fillId="13" borderId="0" applyNumberFormat="0" applyBorder="0" applyAlignment="0" applyProtection="0"/>
    <xf numFmtId="0" fontId="30" fillId="14" borderId="10" applyNumberFormat="0" applyAlignment="0" applyProtection="0"/>
    <xf numFmtId="0" fontId="31" fillId="15" borderId="11" applyNumberFormat="0" applyAlignment="0" applyProtection="0"/>
    <xf numFmtId="0" fontId="32" fillId="15" borderId="10" applyNumberFormat="0" applyAlignment="0" applyProtection="0"/>
    <xf numFmtId="0" fontId="33" fillId="0" borderId="12" applyNumberFormat="0" applyFill="0" applyAlignment="0" applyProtection="0"/>
    <xf numFmtId="0" fontId="34" fillId="16" borderId="13" applyNumberFormat="0" applyAlignment="0" applyProtection="0"/>
    <xf numFmtId="0" fontId="35" fillId="0" borderId="0" applyNumberFormat="0" applyFill="0" applyBorder="0" applyAlignment="0" applyProtection="0"/>
    <xf numFmtId="0" fontId="9" fillId="17" borderId="14" applyNumberFormat="0" applyFont="0" applyAlignment="0" applyProtection="0"/>
    <xf numFmtId="0" fontId="36" fillId="0" borderId="0" applyNumberFormat="0" applyFill="0" applyBorder="0" applyAlignment="0" applyProtection="0"/>
    <xf numFmtId="0" fontId="6" fillId="0" borderId="15" applyNumberFormat="0" applyFill="0" applyAlignment="0" applyProtection="0"/>
    <xf numFmtId="0" fontId="22"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22"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22"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22"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22"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22"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cellStyleXfs>
  <cellXfs count="11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0" borderId="1" xfId="0" applyFont="1" applyFill="1" applyBorder="1" applyAlignment="1">
      <alignment horizontal="left" vertical="center" indent="1"/>
    </xf>
    <xf numFmtId="0" fontId="7" fillId="10" borderId="1" xfId="0" applyFont="1" applyFill="1" applyBorder="1" applyAlignment="1">
      <alignment horizontal="center" vertical="center" wrapText="1"/>
    </xf>
    <xf numFmtId="0" fontId="12" fillId="9" borderId="7"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8" borderId="2" xfId="2" applyFont="1" applyFill="1" applyBorder="1" applyAlignment="1">
      <alignment horizontal="center" vertical="center"/>
    </xf>
    <xf numFmtId="0" fontId="6" fillId="4" borderId="2" xfId="0" applyFont="1" applyFill="1" applyBorder="1" applyAlignment="1">
      <alignment horizontal="left" vertical="center" indent="1"/>
    </xf>
    <xf numFmtId="9" fontId="5" fillId="4"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8" xfId="0" applyBorder="1" applyAlignment="1">
      <alignment vertical="center"/>
    </xf>
    <xf numFmtId="0" fontId="0" fillId="0" borderId="8" xfId="0" applyBorder="1" applyAlignment="1">
      <alignment horizontal="right" vertical="center"/>
    </xf>
    <xf numFmtId="0" fontId="0" fillId="2" borderId="8"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7" borderId="2" xfId="11" applyFill="1">
      <alignment horizontal="center" vertical="center"/>
    </xf>
    <xf numFmtId="0" fontId="9" fillId="3" borderId="2" xfId="11" applyFill="1">
      <alignment horizontal="center" vertical="center"/>
    </xf>
    <xf numFmtId="0" fontId="9" fillId="5"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8" borderId="2" xfId="12" applyFill="1">
      <alignment horizontal="left" vertical="center" indent="2"/>
    </xf>
    <xf numFmtId="0" fontId="9" fillId="0" borderId="2" xfId="12">
      <alignment horizontal="left" vertical="center" indent="2"/>
    </xf>
    <xf numFmtId="0" fontId="0" fillId="0" borderId="9"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6" fontId="0" fillId="7" borderId="2" xfId="0" applyNumberFormat="1" applyFill="1" applyBorder="1" applyAlignment="1">
      <alignment horizontal="center" vertical="center"/>
    </xf>
    <xf numFmtId="166" fontId="5" fillId="7" borderId="2" xfId="0" applyNumberFormat="1" applyFont="1" applyFill="1" applyBorder="1" applyAlignment="1">
      <alignment horizontal="center" vertical="center"/>
    </xf>
    <xf numFmtId="166" fontId="9" fillId="3" borderId="2" xfId="10" applyNumberFormat="1" applyFill="1">
      <alignment horizontal="center" vertical="center"/>
    </xf>
    <xf numFmtId="166" fontId="0" fillId="5" borderId="2" xfId="0" applyNumberFormat="1" applyFill="1" applyBorder="1" applyAlignment="1">
      <alignment horizontal="center" vertical="center"/>
    </xf>
    <xf numFmtId="166" fontId="5" fillId="5" borderId="2" xfId="0" applyNumberFormat="1" applyFont="1" applyFill="1" applyBorder="1" applyAlignment="1">
      <alignment horizontal="center" vertical="center"/>
    </xf>
    <xf numFmtId="166" fontId="9" fillId="8" borderId="2" xfId="10" applyNumberFormat="1" applyFill="1">
      <alignment horizontal="center" vertical="center"/>
    </xf>
    <xf numFmtId="166" fontId="0" fillId="4" borderId="2" xfId="0" applyNumberFormat="1" applyFill="1" applyBorder="1" applyAlignment="1">
      <alignment horizontal="center" vertical="center"/>
    </xf>
    <xf numFmtId="166" fontId="5" fillId="4" borderId="2" xfId="0" applyNumberFormat="1" applyFont="1" applyFill="1" applyBorder="1" applyAlignment="1">
      <alignment horizontal="center" vertical="center"/>
    </xf>
    <xf numFmtId="166" fontId="9" fillId="0" borderId="2" xfId="10" applyNumberFormat="1">
      <alignment horizontal="center" vertical="center"/>
    </xf>
    <xf numFmtId="166" fontId="4" fillId="2" borderId="2" xfId="0" applyNumberFormat="1" applyFont="1" applyFill="1" applyBorder="1" applyAlignment="1">
      <alignment horizontal="left" vertical="center"/>
    </xf>
    <xf numFmtId="166" fontId="5" fillId="2" borderId="2" xfId="0" applyNumberFormat="1" applyFont="1" applyFill="1" applyBorder="1" applyAlignment="1">
      <alignment horizontal="center" vertical="center"/>
    </xf>
    <xf numFmtId="170" fontId="11" fillId="6" borderId="5" xfId="0" applyNumberFormat="1" applyFont="1" applyFill="1" applyBorder="1" applyAlignment="1">
      <alignment horizontal="center" vertical="center"/>
    </xf>
    <xf numFmtId="170" fontId="11" fillId="6" borderId="0" xfId="0" applyNumberFormat="1" applyFont="1" applyFill="1" applyAlignment="1">
      <alignment horizontal="center" vertical="center"/>
    </xf>
    <xf numFmtId="170" fontId="11" fillId="6" borderId="6" xfId="0" applyNumberFormat="1" applyFont="1" applyFill="1" applyBorder="1" applyAlignment="1">
      <alignment horizontal="center" vertical="center"/>
    </xf>
    <xf numFmtId="0" fontId="6" fillId="42" borderId="2" xfId="0" applyFont="1" applyFill="1" applyBorder="1" applyAlignment="1">
      <alignment horizontal="left" vertical="center" indent="1"/>
    </xf>
    <xf numFmtId="0" fontId="9" fillId="42" borderId="2" xfId="11" applyFill="1">
      <alignment horizontal="center" vertical="center"/>
    </xf>
    <xf numFmtId="9" fontId="5" fillId="42" borderId="2" xfId="2" applyFont="1" applyFill="1" applyBorder="1" applyAlignment="1">
      <alignment horizontal="center" vertical="center"/>
    </xf>
    <xf numFmtId="166" fontId="0" fillId="42" borderId="2" xfId="0" applyNumberFormat="1" applyFill="1" applyBorder="1" applyAlignment="1">
      <alignment horizontal="center" vertical="center"/>
    </xf>
    <xf numFmtId="166" fontId="5" fillId="42" borderId="2" xfId="0" applyNumberFormat="1" applyFont="1" applyFill="1" applyBorder="1" applyAlignment="1">
      <alignment horizontal="center" vertical="center"/>
    </xf>
    <xf numFmtId="0" fontId="9" fillId="43" borderId="2" xfId="11" applyFill="1">
      <alignment horizontal="center" vertical="center"/>
    </xf>
    <xf numFmtId="9" fontId="5" fillId="43" borderId="2" xfId="2" applyFont="1" applyFill="1" applyBorder="1" applyAlignment="1">
      <alignment horizontal="center" vertical="center"/>
    </xf>
    <xf numFmtId="0" fontId="9" fillId="43" borderId="2" xfId="12" applyFill="1">
      <alignment horizontal="left" vertical="center" indent="2"/>
    </xf>
    <xf numFmtId="166" fontId="9" fillId="43" borderId="2" xfId="10" applyNumberFormat="1" applyFill="1">
      <alignment horizontal="center" vertical="center"/>
    </xf>
    <xf numFmtId="0" fontId="6" fillId="44" borderId="2" xfId="0" applyFont="1" applyFill="1" applyBorder="1" applyAlignment="1">
      <alignment horizontal="left" vertical="center" indent="1"/>
    </xf>
    <xf numFmtId="0" fontId="9" fillId="44" borderId="2" xfId="11" applyFill="1">
      <alignment horizontal="center" vertical="center"/>
    </xf>
    <xf numFmtId="9" fontId="5" fillId="44" borderId="2" xfId="2" applyFont="1" applyFill="1" applyBorder="1" applyAlignment="1">
      <alignment horizontal="center" vertical="center"/>
    </xf>
    <xf numFmtId="166" fontId="0" fillId="44" borderId="2" xfId="0" applyNumberFormat="1" applyFill="1" applyBorder="1" applyAlignment="1">
      <alignment horizontal="center" vertical="center"/>
    </xf>
    <xf numFmtId="166" fontId="5" fillId="44" borderId="2" xfId="0" applyNumberFormat="1" applyFont="1" applyFill="1" applyBorder="1" applyAlignment="1">
      <alignment horizontal="center" vertical="center"/>
    </xf>
    <xf numFmtId="0" fontId="9" fillId="45" borderId="2" xfId="11" applyFill="1">
      <alignment horizontal="center" vertical="center"/>
    </xf>
    <xf numFmtId="9" fontId="5" fillId="45" borderId="2" xfId="2" applyFont="1" applyFill="1" applyBorder="1" applyAlignment="1">
      <alignment horizontal="center" vertical="center"/>
    </xf>
    <xf numFmtId="0" fontId="9" fillId="45" borderId="2" xfId="12" applyFill="1">
      <alignment horizontal="left" vertical="center" indent="2"/>
    </xf>
    <xf numFmtId="0" fontId="6" fillId="46" borderId="2" xfId="0" applyFont="1" applyFill="1" applyBorder="1" applyAlignment="1">
      <alignment horizontal="left" vertical="center" indent="1"/>
    </xf>
    <xf numFmtId="0" fontId="9" fillId="46" borderId="2" xfId="11" applyFill="1">
      <alignment horizontal="center" vertical="center"/>
    </xf>
    <xf numFmtId="9" fontId="5" fillId="46" borderId="2" xfId="2" applyFont="1" applyFill="1" applyBorder="1" applyAlignment="1">
      <alignment horizontal="center" vertical="center"/>
    </xf>
    <xf numFmtId="166" fontId="0" fillId="46" borderId="2" xfId="0" applyNumberFormat="1" applyFill="1" applyBorder="1" applyAlignment="1">
      <alignment horizontal="center" vertical="center"/>
    </xf>
    <xf numFmtId="166" fontId="5" fillId="46" borderId="2" xfId="0" applyNumberFormat="1" applyFont="1" applyFill="1" applyBorder="1" applyAlignment="1">
      <alignment horizontal="center" vertical="center"/>
    </xf>
    <xf numFmtId="166" fontId="0" fillId="45" borderId="2" xfId="10" applyNumberFormat="1" applyFont="1" applyFill="1">
      <alignment horizontal="center" vertical="center"/>
    </xf>
    <xf numFmtId="0" fontId="0" fillId="45" borderId="2" xfId="12" applyFont="1" applyFill="1">
      <alignment horizontal="left" vertical="center" indent="2"/>
    </xf>
    <xf numFmtId="0" fontId="9" fillId="47" borderId="2" xfId="11" applyFill="1">
      <alignment horizontal="center" vertical="center"/>
    </xf>
    <xf numFmtId="9" fontId="5" fillId="47" borderId="2" xfId="2" applyFont="1" applyFill="1" applyBorder="1" applyAlignment="1">
      <alignment horizontal="center" vertical="center"/>
    </xf>
    <xf numFmtId="0" fontId="9" fillId="47" borderId="2" xfId="12" applyFill="1">
      <alignment horizontal="left" vertical="center" indent="2"/>
    </xf>
    <xf numFmtId="166" fontId="0" fillId="47" borderId="2" xfId="10" applyNumberFormat="1" applyFont="1" applyFill="1">
      <alignment horizontal="center" vertical="center"/>
    </xf>
    <xf numFmtId="0" fontId="6" fillId="48" borderId="2" xfId="0" applyFont="1" applyFill="1" applyBorder="1" applyAlignment="1">
      <alignment horizontal="left" vertical="center" indent="1"/>
    </xf>
    <xf numFmtId="0" fontId="9" fillId="48" borderId="2" xfId="11" applyFill="1">
      <alignment horizontal="center" vertical="center"/>
    </xf>
    <xf numFmtId="9" fontId="5" fillId="48" borderId="2" xfId="2" applyFont="1" applyFill="1" applyBorder="1" applyAlignment="1">
      <alignment horizontal="center" vertical="center"/>
    </xf>
    <xf numFmtId="166" fontId="0" fillId="48" borderId="2" xfId="0" applyNumberFormat="1" applyFill="1" applyBorder="1" applyAlignment="1">
      <alignment horizontal="center" vertical="center"/>
    </xf>
    <xf numFmtId="166" fontId="5" fillId="48" borderId="2" xfId="0" applyNumberFormat="1" applyFont="1" applyFill="1" applyBorder="1" applyAlignment="1">
      <alignment horizontal="center" vertical="center"/>
    </xf>
    <xf numFmtId="169" fontId="0" fillId="6" borderId="4" xfId="0" applyNumberFormat="1" applyFill="1" applyBorder="1" applyAlignment="1">
      <alignment horizontal="left" vertical="center" wrapText="1" indent="1"/>
    </xf>
    <xf numFmtId="167" fontId="9" fillId="0" borderId="3" xfId="9">
      <alignment horizontal="center" vertical="center"/>
    </xf>
    <xf numFmtId="0" fontId="9" fillId="0" borderId="0" xfId="8">
      <alignment horizontal="right" indent="1"/>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zoomScale="49" zoomScaleNormal="100" zoomScalePageLayoutView="70" workbookViewId="0">
      <pane ySplit="6" topLeftCell="A8" activePane="bottomLeft" state="frozen"/>
      <selection pane="bottomLeft" activeCell="BQ27" sqref="BQ27"/>
    </sheetView>
  </sheetViews>
  <sheetFormatPr baseColWidth="10" defaultColWidth="9.1328125" defaultRowHeight="30" customHeight="1" x14ac:dyDescent="0.45"/>
  <cols>
    <col min="1" max="1" width="2.73046875" style="41" customWidth="1"/>
    <col min="2" max="2" width="19.86328125" customWidth="1"/>
    <col min="3" max="3" width="30.73046875" customWidth="1"/>
    <col min="4" max="4" width="10.73046875" customWidth="1"/>
    <col min="5" max="5" width="10.3984375" style="5" customWidth="1"/>
    <col min="6" max="6" width="10.3984375" customWidth="1"/>
    <col min="7" max="7" width="2.73046875" customWidth="1"/>
    <col min="8" max="8" width="6.1328125" hidden="1" customWidth="1"/>
    <col min="9" max="64" width="2.59765625" customWidth="1"/>
    <col min="69" max="70" width="10.265625"/>
  </cols>
  <sheetData>
    <row r="1" spans="1:64" ht="30" customHeight="1" x14ac:dyDescent="0.85">
      <c r="A1" s="42" t="s">
        <v>0</v>
      </c>
      <c r="B1" s="45" t="s">
        <v>1</v>
      </c>
      <c r="C1" s="1"/>
      <c r="D1" s="2"/>
      <c r="E1" s="4"/>
      <c r="F1" s="30"/>
      <c r="H1" s="2"/>
      <c r="I1" s="58"/>
    </row>
    <row r="2" spans="1:64" ht="30" customHeight="1" x14ac:dyDescent="0.55000000000000004">
      <c r="A2" s="41" t="s">
        <v>2</v>
      </c>
      <c r="B2" s="46" t="s">
        <v>3</v>
      </c>
      <c r="I2" s="59"/>
    </row>
    <row r="3" spans="1:64" ht="30" customHeight="1" x14ac:dyDescent="0.45">
      <c r="A3" s="41" t="s">
        <v>4</v>
      </c>
      <c r="B3" s="47" t="s">
        <v>5</v>
      </c>
      <c r="C3" s="110" t="s">
        <v>6</v>
      </c>
      <c r="D3" s="110"/>
      <c r="E3" s="109">
        <v>44809</v>
      </c>
      <c r="F3" s="109"/>
    </row>
    <row r="4" spans="1:64" ht="30" customHeight="1" x14ac:dyDescent="0.45">
      <c r="A4" s="42" t="s">
        <v>7</v>
      </c>
      <c r="C4" s="110" t="s">
        <v>8</v>
      </c>
      <c r="D4" s="110"/>
      <c r="E4" s="7">
        <v>13</v>
      </c>
      <c r="I4" s="108">
        <f>I5</f>
        <v>44893</v>
      </c>
      <c r="J4" s="108"/>
      <c r="K4" s="108"/>
      <c r="L4" s="108"/>
      <c r="M4" s="108"/>
      <c r="N4" s="108"/>
      <c r="O4" s="108"/>
      <c r="P4" s="108">
        <f>P5</f>
        <v>44900</v>
      </c>
      <c r="Q4" s="108"/>
      <c r="R4" s="108"/>
      <c r="S4" s="108"/>
      <c r="T4" s="108"/>
      <c r="U4" s="108"/>
      <c r="V4" s="108"/>
      <c r="W4" s="108">
        <f>W5</f>
        <v>44907</v>
      </c>
      <c r="X4" s="108"/>
      <c r="Y4" s="108"/>
      <c r="Z4" s="108"/>
      <c r="AA4" s="108"/>
      <c r="AB4" s="108"/>
      <c r="AC4" s="108"/>
      <c r="AD4" s="108">
        <f>AD5</f>
        <v>44914</v>
      </c>
      <c r="AE4" s="108"/>
      <c r="AF4" s="108"/>
      <c r="AG4" s="108"/>
      <c r="AH4" s="108"/>
      <c r="AI4" s="108"/>
      <c r="AJ4" s="108"/>
      <c r="AK4" s="108">
        <f>AK5</f>
        <v>44921</v>
      </c>
      <c r="AL4" s="108"/>
      <c r="AM4" s="108"/>
      <c r="AN4" s="108"/>
      <c r="AO4" s="108"/>
      <c r="AP4" s="108"/>
      <c r="AQ4" s="108"/>
      <c r="AR4" s="108">
        <f>AR5</f>
        <v>44928</v>
      </c>
      <c r="AS4" s="108"/>
      <c r="AT4" s="108"/>
      <c r="AU4" s="108"/>
      <c r="AV4" s="108"/>
      <c r="AW4" s="108"/>
      <c r="AX4" s="108"/>
      <c r="AY4" s="108">
        <f>AY5</f>
        <v>44935</v>
      </c>
      <c r="AZ4" s="108"/>
      <c r="BA4" s="108"/>
      <c r="BB4" s="108"/>
      <c r="BC4" s="108"/>
      <c r="BD4" s="108"/>
      <c r="BE4" s="108"/>
      <c r="BF4" s="108">
        <f>BF5</f>
        <v>44942</v>
      </c>
      <c r="BG4" s="108"/>
      <c r="BH4" s="108"/>
      <c r="BI4" s="108"/>
      <c r="BJ4" s="108"/>
      <c r="BK4" s="108"/>
      <c r="BL4" s="108"/>
    </row>
    <row r="5" spans="1:64" ht="15" customHeight="1" x14ac:dyDescent="0.45">
      <c r="A5" s="42" t="s">
        <v>9</v>
      </c>
      <c r="B5" s="57"/>
      <c r="C5" s="57"/>
      <c r="D5" s="57"/>
      <c r="E5" s="57"/>
      <c r="F5" s="57"/>
      <c r="G5" s="57"/>
      <c r="I5" s="72">
        <f>Projektanfang-WEEKDAY(Projektanfang,1)+2+7*(Anzeigewoche-1)</f>
        <v>44893</v>
      </c>
      <c r="J5" s="73">
        <f>I5+1</f>
        <v>44894</v>
      </c>
      <c r="K5" s="73">
        <f t="shared" ref="K5:AX5" si="0">J5+1</f>
        <v>44895</v>
      </c>
      <c r="L5" s="73">
        <f t="shared" si="0"/>
        <v>44896</v>
      </c>
      <c r="M5" s="73">
        <f t="shared" si="0"/>
        <v>44897</v>
      </c>
      <c r="N5" s="73">
        <f t="shared" si="0"/>
        <v>44898</v>
      </c>
      <c r="O5" s="74">
        <f t="shared" si="0"/>
        <v>44899</v>
      </c>
      <c r="P5" s="72">
        <f>O5+1</f>
        <v>44900</v>
      </c>
      <c r="Q5" s="73">
        <f>P5+1</f>
        <v>44901</v>
      </c>
      <c r="R5" s="73">
        <f t="shared" si="0"/>
        <v>44902</v>
      </c>
      <c r="S5" s="73">
        <f t="shared" si="0"/>
        <v>44903</v>
      </c>
      <c r="T5" s="73">
        <f t="shared" si="0"/>
        <v>44904</v>
      </c>
      <c r="U5" s="73">
        <f t="shared" si="0"/>
        <v>44905</v>
      </c>
      <c r="V5" s="74">
        <f t="shared" si="0"/>
        <v>44906</v>
      </c>
      <c r="W5" s="72">
        <f>V5+1</f>
        <v>44907</v>
      </c>
      <c r="X5" s="73">
        <f>W5+1</f>
        <v>44908</v>
      </c>
      <c r="Y5" s="73">
        <f t="shared" si="0"/>
        <v>44909</v>
      </c>
      <c r="Z5" s="73">
        <f t="shared" si="0"/>
        <v>44910</v>
      </c>
      <c r="AA5" s="73">
        <f t="shared" si="0"/>
        <v>44911</v>
      </c>
      <c r="AB5" s="73">
        <f t="shared" si="0"/>
        <v>44912</v>
      </c>
      <c r="AC5" s="74">
        <f t="shared" si="0"/>
        <v>44913</v>
      </c>
      <c r="AD5" s="72">
        <f>AC5+1</f>
        <v>44914</v>
      </c>
      <c r="AE5" s="73">
        <f>AD5+1</f>
        <v>44915</v>
      </c>
      <c r="AF5" s="73">
        <f t="shared" si="0"/>
        <v>44916</v>
      </c>
      <c r="AG5" s="73">
        <f t="shared" si="0"/>
        <v>44917</v>
      </c>
      <c r="AH5" s="73">
        <f t="shared" si="0"/>
        <v>44918</v>
      </c>
      <c r="AI5" s="73">
        <f t="shared" si="0"/>
        <v>44919</v>
      </c>
      <c r="AJ5" s="74">
        <f t="shared" si="0"/>
        <v>44920</v>
      </c>
      <c r="AK5" s="72">
        <f>AJ5+1</f>
        <v>44921</v>
      </c>
      <c r="AL5" s="73">
        <f>AK5+1</f>
        <v>44922</v>
      </c>
      <c r="AM5" s="73">
        <f t="shared" si="0"/>
        <v>44923</v>
      </c>
      <c r="AN5" s="73">
        <f t="shared" si="0"/>
        <v>44924</v>
      </c>
      <c r="AO5" s="73">
        <f t="shared" si="0"/>
        <v>44925</v>
      </c>
      <c r="AP5" s="73">
        <f t="shared" si="0"/>
        <v>44926</v>
      </c>
      <c r="AQ5" s="74">
        <f t="shared" si="0"/>
        <v>44927</v>
      </c>
      <c r="AR5" s="72">
        <f>AQ5+1</f>
        <v>44928</v>
      </c>
      <c r="AS5" s="73">
        <f>AR5+1</f>
        <v>44929</v>
      </c>
      <c r="AT5" s="73">
        <f t="shared" si="0"/>
        <v>44930</v>
      </c>
      <c r="AU5" s="73">
        <f t="shared" si="0"/>
        <v>44931</v>
      </c>
      <c r="AV5" s="73">
        <f t="shared" si="0"/>
        <v>44932</v>
      </c>
      <c r="AW5" s="73">
        <f t="shared" si="0"/>
        <v>44933</v>
      </c>
      <c r="AX5" s="74">
        <f t="shared" si="0"/>
        <v>44934</v>
      </c>
      <c r="AY5" s="72">
        <f>AX5+1</f>
        <v>44935</v>
      </c>
      <c r="AZ5" s="73">
        <f>AY5+1</f>
        <v>44936</v>
      </c>
      <c r="BA5" s="73">
        <f t="shared" ref="BA5:BE5" si="1">AZ5+1</f>
        <v>44937</v>
      </c>
      <c r="BB5" s="73">
        <f t="shared" si="1"/>
        <v>44938</v>
      </c>
      <c r="BC5" s="73">
        <f t="shared" si="1"/>
        <v>44939</v>
      </c>
      <c r="BD5" s="73">
        <f t="shared" si="1"/>
        <v>44940</v>
      </c>
      <c r="BE5" s="74">
        <f t="shared" si="1"/>
        <v>44941</v>
      </c>
      <c r="BF5" s="72">
        <f>BE5+1</f>
        <v>44942</v>
      </c>
      <c r="BG5" s="73">
        <f>BF5+1</f>
        <v>44943</v>
      </c>
      <c r="BH5" s="73">
        <f t="shared" ref="BH5:BL5" si="2">BG5+1</f>
        <v>44944</v>
      </c>
      <c r="BI5" s="73">
        <f t="shared" si="2"/>
        <v>44945</v>
      </c>
      <c r="BJ5" s="73">
        <f t="shared" si="2"/>
        <v>44946</v>
      </c>
      <c r="BK5" s="73">
        <f t="shared" si="2"/>
        <v>44947</v>
      </c>
      <c r="BL5" s="74">
        <f t="shared" si="2"/>
        <v>44948</v>
      </c>
    </row>
    <row r="6" spans="1:64" ht="30" customHeight="1" thickBot="1" x14ac:dyDescent="0.5">
      <c r="A6" s="42" t="s">
        <v>10</v>
      </c>
      <c r="B6" s="8" t="s">
        <v>11</v>
      </c>
      <c r="C6" s="9" t="s">
        <v>12</v>
      </c>
      <c r="D6" s="9" t="s">
        <v>13</v>
      </c>
      <c r="E6" s="9" t="s">
        <v>14</v>
      </c>
      <c r="F6" s="9" t="s">
        <v>15</v>
      </c>
      <c r="G6" s="9"/>
      <c r="H6" s="9" t="s">
        <v>16</v>
      </c>
      <c r="I6" s="10" t="str">
        <f t="shared" ref="I6:AN6" si="3">LEFT(TEXT(I5,"TTT"),1)</f>
        <v>T</v>
      </c>
      <c r="J6" s="10" t="str">
        <f t="shared" si="3"/>
        <v>T</v>
      </c>
      <c r="K6" s="10" t="str">
        <f t="shared" si="3"/>
        <v>T</v>
      </c>
      <c r="L6" s="10" t="str">
        <f t="shared" si="3"/>
        <v>T</v>
      </c>
      <c r="M6" s="10" t="str">
        <f t="shared" si="3"/>
        <v>T</v>
      </c>
      <c r="N6" s="10" t="str">
        <f t="shared" si="3"/>
        <v>T</v>
      </c>
      <c r="O6" s="10" t="str">
        <f t="shared" si="3"/>
        <v>T</v>
      </c>
      <c r="P6" s="10" t="str">
        <f t="shared" si="3"/>
        <v>T</v>
      </c>
      <c r="Q6" s="10" t="str">
        <f t="shared" si="3"/>
        <v>T</v>
      </c>
      <c r="R6" s="10" t="str">
        <f t="shared" si="3"/>
        <v>T</v>
      </c>
      <c r="S6" s="10" t="str">
        <f t="shared" si="3"/>
        <v>T</v>
      </c>
      <c r="T6" s="10" t="str">
        <f t="shared" si="3"/>
        <v>T</v>
      </c>
      <c r="U6" s="10" t="str">
        <f t="shared" si="3"/>
        <v>T</v>
      </c>
      <c r="V6" s="10" t="str">
        <f t="shared" si="3"/>
        <v>T</v>
      </c>
      <c r="W6" s="10" t="str">
        <f t="shared" si="3"/>
        <v>T</v>
      </c>
      <c r="X6" s="10" t="str">
        <f t="shared" si="3"/>
        <v>T</v>
      </c>
      <c r="Y6" s="10" t="str">
        <f t="shared" si="3"/>
        <v>T</v>
      </c>
      <c r="Z6" s="10" t="str">
        <f t="shared" si="3"/>
        <v>T</v>
      </c>
      <c r="AA6" s="10" t="str">
        <f t="shared" si="3"/>
        <v>T</v>
      </c>
      <c r="AB6" s="10" t="str">
        <f t="shared" si="3"/>
        <v>T</v>
      </c>
      <c r="AC6" s="10" t="str">
        <f t="shared" si="3"/>
        <v>T</v>
      </c>
      <c r="AD6" s="10" t="str">
        <f t="shared" si="3"/>
        <v>T</v>
      </c>
      <c r="AE6" s="10" t="str">
        <f t="shared" si="3"/>
        <v>T</v>
      </c>
      <c r="AF6" s="10" t="str">
        <f t="shared" si="3"/>
        <v>T</v>
      </c>
      <c r="AG6" s="10" t="str">
        <f t="shared" si="3"/>
        <v>T</v>
      </c>
      <c r="AH6" s="10" t="str">
        <f t="shared" si="3"/>
        <v>T</v>
      </c>
      <c r="AI6" s="10" t="str">
        <f t="shared" si="3"/>
        <v>T</v>
      </c>
      <c r="AJ6" s="10" t="str">
        <f t="shared" si="3"/>
        <v>T</v>
      </c>
      <c r="AK6" s="10" t="str">
        <f t="shared" si="3"/>
        <v>T</v>
      </c>
      <c r="AL6" s="10" t="str">
        <f t="shared" si="3"/>
        <v>T</v>
      </c>
      <c r="AM6" s="10" t="str">
        <f t="shared" si="3"/>
        <v>T</v>
      </c>
      <c r="AN6" s="10" t="str">
        <f t="shared" si="3"/>
        <v>T</v>
      </c>
      <c r="AO6" s="10" t="str">
        <f t="shared" ref="AO6:BL6" si="4">LEFT(TEXT(AO5,"TTT"),1)</f>
        <v>T</v>
      </c>
      <c r="AP6" s="10" t="str">
        <f t="shared" si="4"/>
        <v>T</v>
      </c>
      <c r="AQ6" s="10" t="str">
        <f t="shared" si="4"/>
        <v>T</v>
      </c>
      <c r="AR6" s="10" t="str">
        <f t="shared" si="4"/>
        <v>T</v>
      </c>
      <c r="AS6" s="10" t="str">
        <f t="shared" si="4"/>
        <v>T</v>
      </c>
      <c r="AT6" s="10" t="str">
        <f t="shared" si="4"/>
        <v>T</v>
      </c>
      <c r="AU6" s="10" t="str">
        <f t="shared" si="4"/>
        <v>T</v>
      </c>
      <c r="AV6" s="10" t="str">
        <f t="shared" si="4"/>
        <v>T</v>
      </c>
      <c r="AW6" s="10" t="str">
        <f t="shared" si="4"/>
        <v>T</v>
      </c>
      <c r="AX6" s="10" t="str">
        <f t="shared" si="4"/>
        <v>T</v>
      </c>
      <c r="AY6" s="10" t="str">
        <f t="shared" si="4"/>
        <v>T</v>
      </c>
      <c r="AZ6" s="10" t="str">
        <f t="shared" si="4"/>
        <v>T</v>
      </c>
      <c r="BA6" s="10" t="str">
        <f t="shared" si="4"/>
        <v>T</v>
      </c>
      <c r="BB6" s="10" t="str">
        <f t="shared" si="4"/>
        <v>T</v>
      </c>
      <c r="BC6" s="10" t="str">
        <f t="shared" si="4"/>
        <v>T</v>
      </c>
      <c r="BD6" s="10" t="str">
        <f t="shared" si="4"/>
        <v>T</v>
      </c>
      <c r="BE6" s="10" t="str">
        <f t="shared" si="4"/>
        <v>T</v>
      </c>
      <c r="BF6" s="10" t="str">
        <f t="shared" si="4"/>
        <v>T</v>
      </c>
      <c r="BG6" s="10" t="str">
        <f t="shared" si="4"/>
        <v>T</v>
      </c>
      <c r="BH6" s="10" t="str">
        <f t="shared" si="4"/>
        <v>T</v>
      </c>
      <c r="BI6" s="10" t="str">
        <f t="shared" si="4"/>
        <v>T</v>
      </c>
      <c r="BJ6" s="10" t="str">
        <f t="shared" si="4"/>
        <v>T</v>
      </c>
      <c r="BK6" s="10" t="str">
        <f t="shared" si="4"/>
        <v>T</v>
      </c>
      <c r="BL6" s="10" t="str">
        <f t="shared" si="4"/>
        <v>T</v>
      </c>
    </row>
    <row r="7" spans="1:64" ht="30" hidden="1" customHeight="1" thickBot="1" x14ac:dyDescent="0.5">
      <c r="A7" s="41" t="s">
        <v>17</v>
      </c>
      <c r="C7" s="44"/>
      <c r="E7"/>
      <c r="H7" t="str">
        <f>IF(OR(ISBLANK(task_start),ISBLANK(task_end)),"",task_end-task_start+1)</f>
        <v/>
      </c>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row>
    <row r="8" spans="1:64" s="3" customFormat="1" ht="30" customHeight="1" thickBot="1" x14ac:dyDescent="0.5">
      <c r="A8" s="42" t="s">
        <v>18</v>
      </c>
      <c r="B8" s="15" t="s">
        <v>19</v>
      </c>
      <c r="C8" s="48"/>
      <c r="D8" s="16"/>
      <c r="E8" s="61"/>
      <c r="F8" s="62"/>
      <c r="G8" s="14"/>
      <c r="H8" s="14" t="str">
        <f t="shared" ref="H8:H31" si="5">IF(OR(ISBLANK(task_start),ISBLANK(task_end)),"",task_end-task_start+1)</f>
        <v/>
      </c>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row>
    <row r="9" spans="1:64" s="3" customFormat="1" ht="30" customHeight="1" thickBot="1" x14ac:dyDescent="0.5">
      <c r="A9" s="42" t="s">
        <v>20</v>
      </c>
      <c r="B9" s="54" t="s">
        <v>21</v>
      </c>
      <c r="C9" s="49" t="s">
        <v>22</v>
      </c>
      <c r="D9" s="17">
        <v>1</v>
      </c>
      <c r="E9" s="63">
        <v>44812</v>
      </c>
      <c r="F9" s="63">
        <v>44812</v>
      </c>
      <c r="G9" s="14"/>
      <c r="H9" s="14">
        <f t="shared" si="5"/>
        <v>1</v>
      </c>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row>
    <row r="10" spans="1:64" s="3" customFormat="1" ht="30" customHeight="1" x14ac:dyDescent="0.45">
      <c r="A10" s="42" t="s">
        <v>23</v>
      </c>
      <c r="B10" s="54" t="s">
        <v>24</v>
      </c>
      <c r="C10" s="49" t="s">
        <v>22</v>
      </c>
      <c r="D10" s="17">
        <v>1</v>
      </c>
      <c r="E10" s="63">
        <v>44812</v>
      </c>
      <c r="F10" s="63">
        <v>44819</v>
      </c>
      <c r="G10" s="14"/>
      <c r="H10" s="14">
        <f t="shared" si="5"/>
        <v>8</v>
      </c>
      <c r="I10" s="27"/>
      <c r="J10" s="27"/>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row>
    <row r="11" spans="1:64" s="3" customFormat="1" ht="30" customHeight="1" x14ac:dyDescent="0.45">
      <c r="A11" s="42" t="s">
        <v>25</v>
      </c>
      <c r="B11" s="54" t="s">
        <v>26</v>
      </c>
      <c r="C11" s="49" t="s">
        <v>22</v>
      </c>
      <c r="D11" s="17">
        <v>1</v>
      </c>
      <c r="E11" s="63">
        <v>44819</v>
      </c>
      <c r="F11" s="63">
        <v>44819</v>
      </c>
      <c r="G11" s="14"/>
      <c r="H11" s="14">
        <f t="shared" si="5"/>
        <v>1</v>
      </c>
      <c r="I11" s="27"/>
      <c r="J11" s="27"/>
      <c r="K11" s="27"/>
      <c r="L11" s="27"/>
      <c r="M11" s="27"/>
      <c r="N11" s="27"/>
      <c r="O11" s="27"/>
      <c r="P11" s="27"/>
      <c r="Q11" s="27"/>
      <c r="R11" s="27"/>
      <c r="S11" s="27"/>
      <c r="T11" s="27"/>
      <c r="U11" s="28"/>
      <c r="V11" s="28"/>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row>
    <row r="12" spans="1:64" s="3" customFormat="1" ht="30" customHeight="1" x14ac:dyDescent="0.45">
      <c r="A12" s="41"/>
      <c r="B12" s="54" t="s">
        <v>27</v>
      </c>
      <c r="C12" s="49" t="s">
        <v>22</v>
      </c>
      <c r="D12" s="17">
        <v>1</v>
      </c>
      <c r="E12" s="63">
        <v>44819</v>
      </c>
      <c r="F12" s="63">
        <v>44826</v>
      </c>
      <c r="G12" s="14"/>
      <c r="H12" s="14">
        <f t="shared" si="5"/>
        <v>8</v>
      </c>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row>
    <row r="13" spans="1:64" s="3" customFormat="1" ht="30" customHeight="1" x14ac:dyDescent="0.45">
      <c r="A13" s="41" t="s">
        <v>28</v>
      </c>
      <c r="B13" s="18" t="s">
        <v>29</v>
      </c>
      <c r="C13" s="50"/>
      <c r="D13" s="19"/>
      <c r="E13" s="64"/>
      <c r="F13" s="65"/>
      <c r="G13" s="14"/>
      <c r="H13" s="14" t="str">
        <f t="shared" si="5"/>
        <v/>
      </c>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row>
    <row r="14" spans="1:64" s="3" customFormat="1" ht="30" customHeight="1" x14ac:dyDescent="0.45">
      <c r="A14" s="41"/>
      <c r="B14" s="55" t="s">
        <v>30</v>
      </c>
      <c r="C14" s="51" t="s">
        <v>31</v>
      </c>
      <c r="D14" s="20">
        <v>1</v>
      </c>
      <c r="E14" s="66">
        <v>44819</v>
      </c>
      <c r="F14" s="66">
        <v>44833</v>
      </c>
      <c r="G14" s="14"/>
      <c r="H14" s="14">
        <f t="shared" si="5"/>
        <v>15</v>
      </c>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row>
    <row r="15" spans="1:64" s="3" customFormat="1" ht="30" customHeight="1" x14ac:dyDescent="0.45">
      <c r="A15" s="41"/>
      <c r="B15" s="55" t="s">
        <v>32</v>
      </c>
      <c r="C15" s="51" t="s">
        <v>31</v>
      </c>
      <c r="D15" s="20">
        <v>1</v>
      </c>
      <c r="E15" s="66">
        <v>44847</v>
      </c>
      <c r="F15" s="66">
        <v>44847</v>
      </c>
      <c r="G15" s="14"/>
      <c r="H15" s="14">
        <f t="shared" si="5"/>
        <v>1</v>
      </c>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row>
    <row r="16" spans="1:64" s="3" customFormat="1" ht="30" customHeight="1" x14ac:dyDescent="0.45">
      <c r="A16" s="41"/>
      <c r="B16" s="55" t="s">
        <v>33</v>
      </c>
      <c r="C16" s="51" t="s">
        <v>22</v>
      </c>
      <c r="D16" s="20">
        <v>0.9</v>
      </c>
      <c r="E16" s="66">
        <v>44847</v>
      </c>
      <c r="F16" s="66">
        <v>44854</v>
      </c>
      <c r="G16" s="14"/>
      <c r="H16" s="14">
        <f t="shared" si="5"/>
        <v>8</v>
      </c>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row>
    <row r="17" spans="1:64" s="3" customFormat="1" ht="30" customHeight="1" x14ac:dyDescent="0.45">
      <c r="A17" s="41"/>
      <c r="B17" s="84" t="s">
        <v>34</v>
      </c>
      <c r="C17" s="85"/>
      <c r="D17" s="86"/>
      <c r="E17" s="87"/>
      <c r="F17" s="88"/>
      <c r="G17" s="14"/>
      <c r="H17" s="14" t="str">
        <f t="shared" si="5"/>
        <v/>
      </c>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row>
    <row r="18" spans="1:64" s="3" customFormat="1" ht="30" customHeight="1" x14ac:dyDescent="0.45">
      <c r="A18" s="41"/>
      <c r="B18" s="82" t="s">
        <v>35</v>
      </c>
      <c r="C18" s="80" t="s">
        <v>31</v>
      </c>
      <c r="D18" s="81">
        <v>1</v>
      </c>
      <c r="E18" s="83">
        <v>44854</v>
      </c>
      <c r="F18" s="83">
        <v>44868</v>
      </c>
      <c r="G18" s="14"/>
      <c r="H18" s="14">
        <f t="shared" si="5"/>
        <v>15</v>
      </c>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row>
    <row r="19" spans="1:64" s="3" customFormat="1" ht="30" customHeight="1" x14ac:dyDescent="0.45">
      <c r="A19" s="41" t="s">
        <v>28</v>
      </c>
      <c r="B19" s="82" t="s">
        <v>36</v>
      </c>
      <c r="C19" s="80"/>
      <c r="D19" s="81">
        <v>1</v>
      </c>
      <c r="E19" s="83">
        <v>44868</v>
      </c>
      <c r="F19" s="83">
        <v>44868</v>
      </c>
      <c r="G19" s="14"/>
      <c r="H19" s="14">
        <f t="shared" si="5"/>
        <v>1</v>
      </c>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row>
    <row r="20" spans="1:64" s="3" customFormat="1" ht="30" customHeight="1" x14ac:dyDescent="0.45">
      <c r="A20" s="41" t="s">
        <v>37</v>
      </c>
      <c r="B20" s="82" t="s">
        <v>38</v>
      </c>
      <c r="C20" s="80"/>
      <c r="D20" s="81">
        <v>1</v>
      </c>
      <c r="E20" s="83">
        <v>44868</v>
      </c>
      <c r="F20" s="83">
        <v>44875</v>
      </c>
      <c r="G20" s="14"/>
      <c r="H20" s="14">
        <f t="shared" si="5"/>
        <v>8</v>
      </c>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row>
    <row r="21" spans="1:64" ht="30" customHeight="1" x14ac:dyDescent="0.45">
      <c r="B21" s="92" t="s">
        <v>39</v>
      </c>
      <c r="C21" s="93"/>
      <c r="D21" s="94"/>
      <c r="E21" s="95"/>
      <c r="F21" s="96"/>
      <c r="G21" s="14"/>
      <c r="H21" s="14" t="str">
        <f t="shared" si="5"/>
        <v/>
      </c>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row>
    <row r="22" spans="1:64" ht="30" customHeight="1" x14ac:dyDescent="0.45">
      <c r="B22" s="91" t="s">
        <v>40</v>
      </c>
      <c r="C22" s="89" t="s">
        <v>22</v>
      </c>
      <c r="D22" s="90">
        <v>1</v>
      </c>
      <c r="E22" s="97">
        <v>44875</v>
      </c>
      <c r="F22" s="97">
        <v>44882</v>
      </c>
      <c r="G22" s="14"/>
      <c r="H22" s="14">
        <f t="shared" si="5"/>
        <v>8</v>
      </c>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row>
    <row r="23" spans="1:64" ht="30" customHeight="1" x14ac:dyDescent="0.45">
      <c r="B23" s="91" t="s">
        <v>41</v>
      </c>
      <c r="C23" s="89" t="s">
        <v>22</v>
      </c>
      <c r="D23" s="90">
        <v>1</v>
      </c>
      <c r="E23" s="97">
        <v>44882</v>
      </c>
      <c r="F23" s="97">
        <v>44889</v>
      </c>
      <c r="G23" s="14"/>
      <c r="H23" s="14">
        <f t="shared" si="5"/>
        <v>8</v>
      </c>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row>
    <row r="24" spans="1:64" ht="30" customHeight="1" x14ac:dyDescent="0.45">
      <c r="B24" s="98" t="s">
        <v>42</v>
      </c>
      <c r="C24" s="89" t="s">
        <v>22</v>
      </c>
      <c r="D24" s="90">
        <v>1</v>
      </c>
      <c r="E24" s="97">
        <v>44896</v>
      </c>
      <c r="F24" s="97">
        <v>44910</v>
      </c>
      <c r="G24" s="14"/>
      <c r="H24" s="14">
        <f t="shared" si="5"/>
        <v>15</v>
      </c>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row>
    <row r="25" spans="1:64" ht="30" customHeight="1" x14ac:dyDescent="0.45">
      <c r="B25" s="98" t="s">
        <v>43</v>
      </c>
      <c r="C25" s="89" t="s">
        <v>22</v>
      </c>
      <c r="D25" s="90">
        <v>0.3</v>
      </c>
      <c r="E25" s="97">
        <v>44910</v>
      </c>
      <c r="F25" s="97">
        <v>44917</v>
      </c>
      <c r="G25" s="14"/>
      <c r="H25" s="14">
        <f t="shared" si="5"/>
        <v>8</v>
      </c>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row>
    <row r="26" spans="1:64" ht="30" customHeight="1" x14ac:dyDescent="0.45">
      <c r="B26" s="91" t="s">
        <v>44</v>
      </c>
      <c r="C26" s="89" t="s">
        <v>22</v>
      </c>
      <c r="D26" s="90">
        <v>1</v>
      </c>
      <c r="E26" s="97">
        <v>44917</v>
      </c>
      <c r="F26" s="97">
        <v>44938</v>
      </c>
      <c r="G26" s="14"/>
      <c r="H26" s="14">
        <f t="shared" si="5"/>
        <v>22</v>
      </c>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row>
    <row r="27" spans="1:64" ht="30" customHeight="1" x14ac:dyDescent="0.45">
      <c r="B27" s="103" t="s">
        <v>45</v>
      </c>
      <c r="C27" s="104"/>
      <c r="D27" s="105"/>
      <c r="E27" s="106"/>
      <c r="F27" s="107"/>
      <c r="G27" s="14"/>
      <c r="H27" s="14" t="str">
        <f t="shared" si="5"/>
        <v/>
      </c>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row>
    <row r="28" spans="1:64" ht="30" customHeight="1" x14ac:dyDescent="0.45">
      <c r="B28" s="101" t="s">
        <v>46</v>
      </c>
      <c r="C28" s="99" t="s">
        <v>22</v>
      </c>
      <c r="D28" s="100">
        <v>0.9</v>
      </c>
      <c r="E28" s="102">
        <v>44938</v>
      </c>
      <c r="F28" s="102">
        <v>44938</v>
      </c>
      <c r="G28" s="14"/>
      <c r="H28" s="14">
        <f t="shared" si="5"/>
        <v>1</v>
      </c>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row>
    <row r="29" spans="1:64" ht="30" customHeight="1" x14ac:dyDescent="0.45">
      <c r="B29" s="21" t="s">
        <v>47</v>
      </c>
      <c r="C29" s="52" t="s">
        <v>22</v>
      </c>
      <c r="D29" s="22"/>
      <c r="E29" s="67">
        <v>44940</v>
      </c>
      <c r="F29" s="68">
        <v>44940</v>
      </c>
      <c r="G29" s="14"/>
      <c r="H29" s="14">
        <f t="shared" si="5"/>
        <v>1</v>
      </c>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7"/>
    </row>
    <row r="30" spans="1:64" ht="30" customHeight="1" x14ac:dyDescent="0.45">
      <c r="B30" s="75" t="s">
        <v>48</v>
      </c>
      <c r="C30" s="76" t="s">
        <v>22</v>
      </c>
      <c r="D30" s="77"/>
      <c r="E30" s="78">
        <v>44945</v>
      </c>
      <c r="F30" s="79">
        <v>44952</v>
      </c>
      <c r="G30" s="14"/>
      <c r="H30" s="14">
        <f t="shared" si="5"/>
        <v>8</v>
      </c>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7"/>
    </row>
    <row r="31" spans="1:64" ht="30" customHeight="1" x14ac:dyDescent="0.45">
      <c r="B31" s="56"/>
      <c r="C31" s="53"/>
      <c r="D31" s="13"/>
      <c r="E31" s="69"/>
      <c r="F31" s="69"/>
      <c r="G31" s="26"/>
      <c r="H31" s="26" t="str">
        <f t="shared" si="5"/>
        <v/>
      </c>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row>
    <row r="32" spans="1:64" ht="30" customHeight="1" x14ac:dyDescent="0.45">
      <c r="B32" s="23" t="s">
        <v>49</v>
      </c>
      <c r="C32" s="24"/>
      <c r="D32" s="25"/>
      <c r="E32" s="70"/>
      <c r="F32" s="71"/>
      <c r="G32" s="6"/>
    </row>
    <row r="34" spans="3:6" ht="30" customHeight="1" x14ac:dyDescent="0.45">
      <c r="C34" s="11"/>
      <c r="F34" s="43"/>
    </row>
    <row r="35" spans="3:6" ht="30" customHeight="1" x14ac:dyDescent="0.45">
      <c r="C35"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1">
    <cfRule type="expression" dxfId="2" priority="33">
      <formula>AND(TODAY()&gt;=I$5,TODAY()&lt;J$5)</formula>
    </cfRule>
  </conditionalFormatting>
  <conditionalFormatting sqref="I7:BL31">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328125" defaultRowHeight="13.15" x14ac:dyDescent="0.4"/>
  <cols>
    <col min="1" max="1" width="104.73046875" style="31" bestFit="1" customWidth="1"/>
    <col min="2" max="16384" width="9.1328125" style="2"/>
  </cols>
  <sheetData>
    <row r="1" spans="1:2" ht="46.5" customHeight="1" x14ac:dyDescent="0.4"/>
    <row r="2" spans="1:2" s="33" customFormat="1" ht="15.75" x14ac:dyDescent="0.45">
      <c r="A2" s="32" t="s">
        <v>50</v>
      </c>
      <c r="B2" s="32"/>
    </row>
    <row r="3" spans="1:2" s="37" customFormat="1" ht="27" customHeight="1" x14ac:dyDescent="0.45">
      <c r="A3" s="60" t="s">
        <v>51</v>
      </c>
      <c r="B3" s="38"/>
    </row>
    <row r="4" spans="1:2" s="34" customFormat="1" ht="25.5" x14ac:dyDescent="0.75">
      <c r="A4" s="35" t="s">
        <v>52</v>
      </c>
    </row>
    <row r="5" spans="1:2" ht="74.099999999999994" customHeight="1" x14ac:dyDescent="0.4">
      <c r="A5" s="36" t="s">
        <v>53</v>
      </c>
    </row>
    <row r="6" spans="1:2" ht="26.25" customHeight="1" x14ac:dyDescent="0.4">
      <c r="A6" s="35" t="s">
        <v>54</v>
      </c>
    </row>
    <row r="7" spans="1:2" s="31" customFormat="1" ht="204.95" customHeight="1" x14ac:dyDescent="0.45">
      <c r="A7" s="40" t="s">
        <v>55</v>
      </c>
    </row>
    <row r="8" spans="1:2" s="34" customFormat="1" ht="25.5" x14ac:dyDescent="0.75">
      <c r="A8" s="35" t="s">
        <v>56</v>
      </c>
    </row>
    <row r="9" spans="1:2" ht="60" customHeight="1" x14ac:dyDescent="0.4">
      <c r="A9" s="36" t="s">
        <v>57</v>
      </c>
    </row>
    <row r="10" spans="1:2" s="31" customFormat="1" ht="27.95" customHeight="1" x14ac:dyDescent="0.45">
      <c r="A10" s="39" t="s">
        <v>58</v>
      </c>
    </row>
    <row r="11" spans="1:2" s="34" customFormat="1" ht="25.5" x14ac:dyDescent="0.75">
      <c r="A11" s="35" t="s">
        <v>59</v>
      </c>
    </row>
    <row r="12" spans="1:2" ht="30" customHeight="1" x14ac:dyDescent="0.4">
      <c r="A12" s="36" t="s">
        <v>60</v>
      </c>
    </row>
    <row r="13" spans="1:2" s="31" customFormat="1" ht="27.95" customHeight="1" x14ac:dyDescent="0.45">
      <c r="A13" s="39" t="s">
        <v>61</v>
      </c>
    </row>
    <row r="14" spans="1:2" s="34" customFormat="1" ht="25.5" x14ac:dyDescent="0.75">
      <c r="A14" s="35" t="s">
        <v>62</v>
      </c>
    </row>
    <row r="15" spans="1:2" ht="75" customHeight="1" x14ac:dyDescent="0.4">
      <c r="A15" s="36" t="s">
        <v>63</v>
      </c>
    </row>
    <row r="16" spans="1:2" ht="75" customHeight="1" x14ac:dyDescent="0.4">
      <c r="A16" s="36" t="s">
        <v>64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Anzeigewoche</vt:lpstr>
      <vt:lpstr>Projektplan!Drucktitel</vt:lpstr>
      <vt:lpstr>Projektanfang</vt:lpstr>
      <vt:lpstr>Projektplan!task_end</vt:lpstr>
      <vt:lpstr>Projektplan!task_progress</vt:lpstr>
      <vt:lpstr>Projektplan!task_start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2023-01-19T12:58:54Z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