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krems3500-my.sharepoint.com/personal/f_schneider_htlkrems_at/Documents/Schule/4. Klasse/ITPP/Planing/"/>
    </mc:Choice>
  </mc:AlternateContent>
  <xr:revisionPtr revIDLastSave="204" documentId="11_FD856FE92B1DCE5B25E1761F85AF13F61CF72634" xr6:coauthVersionLast="47" xr6:coauthVersionMax="47" xr10:uidLastSave="{F5247228-C996-4386-935F-F65DA6D698D9}"/>
  <bookViews>
    <workbookView xWindow="-103" yWindow="-103" windowWidth="23657" windowHeight="15240" tabRatio="50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62" i="1" l="1"/>
  <c r="I63" i="1"/>
  <c r="L62" i="1"/>
  <c r="L59" i="1"/>
  <c r="I59" i="1"/>
  <c r="L58" i="1"/>
  <c r="I58" i="1"/>
  <c r="L55" i="1"/>
  <c r="I55" i="1"/>
  <c r="L54" i="1"/>
  <c r="I54" i="1"/>
  <c r="L51" i="1"/>
  <c r="I51" i="1"/>
  <c r="L50" i="1"/>
  <c r="I50" i="1"/>
  <c r="L47" i="1"/>
  <c r="I47" i="1"/>
  <c r="L46" i="1"/>
  <c r="I46" i="1"/>
  <c r="L43" i="1"/>
  <c r="I43" i="1"/>
  <c r="L42" i="1"/>
  <c r="I42" i="1"/>
  <c r="L39" i="1"/>
  <c r="I39" i="1"/>
  <c r="L38" i="1"/>
  <c r="I38" i="1"/>
  <c r="L35" i="1"/>
  <c r="I35" i="1"/>
  <c r="L34" i="1"/>
  <c r="I34" i="1"/>
  <c r="L31" i="1"/>
  <c r="I31" i="1"/>
  <c r="L30" i="1"/>
  <c r="I30" i="1"/>
  <c r="L27" i="1"/>
  <c r="I27" i="1"/>
  <c r="L26" i="1"/>
  <c r="I26" i="1"/>
  <c r="L23" i="1"/>
  <c r="I23" i="1"/>
  <c r="L22" i="1"/>
  <c r="I22" i="1"/>
  <c r="L19" i="1"/>
  <c r="I19" i="1"/>
  <c r="L18" i="1"/>
  <c r="I18" i="1"/>
  <c r="L15" i="1"/>
  <c r="I15" i="1"/>
  <c r="L14" i="1"/>
  <c r="I14" i="1"/>
  <c r="L11" i="1"/>
  <c r="I11" i="1"/>
  <c r="L10" i="1"/>
  <c r="I10" i="1"/>
  <c r="L2" i="1" l="1"/>
  <c r="L3" i="1"/>
  <c r="I5" i="1"/>
  <c r="I2" i="1" s="1"/>
  <c r="I6" i="1"/>
  <c r="I3" i="1" s="1"/>
  <c r="L1" i="1"/>
  <c r="I4" i="1"/>
  <c r="I1" i="1" s="1"/>
</calcChain>
</file>

<file path=xl/sharedStrings.xml><?xml version="1.0" encoding="utf-8"?>
<sst xmlns="http://schemas.openxmlformats.org/spreadsheetml/2006/main" count="223" uniqueCount="51">
  <si>
    <t>ITP 4. Jahrgang</t>
  </si>
  <si>
    <t>geplante Note 4. Jgg</t>
  </si>
  <si>
    <t>EN:</t>
  </si>
  <si>
    <t>Notenstand Semester</t>
  </si>
  <si>
    <t>WS</t>
  </si>
  <si>
    <t>Mindestens 50%</t>
  </si>
  <si>
    <t>Notenstand 4. Jahrgg</t>
  </si>
  <si>
    <t>Minimum muss erfüllt sein!</t>
  </si>
  <si>
    <t>dzt:</t>
  </si>
  <si>
    <t>Summe geplante Items</t>
  </si>
  <si>
    <t>Summe erreichte Items WS</t>
  </si>
  <si>
    <t>Summe erreichte Items</t>
  </si>
  <si>
    <t>Sprache (x)</t>
  </si>
  <si>
    <t>Thema</t>
  </si>
  <si>
    <t>Einstufung:</t>
  </si>
  <si>
    <t>???</t>
  </si>
  <si>
    <t>A</t>
  </si>
  <si>
    <t>B</t>
  </si>
  <si>
    <t>C</t>
  </si>
  <si>
    <t>D</t>
  </si>
  <si>
    <t>E</t>
  </si>
  <si>
    <t>Items</t>
  </si>
  <si>
    <t>DE</t>
  </si>
  <si>
    <t>EN</t>
  </si>
  <si>
    <t>[optional] Buch „Der Termin“</t>
  </si>
  <si>
    <t>Minimum, Items</t>
  </si>
  <si>
    <t>halb</t>
  </si>
  <si>
    <t>ganz</t>
  </si>
  <si>
    <t>geplant (x)</t>
  </si>
  <si>
    <t>erreicht (x)</t>
  </si>
  <si>
    <t>[WS] Produktanforderungen</t>
  </si>
  <si>
    <t>Selbsteinschätzung</t>
  </si>
  <si>
    <t>[WS] Agiles Projektmanagement</t>
  </si>
  <si>
    <t>[WS] Ressourcen-Management</t>
  </si>
  <si>
    <t>[WS] Management-Modelle</t>
  </si>
  <si>
    <t>[WS] Dokumenten-Management</t>
  </si>
  <si>
    <t>[WS] Konflikt-Management</t>
  </si>
  <si>
    <t>[SS] Motivation</t>
  </si>
  <si>
    <t>[SS] Führung</t>
  </si>
  <si>
    <t>[SS] Team-Kultur</t>
  </si>
  <si>
    <t>[SS] Configuration Management</t>
  </si>
  <si>
    <t>[SS] Change Management</t>
  </si>
  <si>
    <t>[SS] Diskontinuitätenmanagement</t>
  </si>
  <si>
    <t>[SS] Projekthandbuch</t>
  </si>
  <si>
    <t>keine Ahnung (???)</t>
  </si>
  <si>
    <t>ich kann es wiedergeben (A)</t>
  </si>
  <si>
    <t>ich verstehe es (B)</t>
  </si>
  <si>
    <t>ich kann es anwenden (C)</t>
  </si>
  <si>
    <t>ich kann es analysieren/interpretieren (D)</t>
  </si>
  <si>
    <t>ich kann so etwas selbst entwickeln (E)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</si>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</sst>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\ %"/>
  </numFmts>
  <fonts count="7" x14ac:knownFonts="1">
    <font>
      <sz val="10"/>
      <name val="Arial"/>
      <family val="2"/>
      <charset val="1"/>
    </font>
    <font>
      <sz val="13"/>
      <name val="Arial"/>
      <family val="2"/>
      <charset val="1"/>
    </font>
    <font>
      <b/>
      <sz val="13"/>
      <name val="Arial"/>
      <family val="2"/>
      <charset val="1"/>
    </font>
    <font>
      <b/>
      <sz val="12"/>
      <name val="Tahoma"/>
      <family val="2"/>
      <charset val="1"/>
    </font>
    <font>
      <sz val="12"/>
      <name val="Arial"/>
      <family val="2"/>
      <charset val="1"/>
    </font>
    <font>
      <sz val="10"/>
      <color rgb="FFDDDDDD"/>
      <name val="Arial"/>
      <family val="2"/>
      <charset val="1"/>
    </font>
    <font>
      <sz val="12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FE7F5"/>
      </patternFill>
    </fill>
    <fill>
      <patternFill patternType="solid">
        <fgColor rgb="FFED1C24"/>
        <bgColor rgb="FF993300"/>
      </patternFill>
    </fill>
    <fill>
      <patternFill patternType="solid">
        <fgColor theme="0" tint="-0.14999847407452621"/>
        <bgColor rgb="FFDDDDDD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2" xfId="0" applyFont="1" applyBorder="1"/>
    <xf numFmtId="0" fontId="6" fillId="4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zoomScale="90" zoomScaleNormal="90" workbookViewId="0">
      <selection activeCell="H48" sqref="H48"/>
    </sheetView>
  </sheetViews>
  <sheetFormatPr baseColWidth="10" defaultColWidth="11.53515625" defaultRowHeight="12.45" x14ac:dyDescent="0.3"/>
  <cols>
    <col min="1" max="1" width="34.4609375" customWidth="1"/>
    <col min="2" max="2" width="25.07421875" customWidth="1"/>
    <col min="3" max="8" width="6.921875" customWidth="1"/>
    <col min="9" max="9" width="8.23046875" style="1" customWidth="1"/>
    <col min="10" max="10" width="7.3828125" customWidth="1"/>
    <col min="11" max="11" width="7.69140625" customWidth="1"/>
    <col min="12" max="12" width="9.53515625" style="1" customWidth="1"/>
    <col min="13" max="13" width="6" customWidth="1"/>
    <col min="14" max="14" width="5" customWidth="1"/>
  </cols>
  <sheetData>
    <row r="1" spans="1:13" ht="16.3" x14ac:dyDescent="0.4">
      <c r="A1" t="s">
        <v>0</v>
      </c>
      <c r="B1" s="2" t="s">
        <v>1</v>
      </c>
      <c r="C1" s="2"/>
      <c r="D1" s="2"/>
      <c r="E1" s="2"/>
      <c r="F1" s="2"/>
      <c r="G1" s="2"/>
      <c r="H1" s="2"/>
      <c r="I1" s="3">
        <f>4-(I4/6.4)</f>
        <v>1.03125</v>
      </c>
      <c r="K1" t="s">
        <v>2</v>
      </c>
      <c r="L1" s="4">
        <f>(L10+L14+L18+L22+L26+L30+L34+L38+L42+L46+L50+L54+L58+L62)/14</f>
        <v>1</v>
      </c>
    </row>
    <row r="2" spans="1:13" ht="16.3" x14ac:dyDescent="0.4">
      <c r="B2" s="2" t="s">
        <v>3</v>
      </c>
      <c r="C2" s="2"/>
      <c r="D2" s="2"/>
      <c r="E2" s="2"/>
      <c r="F2" s="2"/>
      <c r="G2" s="2"/>
      <c r="H2" s="2"/>
      <c r="I2" s="5">
        <f>4-(I5/3.2)</f>
        <v>1.1875</v>
      </c>
      <c r="K2" t="s">
        <v>4</v>
      </c>
      <c r="L2" s="4">
        <f>(L11+L15+L19+L23+L27+L31+L35)/6</f>
        <v>0.83333333333333337</v>
      </c>
      <c r="M2" t="s">
        <v>5</v>
      </c>
    </row>
    <row r="3" spans="1:13" ht="16.3" x14ac:dyDescent="0.4">
      <c r="B3" s="2" t="s">
        <v>6</v>
      </c>
      <c r="C3" s="2"/>
      <c r="D3" s="2" t="s">
        <v>7</v>
      </c>
      <c r="E3" s="2"/>
      <c r="F3" s="2"/>
      <c r="G3" s="2"/>
      <c r="H3" s="2"/>
      <c r="I3" s="5">
        <f>4-(I6/6.4)</f>
        <v>1.8125</v>
      </c>
      <c r="K3" t="s">
        <v>8</v>
      </c>
      <c r="L3" s="4">
        <f>(L11+L15+L19+L23+L27+L31+L35+L39+L43+L47+L51+L55+L59+L63)/14</f>
        <v>0.35714285714285715</v>
      </c>
      <c r="M3" t="s">
        <v>5</v>
      </c>
    </row>
    <row r="4" spans="1:13" x14ac:dyDescent="0.3">
      <c r="B4" t="s">
        <v>9</v>
      </c>
      <c r="I4" s="1">
        <f>I14+I18+I22+I26+I30+I34+I38+I42+I46+I50+I62+I58+I10+I54</f>
        <v>19</v>
      </c>
    </row>
    <row r="5" spans="1:13" x14ac:dyDescent="0.3">
      <c r="B5" t="s">
        <v>10</v>
      </c>
      <c r="I5" s="1">
        <f>I15+I19+I23+I27+I31+I35+I11</f>
        <v>9</v>
      </c>
    </row>
    <row r="6" spans="1:13" x14ac:dyDescent="0.3">
      <c r="B6" t="s">
        <v>11</v>
      </c>
      <c r="I6" s="1">
        <f>I15+I19+I23+I27+I31+I35+I39+I43+I47+I51+I63+I59+I11+I55</f>
        <v>14</v>
      </c>
    </row>
    <row r="7" spans="1:13" x14ac:dyDescent="0.3">
      <c r="J7" t="s">
        <v>12</v>
      </c>
    </row>
    <row r="8" spans="1:13" ht="15" x14ac:dyDescent="0.35">
      <c r="A8" s="6" t="s">
        <v>13</v>
      </c>
      <c r="B8" s="6" t="s">
        <v>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s="7" t="s">
        <v>20</v>
      </c>
      <c r="I8" s="8" t="s">
        <v>21</v>
      </c>
      <c r="J8" s="1" t="s">
        <v>22</v>
      </c>
      <c r="K8" s="1" t="s">
        <v>23</v>
      </c>
      <c r="L8" s="9"/>
    </row>
    <row r="9" spans="1:13" ht="15" customHeight="1" x14ac:dyDescent="0.35">
      <c r="A9" s="32" t="s">
        <v>24</v>
      </c>
      <c r="B9" s="10" t="s">
        <v>25</v>
      </c>
      <c r="C9" s="11"/>
      <c r="D9" s="11" t="s">
        <v>26</v>
      </c>
      <c r="E9" s="11">
        <v>1</v>
      </c>
      <c r="F9" s="11" t="s">
        <v>27</v>
      </c>
      <c r="G9" s="11">
        <v>1</v>
      </c>
      <c r="H9" s="11"/>
      <c r="I9" s="12"/>
      <c r="J9" s="13"/>
      <c r="K9" s="13"/>
      <c r="L9" s="9"/>
    </row>
    <row r="10" spans="1:13" ht="15" x14ac:dyDescent="0.35">
      <c r="A10" s="32"/>
      <c r="B10" s="14" t="s">
        <v>28</v>
      </c>
      <c r="C10" s="15"/>
      <c r="D10" s="15"/>
      <c r="E10" s="16"/>
      <c r="F10" s="15"/>
      <c r="G10" s="16"/>
      <c r="H10" s="15"/>
      <c r="I10" s="1">
        <f>COUNTIF(E10,"x")*E9+COUNTIF(G10,"x")*G9+COUNTIF(H10,"x")*H9</f>
        <v>0</v>
      </c>
      <c r="J10" s="1"/>
      <c r="K10" s="1" t="s">
        <v>50</v>
      </c>
      <c r="L10" s="9">
        <f>COUNTIF(K10,"x")</f>
        <v>1</v>
      </c>
    </row>
    <row r="11" spans="1:13" ht="15" x14ac:dyDescent="0.35">
      <c r="A11" s="32"/>
      <c r="B11" s="14" t="s">
        <v>29</v>
      </c>
      <c r="C11" s="17"/>
      <c r="D11" s="17"/>
      <c r="E11" s="18"/>
      <c r="F11" s="17"/>
      <c r="G11" s="18"/>
      <c r="H11" s="17"/>
      <c r="I11" s="19">
        <f>COUNTIF(E11,"x")*E9+COUNTIF(G11,"x")*G9+COUNTIF(H11,"x")*H9</f>
        <v>0</v>
      </c>
      <c r="J11" s="1"/>
      <c r="K11" s="1"/>
      <c r="L11" s="9">
        <f>COUNTIF(K11,"x")</f>
        <v>0</v>
      </c>
    </row>
    <row r="12" spans="1:13" ht="15" customHeight="1" x14ac:dyDescent="0.35">
      <c r="A12" s="33" t="s">
        <v>30</v>
      </c>
      <c r="B12" s="10" t="s">
        <v>31</v>
      </c>
      <c r="C12" s="11" t="s">
        <v>50</v>
      </c>
      <c r="D12" s="11"/>
      <c r="E12" s="11"/>
      <c r="F12" s="11"/>
      <c r="G12" s="11"/>
      <c r="H12" s="11"/>
      <c r="I12" s="12"/>
      <c r="J12" s="20"/>
      <c r="K12" s="20"/>
      <c r="L12" s="9"/>
    </row>
    <row r="13" spans="1:13" ht="15" x14ac:dyDescent="0.35">
      <c r="A13" s="33"/>
      <c r="B13" s="14" t="s">
        <v>25</v>
      </c>
      <c r="C13" s="16"/>
      <c r="D13" s="21"/>
      <c r="E13" s="21"/>
      <c r="F13" s="21"/>
      <c r="G13" s="21"/>
      <c r="H13" s="16">
        <v>1</v>
      </c>
      <c r="J13" s="13"/>
      <c r="K13" s="13"/>
      <c r="L13" s="9"/>
    </row>
    <row r="14" spans="1:13" ht="15" x14ac:dyDescent="0.35">
      <c r="A14" s="33"/>
      <c r="B14" s="14" t="s">
        <v>28</v>
      </c>
      <c r="C14" s="15"/>
      <c r="D14" s="23"/>
      <c r="E14" s="23"/>
      <c r="F14" s="16" t="s">
        <v>50</v>
      </c>
      <c r="G14" s="16" t="s">
        <v>50</v>
      </c>
      <c r="H14" s="16" t="s">
        <v>50</v>
      </c>
      <c r="I14" s="1">
        <f>COUNTIF(D14,"x")*D13+COUNTIF(E14,"x")*E13+COUNTIF(F14,"x")*F13+COUNTIF(G14,"x")*G13+COUNTIF(H14,"x")*H13</f>
        <v>1</v>
      </c>
      <c r="J14" s="1"/>
      <c r="K14" s="1" t="s">
        <v>50</v>
      </c>
      <c r="L14" s="9">
        <f>COUNTIF(K14,"x")</f>
        <v>1</v>
      </c>
    </row>
    <row r="15" spans="1:13" ht="15" x14ac:dyDescent="0.35">
      <c r="A15" s="33"/>
      <c r="B15" s="14" t="s">
        <v>29</v>
      </c>
      <c r="C15" s="15"/>
      <c r="D15" s="23"/>
      <c r="E15" s="23"/>
      <c r="F15" s="16" t="s">
        <v>50</v>
      </c>
      <c r="G15" s="16" t="s">
        <v>50</v>
      </c>
      <c r="H15" s="16" t="s">
        <v>50</v>
      </c>
      <c r="I15" s="1">
        <f>COUNTIF(D15,"x")*D13+COUNTIF(E15,"x")*E13+COUNTIF(F15,"x")*F13+COUNTIF(G15,"x")*G13+COUNTIF(H15,"x")*H13</f>
        <v>1</v>
      </c>
      <c r="J15" s="1"/>
      <c r="K15" s="1" t="s">
        <v>50</v>
      </c>
      <c r="L15" s="9">
        <f>COUNTIF(K15,"x")</f>
        <v>1</v>
      </c>
    </row>
    <row r="16" spans="1:13" ht="15" x14ac:dyDescent="0.35">
      <c r="A16" s="30" t="s">
        <v>32</v>
      </c>
      <c r="B16" s="10" t="s">
        <v>31</v>
      </c>
      <c r="C16" s="11" t="s">
        <v>50</v>
      </c>
      <c r="D16" s="11"/>
      <c r="E16" s="11"/>
      <c r="F16" s="11"/>
      <c r="G16" s="11"/>
      <c r="H16" s="11"/>
      <c r="I16" s="12"/>
      <c r="J16" s="20"/>
      <c r="K16" s="20"/>
      <c r="L16" s="9"/>
    </row>
    <row r="17" spans="1:12" ht="15" x14ac:dyDescent="0.35">
      <c r="A17" s="30"/>
      <c r="B17" s="14" t="s">
        <v>25</v>
      </c>
      <c r="C17" s="16"/>
      <c r="D17" s="21"/>
      <c r="E17" s="21"/>
      <c r="F17" s="16"/>
      <c r="G17" s="16">
        <v>1</v>
      </c>
      <c r="H17" s="16">
        <v>1</v>
      </c>
      <c r="J17" s="13"/>
      <c r="K17" s="13"/>
      <c r="L17" s="9"/>
    </row>
    <row r="18" spans="1:12" ht="15" x14ac:dyDescent="0.35">
      <c r="A18" s="30"/>
      <c r="B18" s="14" t="s">
        <v>28</v>
      </c>
      <c r="C18" s="15"/>
      <c r="D18" s="16" t="s">
        <v>50</v>
      </c>
      <c r="E18" s="16" t="s">
        <v>50</v>
      </c>
      <c r="F18" s="15"/>
      <c r="G18" s="16" t="s">
        <v>50</v>
      </c>
      <c r="H18" s="16" t="s">
        <v>50</v>
      </c>
      <c r="I18" s="1">
        <f>COUNTIF(D18,"x")*D17+COUNTIF(E18,"x")*E17+COUNTIF(F18,"x")*F17+COUNTIF(G18,"x")*G17+COUNTIF(H18,"x")*H17</f>
        <v>2</v>
      </c>
      <c r="J18" s="1"/>
      <c r="K18" s="1" t="s">
        <v>50</v>
      </c>
      <c r="L18" s="9">
        <f>COUNTIF(K18,"x")</f>
        <v>1</v>
      </c>
    </row>
    <row r="19" spans="1:12" ht="15" x14ac:dyDescent="0.35">
      <c r="A19" s="30"/>
      <c r="B19" s="14" t="s">
        <v>29</v>
      </c>
      <c r="C19" s="15"/>
      <c r="D19" s="16" t="s">
        <v>50</v>
      </c>
      <c r="E19" s="16" t="s">
        <v>50</v>
      </c>
      <c r="F19" s="16"/>
      <c r="G19" s="16" t="s">
        <v>50</v>
      </c>
      <c r="H19" s="16" t="s">
        <v>50</v>
      </c>
      <c r="I19" s="1">
        <f>COUNTIF(D19,"x")*D17+COUNTIF(E19,"x")*E17+COUNTIF(F19,"x")*F17+COUNTIF(G19,"x")*G17+COUNTIF(H19,"x")*H17</f>
        <v>2</v>
      </c>
      <c r="J19" s="1"/>
      <c r="K19" s="1" t="s">
        <v>50</v>
      </c>
      <c r="L19" s="9">
        <f>COUNTIF(K19,"x")</f>
        <v>1</v>
      </c>
    </row>
    <row r="20" spans="1:12" ht="15" x14ac:dyDescent="0.35">
      <c r="A20" s="30" t="s">
        <v>33</v>
      </c>
      <c r="B20" s="10" t="s">
        <v>31</v>
      </c>
      <c r="C20" s="11" t="s">
        <v>50</v>
      </c>
      <c r="D20" s="11"/>
      <c r="E20" s="11"/>
      <c r="F20" s="11"/>
      <c r="G20" s="11"/>
      <c r="H20" s="11"/>
      <c r="I20" s="12"/>
      <c r="J20" s="20"/>
      <c r="K20" s="20"/>
      <c r="L20" s="9"/>
    </row>
    <row r="21" spans="1:12" ht="15" x14ac:dyDescent="0.35">
      <c r="A21" s="30"/>
      <c r="B21" s="14" t="s">
        <v>25</v>
      </c>
      <c r="C21" s="16"/>
      <c r="D21" s="21"/>
      <c r="E21" s="21"/>
      <c r="F21" s="16"/>
      <c r="G21" s="16"/>
      <c r="H21" s="16">
        <v>1</v>
      </c>
      <c r="J21" s="13"/>
      <c r="K21" s="13"/>
      <c r="L21" s="9"/>
    </row>
    <row r="22" spans="1:12" ht="15" x14ac:dyDescent="0.35">
      <c r="A22" s="30"/>
      <c r="B22" s="14" t="s">
        <v>28</v>
      </c>
      <c r="C22" s="15"/>
      <c r="D22" s="16" t="s">
        <v>50</v>
      </c>
      <c r="E22" s="16" t="s">
        <v>50</v>
      </c>
      <c r="F22" s="15"/>
      <c r="G22" s="15"/>
      <c r="H22" s="16" t="s">
        <v>50</v>
      </c>
      <c r="I22" s="1">
        <f>COUNTIF(D22,"x")*D21+COUNTIF(E22,"x")*E21+COUNTIF(F22,"x")*F21+COUNTIF(G22,"x")*G21+COUNTIF(H22,"x")*H21</f>
        <v>1</v>
      </c>
      <c r="J22" s="1"/>
      <c r="K22" s="1" t="s">
        <v>50</v>
      </c>
      <c r="L22" s="9">
        <f>COUNTIF(K22,"x")</f>
        <v>1</v>
      </c>
    </row>
    <row r="23" spans="1:12" ht="15" x14ac:dyDescent="0.35">
      <c r="A23" s="30"/>
      <c r="B23" s="14" t="s">
        <v>29</v>
      </c>
      <c r="C23" s="15"/>
      <c r="D23" s="16" t="s">
        <v>50</v>
      </c>
      <c r="E23" s="16" t="s">
        <v>50</v>
      </c>
      <c r="F23" s="16"/>
      <c r="G23" s="16"/>
      <c r="H23" s="16" t="s">
        <v>50</v>
      </c>
      <c r="I23" s="1">
        <f>COUNTIF(D23,"x")*D21+COUNTIF(E23,"x")*E21+COUNTIF(F23,"x")*F21+COUNTIF(G23,"x")*G21+COUNTIF(H23,"x")*H21</f>
        <v>1</v>
      </c>
      <c r="J23" s="1"/>
      <c r="K23" s="1" t="s">
        <v>50</v>
      </c>
      <c r="L23" s="9">
        <f>COUNTIF(K23,"x")</f>
        <v>1</v>
      </c>
    </row>
    <row r="24" spans="1:12" ht="15" x14ac:dyDescent="0.35">
      <c r="A24" s="30" t="s">
        <v>34</v>
      </c>
      <c r="B24" s="10" t="s">
        <v>31</v>
      </c>
      <c r="C24" s="11" t="s">
        <v>50</v>
      </c>
      <c r="D24" s="11"/>
      <c r="E24" s="11"/>
      <c r="F24" s="11"/>
      <c r="G24" s="11"/>
      <c r="H24" s="11"/>
      <c r="I24" s="12"/>
      <c r="J24" s="20"/>
      <c r="K24" s="20"/>
      <c r="L24" s="9"/>
    </row>
    <row r="25" spans="1:12" ht="15" x14ac:dyDescent="0.35">
      <c r="A25" s="30"/>
      <c r="B25" s="14" t="s">
        <v>25</v>
      </c>
      <c r="C25" s="16"/>
      <c r="D25" s="21"/>
      <c r="E25" s="21"/>
      <c r="F25" s="16"/>
      <c r="G25" s="16">
        <v>1</v>
      </c>
      <c r="H25" s="16">
        <v>1</v>
      </c>
      <c r="J25" s="13"/>
      <c r="K25" s="13"/>
      <c r="L25" s="9"/>
    </row>
    <row r="26" spans="1:12" ht="15" x14ac:dyDescent="0.35">
      <c r="A26" s="30"/>
      <c r="B26" s="14" t="s">
        <v>28</v>
      </c>
      <c r="C26" s="15"/>
      <c r="D26" s="15"/>
      <c r="E26" s="16" t="s">
        <v>50</v>
      </c>
      <c r="F26" s="15"/>
      <c r="G26" s="16" t="s">
        <v>50</v>
      </c>
      <c r="H26" s="16" t="s">
        <v>50</v>
      </c>
      <c r="I26" s="1">
        <f>COUNTIF(D26,"x")*D25+COUNTIF(E26,"x")*E25+COUNTIF(F26,"x")*F25+COUNTIF(G26,"x")*G25+COUNTIF(H26,"x")*H25</f>
        <v>2</v>
      </c>
      <c r="J26" s="1"/>
      <c r="K26" s="1" t="s">
        <v>50</v>
      </c>
      <c r="L26" s="9">
        <f>COUNTIF(K26,"x")</f>
        <v>1</v>
      </c>
    </row>
    <row r="27" spans="1:12" ht="15" x14ac:dyDescent="0.35">
      <c r="A27" s="30"/>
      <c r="B27" s="14" t="s">
        <v>29</v>
      </c>
      <c r="C27" s="15"/>
      <c r="D27" s="15"/>
      <c r="E27" s="16" t="s">
        <v>50</v>
      </c>
      <c r="F27" s="16"/>
      <c r="G27" s="16" t="s">
        <v>50</v>
      </c>
      <c r="H27" s="16" t="s">
        <v>50</v>
      </c>
      <c r="I27" s="1">
        <f>COUNTIF(D27,"x")*D25+COUNTIF(E27,"x")*E25+COUNTIF(F27,"x")*F25+COUNTIF(G27,"x")*G25+COUNTIF(H27,"x")*H25</f>
        <v>2</v>
      </c>
      <c r="J27" s="1"/>
      <c r="K27" s="1"/>
      <c r="L27" s="9">
        <f>COUNTIF(K27,"x")</f>
        <v>0</v>
      </c>
    </row>
    <row r="28" spans="1:12" ht="15" x14ac:dyDescent="0.35">
      <c r="A28" s="30" t="s">
        <v>35</v>
      </c>
      <c r="B28" s="10" t="s">
        <v>31</v>
      </c>
      <c r="C28" s="11" t="s">
        <v>50</v>
      </c>
      <c r="D28" s="11"/>
      <c r="E28" s="11"/>
      <c r="F28" s="11"/>
      <c r="G28" s="11"/>
      <c r="H28" s="11"/>
      <c r="I28" s="12"/>
      <c r="J28" s="20"/>
      <c r="K28" s="20"/>
      <c r="L28" s="9"/>
    </row>
    <row r="29" spans="1:12" ht="15" x14ac:dyDescent="0.35">
      <c r="A29" s="30"/>
      <c r="B29" s="14" t="s">
        <v>25</v>
      </c>
      <c r="C29" s="16"/>
      <c r="D29" s="21"/>
      <c r="E29" s="21"/>
      <c r="F29" s="16"/>
      <c r="G29" s="16">
        <v>1</v>
      </c>
      <c r="H29" s="16">
        <v>1</v>
      </c>
      <c r="J29" s="13"/>
      <c r="K29" s="13"/>
      <c r="L29" s="9"/>
    </row>
    <row r="30" spans="1:12" ht="15" x14ac:dyDescent="0.35">
      <c r="A30" s="30"/>
      <c r="B30" s="14" t="s">
        <v>28</v>
      </c>
      <c r="C30" s="15"/>
      <c r="D30" s="16" t="s">
        <v>50</v>
      </c>
      <c r="E30" s="16" t="s">
        <v>50</v>
      </c>
      <c r="F30" s="15"/>
      <c r="G30" s="16" t="s">
        <v>50</v>
      </c>
      <c r="H30" s="16" t="s">
        <v>50</v>
      </c>
      <c r="I30" s="1">
        <f>COUNTIF(D30,"x")*D29+COUNTIF(E30,"x")*E29+COUNTIF(F30,"x")*F29+COUNTIF(G30,"x")*G29+COUNTIF(H30,"x")*H29</f>
        <v>2</v>
      </c>
      <c r="J30" s="1"/>
      <c r="K30" s="1" t="s">
        <v>50</v>
      </c>
      <c r="L30" s="9">
        <f>COUNTIF(K30,"x")</f>
        <v>1</v>
      </c>
    </row>
    <row r="31" spans="1:12" ht="15" x14ac:dyDescent="0.35">
      <c r="A31" s="30"/>
      <c r="B31" s="14" t="s">
        <v>29</v>
      </c>
      <c r="C31" s="15"/>
      <c r="D31" s="16" t="s">
        <v>50</v>
      </c>
      <c r="E31" s="16" t="s">
        <v>50</v>
      </c>
      <c r="F31" s="16"/>
      <c r="G31" s="16" t="s">
        <v>50</v>
      </c>
      <c r="H31" s="16" t="s">
        <v>50</v>
      </c>
      <c r="I31" s="1">
        <f>COUNTIF(D31,"x")*D29+COUNTIF(E31,"x")*E29+COUNTIF(F31,"x")*F29+COUNTIF(G31,"x")*G29+COUNTIF(H31,"x")*H29</f>
        <v>2</v>
      </c>
      <c r="J31" s="1"/>
      <c r="K31" s="1" t="s">
        <v>50</v>
      </c>
      <c r="L31" s="9">
        <f>COUNTIF(K31,"x")</f>
        <v>1</v>
      </c>
    </row>
    <row r="32" spans="1:12" ht="15" x14ac:dyDescent="0.35">
      <c r="A32" s="30" t="s">
        <v>36</v>
      </c>
      <c r="B32" s="10" t="s">
        <v>31</v>
      </c>
      <c r="C32" s="11" t="s">
        <v>50</v>
      </c>
      <c r="D32" s="11"/>
      <c r="E32" s="11"/>
      <c r="F32" s="11"/>
      <c r="G32" s="11"/>
      <c r="H32" s="11"/>
      <c r="I32" s="12"/>
      <c r="J32" s="20"/>
      <c r="K32" s="20"/>
      <c r="L32" s="9"/>
    </row>
    <row r="33" spans="1:12" ht="15" x14ac:dyDescent="0.35">
      <c r="A33" s="30"/>
      <c r="B33" s="14" t="s">
        <v>25</v>
      </c>
      <c r="C33" s="16"/>
      <c r="D33" s="21"/>
      <c r="E33" s="21"/>
      <c r="F33" s="21"/>
      <c r="G33" s="21"/>
      <c r="H33" s="16">
        <v>1</v>
      </c>
      <c r="J33" s="13"/>
      <c r="K33" s="13"/>
      <c r="L33" s="9"/>
    </row>
    <row r="34" spans="1:12" ht="15" x14ac:dyDescent="0.35">
      <c r="A34" s="30"/>
      <c r="B34" s="14" t="s">
        <v>28</v>
      </c>
      <c r="C34" s="15"/>
      <c r="D34" s="16" t="s">
        <v>50</v>
      </c>
      <c r="E34" s="16" t="s">
        <v>50</v>
      </c>
      <c r="F34" s="16" t="s">
        <v>50</v>
      </c>
      <c r="G34" s="16" t="s">
        <v>50</v>
      </c>
      <c r="H34" s="16" t="s">
        <v>50</v>
      </c>
      <c r="I34" s="1">
        <f>COUNTIF(D34,"x")*D33+COUNTIF(E34,"x")*E33+COUNTIF(F34,"x")*F33+COUNTIF(G34,"x")*G33+COUNTIF(H34,"x")*H33</f>
        <v>1</v>
      </c>
      <c r="J34" s="1"/>
      <c r="K34" s="1" t="s">
        <v>50</v>
      </c>
      <c r="L34" s="9">
        <f>COUNTIF(K34,"x")</f>
        <v>1</v>
      </c>
    </row>
    <row r="35" spans="1:12" ht="15" x14ac:dyDescent="0.35">
      <c r="A35" s="30"/>
      <c r="B35" s="14" t="s">
        <v>29</v>
      </c>
      <c r="C35" s="15"/>
      <c r="D35" s="16" t="s">
        <v>50</v>
      </c>
      <c r="E35" s="16" t="s">
        <v>50</v>
      </c>
      <c r="F35" s="16" t="s">
        <v>50</v>
      </c>
      <c r="G35" s="16" t="s">
        <v>50</v>
      </c>
      <c r="H35" s="16" t="s">
        <v>50</v>
      </c>
      <c r="I35" s="1">
        <f>COUNTIF(D35,"x")*D33+COUNTIF(E35,"x")*E33+COUNTIF(F35,"x")*F33+COUNTIF(G35,"x")*G33+COUNTIF(H35,"x")*H33</f>
        <v>1</v>
      </c>
      <c r="J35" s="1"/>
      <c r="K35" s="1" t="s">
        <v>50</v>
      </c>
      <c r="L35" s="9">
        <f>COUNTIF(K35,"x")</f>
        <v>1</v>
      </c>
    </row>
    <row r="36" spans="1:12" ht="15" x14ac:dyDescent="0.35">
      <c r="A36" s="30" t="s">
        <v>37</v>
      </c>
      <c r="B36" s="10" t="s">
        <v>31</v>
      </c>
      <c r="C36" s="11"/>
      <c r="D36" s="11" t="s">
        <v>50</v>
      </c>
      <c r="E36" s="11"/>
      <c r="F36" s="11"/>
      <c r="G36" s="11"/>
      <c r="H36" s="11"/>
      <c r="I36" s="12"/>
      <c r="J36" s="20"/>
      <c r="K36" s="20"/>
      <c r="L36" s="9"/>
    </row>
    <row r="37" spans="1:12" ht="15" x14ac:dyDescent="0.35">
      <c r="A37" s="30"/>
      <c r="B37" s="14" t="s">
        <v>25</v>
      </c>
      <c r="C37" s="16"/>
      <c r="D37" s="21"/>
      <c r="E37" s="21"/>
      <c r="F37" s="16"/>
      <c r="G37" s="16">
        <v>1</v>
      </c>
      <c r="H37" s="16"/>
      <c r="J37" s="13"/>
      <c r="K37" s="13"/>
      <c r="L37" s="9"/>
    </row>
    <row r="38" spans="1:12" ht="15" x14ac:dyDescent="0.35">
      <c r="A38" s="30"/>
      <c r="B38" s="14" t="s">
        <v>28</v>
      </c>
      <c r="C38" s="15"/>
      <c r="D38" s="16" t="s">
        <v>50</v>
      </c>
      <c r="E38" s="16" t="s">
        <v>50</v>
      </c>
      <c r="F38" s="15"/>
      <c r="G38" s="16" t="s">
        <v>50</v>
      </c>
      <c r="H38" s="16"/>
      <c r="I38" s="1">
        <f>COUNTIF(D38,"x")*D37+COUNTIF(E38,"x")*E37+COUNTIF(F38,"x")*F37+COUNTIF(G38,"x")*G37+COUNTIF(H38,"x")*H37</f>
        <v>1</v>
      </c>
      <c r="J38" s="1"/>
      <c r="K38" s="1" t="s">
        <v>50</v>
      </c>
      <c r="L38" s="9">
        <f>COUNTIF(K38,"x")</f>
        <v>1</v>
      </c>
    </row>
    <row r="39" spans="1:12" ht="15" x14ac:dyDescent="0.35">
      <c r="A39" s="30"/>
      <c r="B39" s="14" t="s">
        <v>29</v>
      </c>
      <c r="C39" s="15"/>
      <c r="D39" s="16" t="s">
        <v>50</v>
      </c>
      <c r="E39" s="16" t="s">
        <v>50</v>
      </c>
      <c r="F39" s="16"/>
      <c r="G39" s="16" t="s">
        <v>50</v>
      </c>
      <c r="H39" s="16"/>
      <c r="I39" s="1">
        <f>COUNTIF(D39,"x")*D37+COUNTIF(E39,"x")*E37+COUNTIF(F39,"x")*F37+COUNTIF(G39,"x")*G37+COUNTIF(H39,"x")*H37</f>
        <v>1</v>
      </c>
      <c r="J39" s="1"/>
      <c r="K39" s="1"/>
      <c r="L39" s="9">
        <f>COUNTIF(K39,"x")</f>
        <v>0</v>
      </c>
    </row>
    <row r="40" spans="1:12" ht="15" x14ac:dyDescent="0.35">
      <c r="A40" s="31" t="s">
        <v>38</v>
      </c>
      <c r="B40" s="10" t="s">
        <v>31</v>
      </c>
      <c r="C40" s="11" t="s">
        <v>50</v>
      </c>
      <c r="D40" s="11"/>
      <c r="E40" s="11"/>
      <c r="F40" s="11"/>
      <c r="G40" s="11"/>
      <c r="H40" s="11"/>
      <c r="I40" s="12"/>
      <c r="J40" s="20"/>
      <c r="K40" s="20"/>
      <c r="L40" s="9"/>
    </row>
    <row r="41" spans="1:12" ht="15" x14ac:dyDescent="0.35">
      <c r="A41" s="31"/>
      <c r="B41" s="14" t="s">
        <v>25</v>
      </c>
      <c r="C41" s="16"/>
      <c r="D41" s="21"/>
      <c r="E41" s="21"/>
      <c r="F41" s="21"/>
      <c r="G41" s="16">
        <v>1</v>
      </c>
      <c r="H41" s="16">
        <v>1</v>
      </c>
      <c r="J41" s="13"/>
      <c r="K41" s="13"/>
      <c r="L41" s="9"/>
    </row>
    <row r="42" spans="1:12" ht="15" x14ac:dyDescent="0.35">
      <c r="A42" s="31"/>
      <c r="B42" s="14" t="s">
        <v>28</v>
      </c>
      <c r="C42" s="15"/>
      <c r="D42" s="16" t="s">
        <v>50</v>
      </c>
      <c r="E42" s="16" t="s">
        <v>50</v>
      </c>
      <c r="F42" s="16" t="s">
        <v>50</v>
      </c>
      <c r="G42" s="16" t="s">
        <v>50</v>
      </c>
      <c r="H42" s="16" t="s">
        <v>50</v>
      </c>
      <c r="I42" s="1">
        <f>COUNTIF(D42,"x")*D41+COUNTIF(E42,"x")*E41+COUNTIF(F42,"x")*F41+COUNTIF(G42,"x")*G41+COUNTIF(H42,"x")*H41</f>
        <v>2</v>
      </c>
      <c r="J42" s="1"/>
      <c r="K42" s="1" t="s">
        <v>50</v>
      </c>
      <c r="L42" s="9">
        <f>COUNTIF(K42,"x")</f>
        <v>1</v>
      </c>
    </row>
    <row r="43" spans="1:12" ht="15" x14ac:dyDescent="0.35">
      <c r="A43" s="31"/>
      <c r="B43" s="14" t="s">
        <v>29</v>
      </c>
      <c r="C43" s="15"/>
      <c r="D43" s="16" t="s">
        <v>50</v>
      </c>
      <c r="E43" s="16" t="s">
        <v>50</v>
      </c>
      <c r="F43" s="16" t="s">
        <v>50</v>
      </c>
      <c r="G43" s="24"/>
      <c r="H43" s="24"/>
      <c r="I43" s="1">
        <f>COUNTIF(D43,"x")*D41+COUNTIF(E43,"x")*E41+COUNTIF(F43,"x")*F41+COUNTIF(G43,"x")*G41+COUNTIF(H43,"x")*H41</f>
        <v>0</v>
      </c>
      <c r="J43" s="1"/>
      <c r="K43" s="1"/>
      <c r="L43" s="9">
        <f>COUNTIF(K43,"x")</f>
        <v>0</v>
      </c>
    </row>
    <row r="44" spans="1:12" ht="15" x14ac:dyDescent="0.35">
      <c r="A44" s="30" t="s">
        <v>39</v>
      </c>
      <c r="B44" s="10" t="s">
        <v>31</v>
      </c>
      <c r="C44" s="11" t="s">
        <v>50</v>
      </c>
      <c r="D44" s="11"/>
      <c r="E44" s="11"/>
      <c r="F44" s="11"/>
      <c r="G44" s="11"/>
      <c r="H44" s="11"/>
      <c r="I44" s="12"/>
      <c r="J44" s="20"/>
      <c r="K44" s="20"/>
      <c r="L44" s="9"/>
    </row>
    <row r="45" spans="1:12" ht="15" x14ac:dyDescent="0.35">
      <c r="A45" s="30"/>
      <c r="B45" s="14" t="s">
        <v>25</v>
      </c>
      <c r="C45" s="16"/>
      <c r="D45" s="21"/>
      <c r="E45" s="21"/>
      <c r="F45" s="16"/>
      <c r="G45" s="16">
        <v>1</v>
      </c>
      <c r="H45" s="16">
        <v>1</v>
      </c>
      <c r="J45" s="13"/>
      <c r="K45" s="13"/>
      <c r="L45" s="9"/>
    </row>
    <row r="46" spans="1:12" ht="15" x14ac:dyDescent="0.35">
      <c r="A46" s="30"/>
      <c r="B46" s="14" t="s">
        <v>28</v>
      </c>
      <c r="C46" s="15"/>
      <c r="D46" s="16" t="s">
        <v>50</v>
      </c>
      <c r="E46" s="16" t="s">
        <v>50</v>
      </c>
      <c r="F46" s="15"/>
      <c r="G46" s="16" t="s">
        <v>50</v>
      </c>
      <c r="H46" s="16" t="s">
        <v>50</v>
      </c>
      <c r="I46" s="1">
        <f>COUNTIF(D46,"x")*D45+COUNTIF(E46,"x")*E45+COUNTIF(F46,"x")*F45+COUNTIF(G46,"x")*G45+COUNTIF(H46,"x")*H45</f>
        <v>2</v>
      </c>
      <c r="J46" s="1"/>
      <c r="K46" s="1" t="s">
        <v>50</v>
      </c>
      <c r="L46" s="9">
        <f>COUNTIF(K46,"x")</f>
        <v>1</v>
      </c>
    </row>
    <row r="47" spans="1:12" ht="15" x14ac:dyDescent="0.35">
      <c r="A47" s="30"/>
      <c r="B47" s="14" t="s">
        <v>29</v>
      </c>
      <c r="C47" s="15"/>
      <c r="D47" s="16" t="s">
        <v>50</v>
      </c>
      <c r="E47" s="16" t="s">
        <v>50</v>
      </c>
      <c r="F47" s="16"/>
      <c r="G47" s="24"/>
      <c r="H47" s="24" t="s">
        <v>50</v>
      </c>
      <c r="I47" s="1">
        <f>COUNTIF(D47,"x")*D45+COUNTIF(E47,"x")*E45+COUNTIF(F47,"x")*F45+COUNTIF(G47,"x")*G45+COUNTIF(H47,"x")*H45</f>
        <v>1</v>
      </c>
      <c r="J47" s="1"/>
      <c r="K47" s="1"/>
      <c r="L47" s="9">
        <f>COUNTIF(K47,"x")</f>
        <v>0</v>
      </c>
    </row>
    <row r="48" spans="1:12" ht="15" x14ac:dyDescent="0.35">
      <c r="A48" s="26" t="s">
        <v>40</v>
      </c>
      <c r="B48" s="10" t="s">
        <v>31</v>
      </c>
      <c r="C48" s="11" t="s">
        <v>50</v>
      </c>
      <c r="D48" s="11"/>
      <c r="E48" s="11"/>
      <c r="F48" s="11"/>
      <c r="G48" s="11"/>
      <c r="H48" s="11"/>
      <c r="I48" s="12"/>
      <c r="J48" s="20"/>
      <c r="K48" s="20"/>
      <c r="L48" s="9"/>
    </row>
    <row r="49" spans="1:12" ht="15" x14ac:dyDescent="0.35">
      <c r="A49" s="26"/>
      <c r="B49" s="14" t="s">
        <v>25</v>
      </c>
      <c r="C49" s="16"/>
      <c r="D49" s="21"/>
      <c r="E49" s="21"/>
      <c r="F49" s="16"/>
      <c r="G49" s="16"/>
      <c r="H49" s="16">
        <v>1</v>
      </c>
      <c r="J49" s="13"/>
      <c r="K49" s="13"/>
      <c r="L49" s="9"/>
    </row>
    <row r="50" spans="1:12" ht="15" x14ac:dyDescent="0.35">
      <c r="A50" s="26"/>
      <c r="B50" s="14" t="s">
        <v>28</v>
      </c>
      <c r="C50" s="15"/>
      <c r="D50" s="16" t="s">
        <v>50</v>
      </c>
      <c r="E50" s="16" t="s">
        <v>50</v>
      </c>
      <c r="F50" s="15"/>
      <c r="G50" s="15"/>
      <c r="H50" s="16" t="s">
        <v>50</v>
      </c>
      <c r="I50" s="1">
        <f>COUNTIF(D50,"x")*D49+COUNTIF(E50,"x")*E49+COUNTIF(F50,"x")*F49+COUNTIF(G50,"x")*G49+COUNTIF(H50,"x")*H49</f>
        <v>1</v>
      </c>
      <c r="J50" s="1"/>
      <c r="K50" s="1" t="s">
        <v>50</v>
      </c>
      <c r="L50" s="9">
        <f>COUNTIF(K50,"x")</f>
        <v>1</v>
      </c>
    </row>
    <row r="51" spans="1:12" ht="15" x14ac:dyDescent="0.35">
      <c r="A51" s="26"/>
      <c r="B51" s="14" t="s">
        <v>29</v>
      </c>
      <c r="C51" s="15"/>
      <c r="D51" s="16" t="s">
        <v>50</v>
      </c>
      <c r="E51" s="16" t="s">
        <v>50</v>
      </c>
      <c r="F51" s="16"/>
      <c r="G51" s="16"/>
      <c r="H51" s="24"/>
      <c r="I51" s="1">
        <f>COUNTIF(D51,"x")*D49+COUNTIF(E51,"x")*E49+COUNTIF(F51,"x")*F49+COUNTIF(G51,"x")*G49+COUNTIF(H51,"x")*H49</f>
        <v>0</v>
      </c>
      <c r="J51" s="1"/>
      <c r="K51" s="1"/>
      <c r="L51" s="9">
        <f>COUNTIF(K51,"x")</f>
        <v>0</v>
      </c>
    </row>
    <row r="52" spans="1:12" ht="15" x14ac:dyDescent="0.35">
      <c r="A52" s="27" t="s">
        <v>41</v>
      </c>
      <c r="B52" s="10" t="s">
        <v>31</v>
      </c>
      <c r="C52" s="11" t="s">
        <v>50</v>
      </c>
      <c r="D52" s="11"/>
      <c r="E52" s="11"/>
      <c r="F52" s="11"/>
      <c r="G52" s="11"/>
      <c r="H52" s="11"/>
      <c r="I52" s="12"/>
      <c r="J52" s="20"/>
      <c r="K52" s="20"/>
      <c r="L52" s="9"/>
    </row>
    <row r="53" spans="1:12" ht="15" x14ac:dyDescent="0.35">
      <c r="A53" s="27"/>
      <c r="B53" s="14" t="s">
        <v>25</v>
      </c>
      <c r="C53" s="16"/>
      <c r="D53" s="21"/>
      <c r="E53" s="21"/>
      <c r="F53" s="16">
        <v>1</v>
      </c>
      <c r="G53" s="16">
        <v>1</v>
      </c>
      <c r="H53" s="16">
        <v>1</v>
      </c>
      <c r="J53" s="13"/>
      <c r="K53" s="13"/>
      <c r="L53" s="9"/>
    </row>
    <row r="54" spans="1:12" ht="15" x14ac:dyDescent="0.35">
      <c r="A54" s="27"/>
      <c r="B54" s="14" t="s">
        <v>28</v>
      </c>
      <c r="C54" s="15"/>
      <c r="D54" s="16" t="s">
        <v>50</v>
      </c>
      <c r="E54" s="16" t="s">
        <v>50</v>
      </c>
      <c r="F54" s="16" t="s">
        <v>50</v>
      </c>
      <c r="G54" s="16" t="s">
        <v>50</v>
      </c>
      <c r="H54" s="16" t="s">
        <v>50</v>
      </c>
      <c r="I54" s="1">
        <f>COUNTIF(D54,"x")*D53+COUNTIF(E54,"x")*E53+COUNTIF(F54,"x")*F53+COUNTIF(G54,"x")*G53+COUNTIF(H54,"x")*H53</f>
        <v>3</v>
      </c>
      <c r="J54" s="1"/>
      <c r="K54" s="1" t="s">
        <v>50</v>
      </c>
      <c r="L54" s="9">
        <f>COUNTIF(K54,"x")</f>
        <v>1</v>
      </c>
    </row>
    <row r="55" spans="1:12" ht="15" x14ac:dyDescent="0.35">
      <c r="A55" s="27"/>
      <c r="B55" s="14" t="s">
        <v>29</v>
      </c>
      <c r="C55" s="17"/>
      <c r="D55" s="18" t="s">
        <v>50</v>
      </c>
      <c r="E55" s="18" t="s">
        <v>50</v>
      </c>
      <c r="F55" s="16" t="s">
        <v>50</v>
      </c>
      <c r="G55" s="16" t="s">
        <v>50</v>
      </c>
      <c r="H55" s="16" t="s">
        <v>50</v>
      </c>
      <c r="I55" s="1">
        <f>COUNTIF(D55,"x")*D53+COUNTIF(E55,"x")*E53+COUNTIF(F55,"x")*F53+COUNTIF(G55,"x")*G53+COUNTIF(H55,"x")*H53</f>
        <v>3</v>
      </c>
      <c r="J55" s="19"/>
      <c r="K55" s="19"/>
      <c r="L55" s="9">
        <f>COUNTIF(K55,"x")</f>
        <v>0</v>
      </c>
    </row>
    <row r="56" spans="1:12" ht="15" x14ac:dyDescent="0.35">
      <c r="A56" s="28" t="s">
        <v>42</v>
      </c>
      <c r="B56" s="10" t="s">
        <v>31</v>
      </c>
      <c r="C56" s="16" t="s">
        <v>50</v>
      </c>
      <c r="D56" s="16"/>
      <c r="E56" s="16"/>
      <c r="F56" s="11"/>
      <c r="G56" s="11"/>
      <c r="H56" s="11"/>
      <c r="I56" s="12"/>
      <c r="J56" s="13"/>
      <c r="K56" s="13"/>
      <c r="L56" s="9"/>
    </row>
    <row r="57" spans="1:12" ht="15" x14ac:dyDescent="0.35">
      <c r="A57" s="28"/>
      <c r="B57" s="14" t="s">
        <v>25</v>
      </c>
      <c r="D57" s="21"/>
      <c r="E57" s="21"/>
      <c r="F57" s="16"/>
      <c r="G57" s="16"/>
      <c r="H57" s="16">
        <v>1</v>
      </c>
      <c r="J57" s="13"/>
      <c r="K57" s="13"/>
      <c r="L57" s="9"/>
    </row>
    <row r="58" spans="1:12" ht="15" x14ac:dyDescent="0.35">
      <c r="A58" s="28"/>
      <c r="B58" s="14" t="s">
        <v>28</v>
      </c>
      <c r="C58" s="15"/>
      <c r="D58" s="16" t="s">
        <v>50</v>
      </c>
      <c r="E58" s="16" t="s">
        <v>50</v>
      </c>
      <c r="F58" s="15"/>
      <c r="G58" s="15"/>
      <c r="H58" s="16" t="s">
        <v>50</v>
      </c>
      <c r="I58" s="1">
        <f>COUNTIF(D58,"x")*D57+COUNTIF(E58,"x")*E57+COUNTIF(F58,"x")*F57+COUNTIF(G58,"x")*G57+COUNTIF(H58,"x")*H57</f>
        <v>1</v>
      </c>
      <c r="J58" s="1"/>
      <c r="K58" s="1" t="s">
        <v>50</v>
      </c>
      <c r="L58" s="9">
        <f>COUNTIF(K58,"x")</f>
        <v>1</v>
      </c>
    </row>
    <row r="59" spans="1:12" ht="15" x14ac:dyDescent="0.35">
      <c r="A59" s="28"/>
      <c r="B59" s="14" t="s">
        <v>29</v>
      </c>
      <c r="C59" s="15"/>
      <c r="D59" s="16"/>
      <c r="E59" s="16"/>
      <c r="F59" s="16"/>
      <c r="G59" s="16"/>
      <c r="H59" s="24"/>
      <c r="I59" s="1">
        <f>COUNTIF(D59,"x")*D57+COUNTIF(E59,"x")*E57+COUNTIF(F59,"x")*F57+COUNTIF(G59,"x")*G57+COUNTIF(H59,"x")*H57</f>
        <v>0</v>
      </c>
      <c r="J59" s="1"/>
      <c r="K59" s="1"/>
      <c r="L59" s="9">
        <f>COUNTIF(K59,"x")</f>
        <v>0</v>
      </c>
    </row>
    <row r="60" spans="1:12" ht="15" x14ac:dyDescent="0.35">
      <c r="A60" s="29" t="s">
        <v>43</v>
      </c>
      <c r="B60" s="10" t="s">
        <v>31</v>
      </c>
      <c r="C60" s="11"/>
      <c r="D60" s="11" t="s">
        <v>50</v>
      </c>
      <c r="E60" s="11"/>
      <c r="F60" s="11"/>
      <c r="G60" s="11"/>
      <c r="H60" s="11"/>
      <c r="I60" s="12"/>
      <c r="J60" s="20"/>
      <c r="K60" s="20"/>
      <c r="L60" s="9"/>
    </row>
    <row r="61" spans="1:12" ht="15" x14ac:dyDescent="0.35">
      <c r="A61" s="29"/>
      <c r="B61" s="14" t="s">
        <v>25</v>
      </c>
      <c r="C61" s="16"/>
      <c r="D61" s="21"/>
      <c r="E61" s="21"/>
      <c r="F61" s="21"/>
      <c r="G61" s="21"/>
      <c r="H61" s="21"/>
      <c r="J61" s="13"/>
      <c r="K61" s="13"/>
      <c r="L61" s="9"/>
    </row>
    <row r="62" spans="1:12" ht="15" x14ac:dyDescent="0.35">
      <c r="A62" s="29"/>
      <c r="B62" s="14" t="s">
        <v>28</v>
      </c>
      <c r="C62" s="15"/>
      <c r="D62" s="16" t="s">
        <v>50</v>
      </c>
      <c r="E62" s="16" t="s">
        <v>50</v>
      </c>
      <c r="F62" s="16" t="s">
        <v>50</v>
      </c>
      <c r="G62" s="16" t="s">
        <v>50</v>
      </c>
      <c r="H62" s="16" t="s">
        <v>50</v>
      </c>
      <c r="I62" s="1">
        <f>COUNTIF(E62,"x")*E60+COUNTIF(G62,"x")*G60+COUNTIF(H62,"x")*H60</f>
        <v>0</v>
      </c>
      <c r="J62" s="1"/>
      <c r="K62" s="1" t="s">
        <v>50</v>
      </c>
      <c r="L62" s="9">
        <f>COUNTIF(K62,"x")</f>
        <v>1</v>
      </c>
    </row>
    <row r="63" spans="1:12" ht="15" x14ac:dyDescent="0.35">
      <c r="A63" s="29"/>
      <c r="B63" s="22" t="s">
        <v>29</v>
      </c>
      <c r="C63" s="17"/>
      <c r="D63" s="25"/>
      <c r="E63" s="25"/>
      <c r="F63" s="25"/>
      <c r="G63" s="25"/>
      <c r="H63" s="25"/>
      <c r="I63" s="19">
        <f>COUNTIF(E63,"x")*E60+COUNTIF(G63,"x")*G60+COUNTIF(H63,"x")*H60</f>
        <v>0</v>
      </c>
      <c r="J63" s="19"/>
      <c r="K63" s="19"/>
      <c r="L63" s="9"/>
    </row>
    <row r="67" spans="1:1" x14ac:dyDescent="0.3">
      <c r="A67" t="s">
        <v>14</v>
      </c>
    </row>
    <row r="68" spans="1:1" x14ac:dyDescent="0.3">
      <c r="A68" t="s">
        <v>44</v>
      </c>
    </row>
    <row r="69" spans="1:1" x14ac:dyDescent="0.3">
      <c r="A69" t="s">
        <v>45</v>
      </c>
    </row>
    <row r="70" spans="1:1" x14ac:dyDescent="0.3">
      <c r="A70" t="s">
        <v>46</v>
      </c>
    </row>
    <row r="71" spans="1:1" x14ac:dyDescent="0.3">
      <c r="A71" t="s">
        <v>47</v>
      </c>
    </row>
    <row r="72" spans="1:1" x14ac:dyDescent="0.3">
      <c r="A72" t="s">
        <v>48</v>
      </c>
    </row>
    <row r="73" spans="1:1" x14ac:dyDescent="0.3">
      <c r="A73" t="s">
        <v>49</v>
      </c>
    </row>
  </sheetData>
  <mergeCells count="14">
    <mergeCell ref="A9:A11"/>
    <mergeCell ref="A12:A15"/>
    <mergeCell ref="A16:A19"/>
    <mergeCell ref="A20:A23"/>
    <mergeCell ref="A24:A27"/>
    <mergeCell ref="A48:A51"/>
    <mergeCell ref="A52:A55"/>
    <mergeCell ref="A56:A59"/>
    <mergeCell ref="A60:A63"/>
    <mergeCell ref="A28:A31"/>
    <mergeCell ref="A32:A35"/>
    <mergeCell ref="A36:A39"/>
    <mergeCell ref="A40:A43"/>
    <mergeCell ref="A44:A47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C53" sqref="C53"/>
    </sheetView>
  </sheetViews>
  <sheetFormatPr baseColWidth="10" defaultColWidth="11.53515625" defaultRowHeight="12.45" x14ac:dyDescent="0.3"/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1.53515625" defaultRowHeight="12.45" x14ac:dyDescent="0.3"/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Wieninger</dc:creator>
  <dc:description/>
  <cp:lastModifiedBy>Felix Schneider</cp:lastModifiedBy>
  <cp:revision>13</cp:revision>
  <dcterms:created xsi:type="dcterms:W3CDTF">2017-09-02T11:01:08Z</dcterms:created>
  <dcterms:modified xsi:type="dcterms:W3CDTF">2023-06-15T06:10:57Z</dcterms:modified>
  <dc:language>de-AT</dc:language>
</cp:coreProperties>
</file>