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lix\Schule\SEW\"/>
    </mc:Choice>
  </mc:AlternateContent>
  <bookViews>
    <workbookView xWindow="0" yWindow="0" windowWidth="28800" windowHeight="118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64" i="1"/>
  <c r="G64" i="1"/>
  <c r="F65" i="1"/>
  <c r="G65" i="1"/>
  <c r="F66" i="1"/>
  <c r="G66" i="1"/>
  <c r="F67" i="1"/>
  <c r="G67" i="1"/>
  <c r="F68" i="1"/>
  <c r="G68" i="1"/>
  <c r="L33" i="1"/>
  <c r="L34" i="1"/>
  <c r="L35" i="1"/>
  <c r="L36" i="1"/>
  <c r="L37" i="1"/>
  <c r="L38" i="1"/>
  <c r="I38" i="1"/>
  <c r="I37" i="1"/>
  <c r="I36" i="1"/>
  <c r="I35" i="1"/>
  <c r="I34" i="1"/>
  <c r="I33" i="1"/>
  <c r="I23" i="1"/>
  <c r="I22" i="1"/>
  <c r="I21" i="1"/>
  <c r="I20" i="1"/>
  <c r="I19" i="1"/>
  <c r="I18" i="1"/>
  <c r="I4" i="1"/>
  <c r="I5" i="1"/>
  <c r="I6" i="1"/>
  <c r="I7" i="1"/>
  <c r="I8" i="1"/>
  <c r="I3" i="1"/>
  <c r="G69" i="1" l="1"/>
  <c r="F69" i="1"/>
  <c r="E44" i="1" l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F18" i="1"/>
  <c r="F19" i="1"/>
  <c r="F22" i="1"/>
  <c r="F23" i="1"/>
  <c r="F26" i="1"/>
  <c r="F27" i="1"/>
  <c r="E18" i="1"/>
  <c r="E19" i="1"/>
  <c r="E20" i="1"/>
  <c r="F20" i="1" s="1"/>
  <c r="E21" i="1"/>
  <c r="F21" i="1" s="1"/>
  <c r="E22" i="1"/>
  <c r="E23" i="1"/>
  <c r="E24" i="1"/>
  <c r="F24" i="1" s="1"/>
  <c r="E25" i="1"/>
  <c r="F25" i="1" s="1"/>
  <c r="E26" i="1"/>
  <c r="E27" i="1"/>
  <c r="E28" i="1"/>
  <c r="F28" i="1" s="1"/>
  <c r="E29" i="1"/>
  <c r="F29" i="1" s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<sst xmlns="http://schemas.openxmlformats.org/spreadsheetml/2006/main" count="74" uniqueCount="26">
  <si>
    <t>Elemente</t>
  </si>
  <si>
    <t>Durchschnitt</t>
  </si>
  <si>
    <t>1. Zeit (ms)</t>
  </si>
  <si>
    <t>2. Zeit (ms)</t>
  </si>
  <si>
    <t>3. Zeit (ms)</t>
  </si>
  <si>
    <t>≙ … s</t>
  </si>
  <si>
    <t>viel zu viel</t>
  </si>
  <si>
    <t>-</t>
  </si>
  <si>
    <t xml:space="preserve">Bubblesort: </t>
  </si>
  <si>
    <t>Insertionsort:</t>
  </si>
  <si>
    <t>Selectionsort</t>
  </si>
  <si>
    <t>Selectionsort:</t>
  </si>
  <si>
    <t>Vergleich:</t>
  </si>
  <si>
    <t>Bubblesort</t>
  </si>
  <si>
    <t>Insertionsort</t>
  </si>
  <si>
    <t>Bubble vs. Selection</t>
  </si>
  <si>
    <t>Bubble vs. Insertion</t>
  </si>
  <si>
    <t>Selection vs. Insertion</t>
  </si>
  <si>
    <t>Vergleiche</t>
  </si>
  <si>
    <t>Austausch-Vorgänge</t>
  </si>
  <si>
    <t>Verhältnis</t>
  </si>
  <si>
    <t>‰</t>
  </si>
  <si>
    <t>Vergleiche:</t>
  </si>
  <si>
    <t>Tauschen d. MIN (Sel.s.)</t>
  </si>
  <si>
    <t xml:space="preserve">Verhältnisse: </t>
  </si>
  <si>
    <t>Verhältnis zu Vergleiche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</si>
</sst>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Border="1" applyAlignment="1">
      <alignment horizontal="right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0" fillId="6" borderId="0" xfId="0" quotePrefix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right" vertical="center" wrapText="1"/>
    </xf>
    <xf numFmtId="0" fontId="0" fillId="7" borderId="0" xfId="0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quotePrefix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right" vertical="center" wrapText="1"/>
    </xf>
    <xf numFmtId="0" fontId="0" fillId="8" borderId="0" xfId="0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left" vertical="center" wrapText="1"/>
    </xf>
    <xf numFmtId="0" fontId="1" fillId="9" borderId="0" xfId="0" applyFon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quotePrefix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right" vertical="center" wrapText="1"/>
    </xf>
    <xf numFmtId="0" fontId="0" fillId="1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2" fontId="1" fillId="4" borderId="0" xfId="0" applyNumberFormat="1" applyFon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Tabelle1!$B$18:$B$29</c:f>
              <c:numCache>
                <c:formatCode>0.00</c:formatCode>
                <c:ptCount val="12"/>
                <c:pt idx="0">
                  <c:v>1.9337</c:v>
                </c:pt>
                <c:pt idx="1">
                  <c:v>154.69</c:v>
                </c:pt>
                <c:pt idx="2">
                  <c:v>372.46600000000001</c:v>
                </c:pt>
                <c:pt idx="3">
                  <c:v>659.77620000000002</c:v>
                </c:pt>
                <c:pt idx="4">
                  <c:v>1297.3453400000001</c:v>
                </c:pt>
                <c:pt idx="5">
                  <c:v>2527.5234</c:v>
                </c:pt>
                <c:pt idx="6">
                  <c:v>3868.2354</c:v>
                </c:pt>
                <c:pt idx="7">
                  <c:v>5452.8337000000001</c:v>
                </c:pt>
                <c:pt idx="8">
                  <c:v>7366.6935000000003</c:v>
                </c:pt>
                <c:pt idx="9">
                  <c:v>9439.2649999999994</c:v>
                </c:pt>
                <c:pt idx="10">
                  <c:v>11656.0592</c:v>
                </c:pt>
                <c:pt idx="11">
                  <c:v>14202.320900000001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Tabelle1!$C$18:$C$29</c:f>
              <c:numCache>
                <c:formatCode>0.00</c:formatCode>
                <c:ptCount val="12"/>
                <c:pt idx="0">
                  <c:v>2.2393999999999998</c:v>
                </c:pt>
                <c:pt idx="1">
                  <c:v>162.75</c:v>
                </c:pt>
                <c:pt idx="2">
                  <c:v>377.60019999999997</c:v>
                </c:pt>
                <c:pt idx="3">
                  <c:v>649.16</c:v>
                </c:pt>
                <c:pt idx="4">
                  <c:v>1582.2429999999999</c:v>
                </c:pt>
                <c:pt idx="5">
                  <c:v>2687.46</c:v>
                </c:pt>
                <c:pt idx="6">
                  <c:v>3971.7381</c:v>
                </c:pt>
                <c:pt idx="7">
                  <c:v>5703.2795999999998</c:v>
                </c:pt>
                <c:pt idx="8">
                  <c:v>7304.3481000000002</c:v>
                </c:pt>
                <c:pt idx="9">
                  <c:v>9618.7736999999997</c:v>
                </c:pt>
                <c:pt idx="10">
                  <c:v>11878.0954</c:v>
                </c:pt>
                <c:pt idx="11">
                  <c:v>14803.1787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Tabelle1!$D$18:$D$29</c:f>
              <c:numCache>
                <c:formatCode>0.00</c:formatCode>
                <c:ptCount val="12"/>
                <c:pt idx="0">
                  <c:v>2.1292</c:v>
                </c:pt>
                <c:pt idx="1">
                  <c:v>171.9014</c:v>
                </c:pt>
                <c:pt idx="2">
                  <c:v>352.85570000000001</c:v>
                </c:pt>
                <c:pt idx="3">
                  <c:v>644.42229999999995</c:v>
                </c:pt>
                <c:pt idx="4">
                  <c:v>1528.4347</c:v>
                </c:pt>
                <c:pt idx="5">
                  <c:v>2732.3449999999998</c:v>
                </c:pt>
                <c:pt idx="6">
                  <c:v>3973.0417000000002</c:v>
                </c:pt>
                <c:pt idx="7">
                  <c:v>5447.7757000000001</c:v>
                </c:pt>
                <c:pt idx="8">
                  <c:v>7280.2942999999996</c:v>
                </c:pt>
                <c:pt idx="9">
                  <c:v>9326.0182000000004</c:v>
                </c:pt>
                <c:pt idx="10">
                  <c:v>11778.187900000001</c:v>
                </c:pt>
                <c:pt idx="11">
                  <c:v>14585.9203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80528"/>
        <c:axId val="415669648"/>
      </c:barChart>
      <c:lineChart>
        <c:grouping val="standard"/>
        <c:varyColors val="0"/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Tabelle1!$E$18:$E$29</c:f>
              <c:numCache>
                <c:formatCode>General</c:formatCode>
                <c:ptCount val="12"/>
                <c:pt idx="0">
                  <c:v>2.101</c:v>
                </c:pt>
                <c:pt idx="1">
                  <c:v>163.114</c:v>
                </c:pt>
                <c:pt idx="2">
                  <c:v>367.64100000000002</c:v>
                </c:pt>
                <c:pt idx="3">
                  <c:v>651.12</c:v>
                </c:pt>
                <c:pt idx="4">
                  <c:v>1469.3409999999999</c:v>
                </c:pt>
                <c:pt idx="5">
                  <c:v>2649.1089999999999</c:v>
                </c:pt>
                <c:pt idx="6">
                  <c:v>3937.672</c:v>
                </c:pt>
                <c:pt idx="7">
                  <c:v>5534.63</c:v>
                </c:pt>
                <c:pt idx="8">
                  <c:v>7317.1120000000001</c:v>
                </c:pt>
                <c:pt idx="9">
                  <c:v>9461.3520000000008</c:v>
                </c:pt>
                <c:pt idx="10">
                  <c:v>11770.781000000001</c:v>
                </c:pt>
                <c:pt idx="11">
                  <c:v>14530.473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80528"/>
        <c:axId val="415669648"/>
      </c:lineChart>
      <c:catAx>
        <c:axId val="4156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69648"/>
        <c:crosses val="autoZero"/>
        <c:auto val="1"/>
        <c:lblAlgn val="ctr"/>
        <c:lblOffset val="100"/>
        <c:noMultiLvlLbl val="0"/>
      </c:catAx>
      <c:valAx>
        <c:axId val="4156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Bubblesort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Tabelle1!$B$3:$B$14</c:f>
              <c:numCache>
                <c:formatCode>0.00</c:formatCode>
                <c:ptCount val="12"/>
                <c:pt idx="0">
                  <c:v>8.0536999999999992</c:v>
                </c:pt>
                <c:pt idx="1">
                  <c:v>734.24570000000006</c:v>
                </c:pt>
                <c:pt idx="2">
                  <c:v>1480.5164</c:v>
                </c:pt>
                <c:pt idx="3">
                  <c:v>2577.9326999999998</c:v>
                </c:pt>
                <c:pt idx="4">
                  <c:v>5394.7888999999996</c:v>
                </c:pt>
                <c:pt idx="5">
                  <c:v>8902.0971000000009</c:v>
                </c:pt>
                <c:pt idx="6">
                  <c:v>13070.808800000001</c:v>
                </c:pt>
                <c:pt idx="7">
                  <c:v>18346.647799999999</c:v>
                </c:pt>
                <c:pt idx="8">
                  <c:v>25059.061699999998</c:v>
                </c:pt>
                <c:pt idx="9">
                  <c:v>31672.562000000002</c:v>
                </c:pt>
                <c:pt idx="10">
                  <c:v>39931.366999999998</c:v>
                </c:pt>
                <c:pt idx="11">
                  <c:v>52876.698199999999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Tabelle1!$C$3:$C$14</c:f>
              <c:numCache>
                <c:formatCode>0.00</c:formatCode>
                <c:ptCount val="12"/>
                <c:pt idx="0">
                  <c:v>8.5805000000000007</c:v>
                </c:pt>
                <c:pt idx="1">
                  <c:v>733.64599999999996</c:v>
                </c:pt>
                <c:pt idx="2">
                  <c:v>1622.6781000000001</c:v>
                </c:pt>
                <c:pt idx="3">
                  <c:v>2564.4083000000001</c:v>
                </c:pt>
                <c:pt idx="4">
                  <c:v>5333.4264000000003</c:v>
                </c:pt>
                <c:pt idx="5">
                  <c:v>9153.3554999999997</c:v>
                </c:pt>
                <c:pt idx="6">
                  <c:v>13048.952600000001</c:v>
                </c:pt>
                <c:pt idx="7">
                  <c:v>18749.194500000001</c:v>
                </c:pt>
                <c:pt idx="8">
                  <c:v>25010.005099999998</c:v>
                </c:pt>
                <c:pt idx="9">
                  <c:v>31914.841400000001</c:v>
                </c:pt>
                <c:pt idx="10">
                  <c:v>40070.557999999997</c:v>
                </c:pt>
                <c:pt idx="11">
                  <c:v>51672.664400000001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Tabelle1!$D$3:$D$14</c:f>
              <c:numCache>
                <c:formatCode>0.00</c:formatCode>
                <c:ptCount val="12"/>
                <c:pt idx="0">
                  <c:v>12.3094</c:v>
                </c:pt>
                <c:pt idx="1">
                  <c:v>673.65809999999999</c:v>
                </c:pt>
                <c:pt idx="2">
                  <c:v>1604.4124999999999</c:v>
                </c:pt>
                <c:pt idx="3">
                  <c:v>2679.1133</c:v>
                </c:pt>
                <c:pt idx="4">
                  <c:v>5709.0613999999996</c:v>
                </c:pt>
                <c:pt idx="5">
                  <c:v>8940.0080999999991</c:v>
                </c:pt>
                <c:pt idx="6">
                  <c:v>13022.238300000001</c:v>
                </c:pt>
                <c:pt idx="7">
                  <c:v>18567.3305</c:v>
                </c:pt>
                <c:pt idx="8">
                  <c:v>24977.7788</c:v>
                </c:pt>
                <c:pt idx="9">
                  <c:v>32322.040799999999</c:v>
                </c:pt>
                <c:pt idx="10">
                  <c:v>39390.216899999999</c:v>
                </c:pt>
                <c:pt idx="11">
                  <c:v>52913.807699999998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70736"/>
        <c:axId val="415677808"/>
      </c:barChart>
      <c:lineChart>
        <c:grouping val="standard"/>
        <c:varyColors val="0"/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Tabelle1!$E$3:$E$14</c:f>
              <c:numCache>
                <c:formatCode>General</c:formatCode>
                <c:ptCount val="12"/>
                <c:pt idx="0">
                  <c:v>9.6479999999999997</c:v>
                </c:pt>
                <c:pt idx="1">
                  <c:v>713.85</c:v>
                </c:pt>
                <c:pt idx="2">
                  <c:v>1569.202</c:v>
                </c:pt>
                <c:pt idx="3">
                  <c:v>2607.1509999999998</c:v>
                </c:pt>
                <c:pt idx="4">
                  <c:v>5479.0919999999996</c:v>
                </c:pt>
                <c:pt idx="5">
                  <c:v>8998.4869999999992</c:v>
                </c:pt>
                <c:pt idx="6">
                  <c:v>13047.333000000001</c:v>
                </c:pt>
                <c:pt idx="7">
                  <c:v>18554.391</c:v>
                </c:pt>
                <c:pt idx="8">
                  <c:v>25015.615000000002</c:v>
                </c:pt>
                <c:pt idx="9">
                  <c:v>31969.814999999999</c:v>
                </c:pt>
                <c:pt idx="10">
                  <c:v>39797.381000000001</c:v>
                </c:pt>
                <c:pt idx="11">
                  <c:v>52487.722999999998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0736"/>
        <c:axId val="415677808"/>
      </c:lineChart>
      <c:catAx>
        <c:axId val="4156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77808"/>
        <c:crosses val="autoZero"/>
        <c:auto val="1"/>
        <c:lblAlgn val="ctr"/>
        <c:lblOffset val="100"/>
        <c:noMultiLvlLbl val="0"/>
      </c:catAx>
      <c:valAx>
        <c:axId val="4156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Selectionsort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Tabelle1!$B$33:$B$44</c:f>
              <c:numCache>
                <c:formatCode>0.00</c:formatCode>
                <c:ptCount val="12"/>
                <c:pt idx="0">
                  <c:v>3.3609</c:v>
                </c:pt>
                <c:pt idx="1">
                  <c:v>237.97229999999999</c:v>
                </c:pt>
                <c:pt idx="2">
                  <c:v>569.31399999999996</c:v>
                </c:pt>
                <c:pt idx="3">
                  <c:v>1104.0112999999999</c:v>
                </c:pt>
                <c:pt idx="4">
                  <c:v>2278.5583000000001</c:v>
                </c:pt>
                <c:pt idx="5">
                  <c:v>3800.1293000000001</c:v>
                </c:pt>
                <c:pt idx="6">
                  <c:v>5875.3697000000002</c:v>
                </c:pt>
                <c:pt idx="7">
                  <c:v>8554.1988000000001</c:v>
                </c:pt>
                <c:pt idx="8">
                  <c:v>11580.9617</c:v>
                </c:pt>
                <c:pt idx="9">
                  <c:v>15094.6973</c:v>
                </c:pt>
                <c:pt idx="10">
                  <c:v>19010.7268</c:v>
                </c:pt>
                <c:pt idx="11">
                  <c:v>23046.270499999999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Tabelle1!$C$33:$C$44</c:f>
              <c:numCache>
                <c:formatCode>0.00</c:formatCode>
                <c:ptCount val="12"/>
                <c:pt idx="0">
                  <c:v>4.5970000000000004</c:v>
                </c:pt>
                <c:pt idx="1">
                  <c:v>276.19450000000001</c:v>
                </c:pt>
                <c:pt idx="2">
                  <c:v>563.39790000000005</c:v>
                </c:pt>
                <c:pt idx="3">
                  <c:v>1040.4364</c:v>
                </c:pt>
                <c:pt idx="4">
                  <c:v>2386.3607000000002</c:v>
                </c:pt>
                <c:pt idx="5">
                  <c:v>4291.0221000000001</c:v>
                </c:pt>
                <c:pt idx="6">
                  <c:v>6030.8428999999996</c:v>
                </c:pt>
                <c:pt idx="7">
                  <c:v>8765.5725999999995</c:v>
                </c:pt>
                <c:pt idx="8">
                  <c:v>12166.6705</c:v>
                </c:pt>
                <c:pt idx="9">
                  <c:v>14863.635700000001</c:v>
                </c:pt>
                <c:pt idx="10">
                  <c:v>19316.473999999998</c:v>
                </c:pt>
                <c:pt idx="11">
                  <c:v>23376.7251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Tabelle1!$D$33:$D$44</c:f>
              <c:numCache>
                <c:formatCode>0.00</c:formatCode>
                <c:ptCount val="12"/>
                <c:pt idx="0">
                  <c:v>2.7097000000000002</c:v>
                </c:pt>
                <c:pt idx="1">
                  <c:v>253.51439999999999</c:v>
                </c:pt>
                <c:pt idx="2">
                  <c:v>616.21990000000005</c:v>
                </c:pt>
                <c:pt idx="3">
                  <c:v>1012.0114</c:v>
                </c:pt>
                <c:pt idx="4">
                  <c:v>2323.2869999999998</c:v>
                </c:pt>
                <c:pt idx="5">
                  <c:v>4085.3742000000002</c:v>
                </c:pt>
                <c:pt idx="6">
                  <c:v>6155.7444999999998</c:v>
                </c:pt>
                <c:pt idx="7">
                  <c:v>8761.0483000000004</c:v>
                </c:pt>
                <c:pt idx="8">
                  <c:v>11561.335999999999</c:v>
                </c:pt>
                <c:pt idx="9">
                  <c:v>14802.7595</c:v>
                </c:pt>
                <c:pt idx="10">
                  <c:v>18967.576099999998</c:v>
                </c:pt>
                <c:pt idx="11">
                  <c:v>23552.1266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78352"/>
        <c:axId val="415670192"/>
      </c:barChart>
      <c:lineChart>
        <c:grouping val="standard"/>
        <c:varyColors val="0"/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Tabelle1!$E$33:$E$44</c:f>
              <c:numCache>
                <c:formatCode>General</c:formatCode>
                <c:ptCount val="12"/>
                <c:pt idx="0">
                  <c:v>3.556</c:v>
                </c:pt>
                <c:pt idx="1">
                  <c:v>255.89400000000001</c:v>
                </c:pt>
                <c:pt idx="2">
                  <c:v>582.97699999999998</c:v>
                </c:pt>
                <c:pt idx="3">
                  <c:v>1052.153</c:v>
                </c:pt>
                <c:pt idx="4">
                  <c:v>2329.402</c:v>
                </c:pt>
                <c:pt idx="5">
                  <c:v>4058.8420000000001</c:v>
                </c:pt>
                <c:pt idx="6">
                  <c:v>6020.652</c:v>
                </c:pt>
                <c:pt idx="7">
                  <c:v>8693.607</c:v>
                </c:pt>
                <c:pt idx="8">
                  <c:v>11769.656000000001</c:v>
                </c:pt>
                <c:pt idx="9">
                  <c:v>14920.364</c:v>
                </c:pt>
                <c:pt idx="10">
                  <c:v>19098.258999999998</c:v>
                </c:pt>
                <c:pt idx="11">
                  <c:v>23325.041000000001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8352"/>
        <c:axId val="415670192"/>
      </c:lineChart>
      <c:catAx>
        <c:axId val="415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70192"/>
        <c:crosses val="autoZero"/>
        <c:auto val="1"/>
        <c:lblAlgn val="ctr"/>
        <c:lblOffset val="100"/>
        <c:noMultiLvlLbl val="0"/>
      </c:catAx>
      <c:valAx>
        <c:axId val="415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Tabelle1!$B$48</c:f>
              <c:strCache>
                <c:ptCount val="1"/>
                <c:pt idx="0">
                  <c:v>Bubblesort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Tabelle1!$B$49:$B$60</c:f>
              <c:numCache>
                <c:formatCode>General</c:formatCode>
                <c:ptCount val="12"/>
                <c:pt idx="0">
                  <c:v>9.6479999999999997</c:v>
                </c:pt>
                <c:pt idx="1">
                  <c:v>713.85</c:v>
                </c:pt>
                <c:pt idx="2">
                  <c:v>1569.202</c:v>
                </c:pt>
                <c:pt idx="3">
                  <c:v>2607.1509999999998</c:v>
                </c:pt>
                <c:pt idx="4">
                  <c:v>5479.0919999999996</c:v>
                </c:pt>
                <c:pt idx="5">
                  <c:v>8998.4869999999992</c:v>
                </c:pt>
                <c:pt idx="6">
                  <c:v>13047.333000000001</c:v>
                </c:pt>
                <c:pt idx="7">
                  <c:v>18554.391</c:v>
                </c:pt>
                <c:pt idx="8">
                  <c:v>25015.615000000002</c:v>
                </c:pt>
                <c:pt idx="9">
                  <c:v>31969.814999999999</c:v>
                </c:pt>
                <c:pt idx="10">
                  <c:v>39797.381000000001</c:v>
                </c:pt>
                <c:pt idx="11">
                  <c:v>52487.722999999998</c:v>
                </c:pt>
              </c:numCache>
            </c:numRef>
          </c:val>
        </c:ser>
        <c:ser>
          <c:idx val="1"/>
          <c:order val="1"/>
          <c:tx>
            <c:strRef>
              <c:f>Tabelle1!$C$48</c:f>
              <c:strCache>
                <c:ptCount val="1"/>
                <c:pt idx="0">
                  <c:v>Insertionsort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Tabelle1!$C$49:$C$60</c:f>
              <c:numCache>
                <c:formatCode>0.00</c:formatCode>
                <c:ptCount val="12"/>
                <c:pt idx="0">
                  <c:v>2.101</c:v>
                </c:pt>
                <c:pt idx="1">
                  <c:v>163.114</c:v>
                </c:pt>
                <c:pt idx="2">
                  <c:v>367.64100000000002</c:v>
                </c:pt>
                <c:pt idx="3">
                  <c:v>651.12</c:v>
                </c:pt>
                <c:pt idx="4">
                  <c:v>1469.3409999999999</c:v>
                </c:pt>
                <c:pt idx="5">
                  <c:v>2649.1089999999999</c:v>
                </c:pt>
                <c:pt idx="6">
                  <c:v>3937.672</c:v>
                </c:pt>
                <c:pt idx="7">
                  <c:v>5534.63</c:v>
                </c:pt>
                <c:pt idx="8">
                  <c:v>7317.1120000000001</c:v>
                </c:pt>
                <c:pt idx="9">
                  <c:v>9461.3520000000008</c:v>
                </c:pt>
                <c:pt idx="10">
                  <c:v>11770.781000000001</c:v>
                </c:pt>
                <c:pt idx="11">
                  <c:v>14530.473</c:v>
                </c:pt>
              </c:numCache>
            </c:numRef>
          </c:val>
        </c:ser>
        <c:ser>
          <c:idx val="2"/>
          <c:order val="2"/>
          <c:tx>
            <c:strRef>
              <c:f>Tabelle1!$D$48</c:f>
              <c:strCache>
                <c:ptCount val="1"/>
                <c:pt idx="0">
                  <c:v>Selectionsort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Tabelle1!$D$49:$D$60</c:f>
              <c:numCache>
                <c:formatCode>0.00</c:formatCode>
                <c:ptCount val="12"/>
                <c:pt idx="0">
                  <c:v>3.556</c:v>
                </c:pt>
                <c:pt idx="1">
                  <c:v>255.89400000000001</c:v>
                </c:pt>
                <c:pt idx="2">
                  <c:v>582.97699999999998</c:v>
                </c:pt>
                <c:pt idx="3">
                  <c:v>1052.153</c:v>
                </c:pt>
                <c:pt idx="4">
                  <c:v>2329.402</c:v>
                </c:pt>
                <c:pt idx="5">
                  <c:v>4058.8420000000001</c:v>
                </c:pt>
                <c:pt idx="6">
                  <c:v>6020.652</c:v>
                </c:pt>
                <c:pt idx="7">
                  <c:v>8693.607</c:v>
                </c:pt>
                <c:pt idx="8">
                  <c:v>11769.656000000001</c:v>
                </c:pt>
                <c:pt idx="9">
                  <c:v>14920.364</c:v>
                </c:pt>
                <c:pt idx="10">
                  <c:v>19098.258999999998</c:v>
                </c:pt>
                <c:pt idx="11">
                  <c:v>23325.041000000001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8283648"/>
        <c:axId val="239810192"/>
      </c:barChart>
      <c:catAx>
        <c:axId val="2382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810192"/>
        <c:crosses val="autoZero"/>
        <c:auto val="1"/>
        <c:lblAlgn val="ctr"/>
        <c:lblOffset val="100"/>
        <c:noMultiLvlLbl val="0"/>
      </c:catAx>
      <c:valAx>
        <c:axId val="2398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2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1507629</xdr:colOff>
      <xdr:row>22</xdr:row>
      <xdr:rowOff>275835</xdr:rowOff>
    </xdr:from>
    <xdr:to>
      <xdr:col>9</xdr:col>
      <xdr:colOff>1501588</xdr:colOff>
      <xdr:row>30</xdr:row>
      <xdr:rowOff>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9402</xdr:colOff>
      <xdr:row>8</xdr:row>
      <xdr:rowOff>12277</xdr:rowOff>
    </xdr:from>
    <xdr:to>
      <xdr:col>10</xdr:col>
      <xdr:colOff>11206</xdr:colOff>
      <xdr:row>15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1501028</xdr:colOff>
      <xdr:row>37</xdr:row>
      <xdr:rowOff>281999</xdr:rowOff>
    </xdr:from>
    <xdr:to>
      <xdr:col>10</xdr:col>
      <xdr:colOff>0</xdr:colOff>
      <xdr:row>45</xdr:row>
      <xdr:rowOff>19051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2336</xdr:colOff>
      <xdr:row>55</xdr:row>
      <xdr:rowOff>6333</xdr:rowOff>
    </xdr:from>
    <xdr:to>
      <xdr:col>10</xdr:col>
      <xdr:colOff>896471</xdr:colOff>
      <xdr:row>63</xdr:row>
      <xdr:rowOff>358588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zoomScaleNormal="100" workbookViewId="0">
      <pane ySplit="1" topLeftCell="A47" activePane="bottomLeft" state="frozen"/>
      <selection pane="bottomLeft" activeCell="H23" sqref="H23"/>
    </sheetView>
  </sheetViews>
  <sheetFormatPr baseColWidth="10" defaultColWidth="22.7109375" defaultRowHeight="22.5" customHeight="1" x14ac:dyDescent="0.25"/>
  <cols>
    <col min="1" max="1" width="22.7109375" style="1"/>
    <col min="2" max="4" width="22.7109375" style="4"/>
    <col min="5" max="9" width="22.7109375" style="1"/>
    <col min="10" max="10" width="5.7109375" style="1" customWidth="1"/>
    <col min="11" max="12" width="22.7109375" style="1"/>
    <col min="13" max="13" width="5.7109375" style="1" customWidth="1"/>
    <col min="14" max="16384" width="22.7109375" style="1"/>
  </cols>
  <sheetData>
    <row r="1" spans="1:12" s="51" customFormat="1" ht="62.25" customHeight="1" x14ac:dyDescent="0.25">
      <c r="A1" s="51" t="s">
        <v>0</v>
      </c>
      <c r="B1" s="52" t="s">
        <v>2</v>
      </c>
      <c r="C1" s="52" t="s">
        <v>3</v>
      </c>
      <c r="D1" s="52" t="s">
        <v>4</v>
      </c>
      <c r="E1" s="51" t="s">
        <v>1</v>
      </c>
      <c r="F1" s="53" t="s">
        <v>5</v>
      </c>
      <c r="G1" s="51" t="s">
        <v>18</v>
      </c>
      <c r="H1" s="51" t="s">
        <v>19</v>
      </c>
      <c r="I1" s="51" t="s">
        <v>20</v>
      </c>
      <c r="K1" s="51" t="s">
        <v>23</v>
      </c>
      <c r="L1" s="51" t="s">
        <v>25</v>
      </c>
    </row>
    <row r="2" spans="1:12" s="2" customFormat="1" ht="22.5" customHeight="1" x14ac:dyDescent="0.25">
      <c r="A2" s="8" t="s">
        <v>8</v>
      </c>
      <c r="B2" s="9"/>
      <c r="C2" s="9"/>
      <c r="D2" s="9"/>
      <c r="E2" s="8"/>
      <c r="F2" s="10"/>
      <c r="G2" s="24"/>
      <c r="H2" s="24"/>
      <c r="I2" s="24"/>
      <c r="J2" s="24"/>
    </row>
    <row r="3" spans="1:12" ht="22.5" customHeight="1" x14ac:dyDescent="0.25">
      <c r="A3" s="11">
        <v>1000</v>
      </c>
      <c r="B3" s="12">
        <v>8.0536999999999992</v>
      </c>
      <c r="C3" s="12">
        <v>8.5805000000000007</v>
      </c>
      <c r="D3" s="12">
        <v>12.3094</v>
      </c>
      <c r="E3" s="11">
        <f>ROUND(AVERAGE(B3:D3),3)</f>
        <v>9.6479999999999997</v>
      </c>
      <c r="F3" s="11">
        <f>ROUND(E3/1000,0)</f>
        <v>0</v>
      </c>
      <c r="G3" s="14">
        <v>499500</v>
      </c>
      <c r="H3" s="14">
        <v>247056</v>
      </c>
      <c r="I3" s="15">
        <f>ROUND(H3/G3*1000,2)</f>
        <v>494.61</v>
      </c>
      <c r="J3" s="16" t="s">
        <v>21</v>
      </c>
    </row>
    <row r="4" spans="1:12" ht="22.5" customHeight="1" x14ac:dyDescent="0.25">
      <c r="A4" s="11">
        <v>10000</v>
      </c>
      <c r="B4" s="12">
        <v>734.24570000000006</v>
      </c>
      <c r="C4" s="12">
        <v>733.64599999999996</v>
      </c>
      <c r="D4" s="12">
        <v>673.65809999999999</v>
      </c>
      <c r="E4" s="11">
        <f t="shared" ref="E4:E29" si="0">ROUND(AVERAGE(B4:D4),3)</f>
        <v>713.85</v>
      </c>
      <c r="F4" s="11">
        <f t="shared" ref="F4:F29" si="1">ROUND(E4/1000,0)</f>
        <v>1</v>
      </c>
      <c r="G4" s="14">
        <v>49995000</v>
      </c>
      <c r="H4" s="14">
        <v>24915710</v>
      </c>
      <c r="I4" s="15">
        <f t="shared" ref="I4:I8" si="2">ROUND(H4/G4*1000,2)</f>
        <v>498.36</v>
      </c>
      <c r="J4" s="16" t="s">
        <v>21</v>
      </c>
    </row>
    <row r="5" spans="1:12" ht="22.5" customHeight="1" x14ac:dyDescent="0.25">
      <c r="A5" s="11">
        <v>15000</v>
      </c>
      <c r="B5" s="12">
        <v>1480.5164</v>
      </c>
      <c r="C5" s="12">
        <v>1622.6781000000001</v>
      </c>
      <c r="D5" s="12">
        <v>1604.4124999999999</v>
      </c>
      <c r="E5" s="11">
        <f t="shared" si="0"/>
        <v>1569.202</v>
      </c>
      <c r="F5" s="11">
        <f t="shared" si="1"/>
        <v>2</v>
      </c>
      <c r="G5" s="14">
        <v>112492500</v>
      </c>
      <c r="H5" s="14">
        <v>56014170</v>
      </c>
      <c r="I5" s="15">
        <f t="shared" si="2"/>
        <v>497.94</v>
      </c>
      <c r="J5" s="16" t="s">
        <v>21</v>
      </c>
    </row>
    <row r="6" spans="1:12" ht="22.5" customHeight="1" x14ac:dyDescent="0.25">
      <c r="A6" s="11">
        <v>20000</v>
      </c>
      <c r="B6" s="12">
        <v>2577.9326999999998</v>
      </c>
      <c r="C6" s="12">
        <v>2564.4083000000001</v>
      </c>
      <c r="D6" s="12">
        <v>2679.1133</v>
      </c>
      <c r="E6" s="11">
        <f t="shared" si="0"/>
        <v>2607.1509999999998</v>
      </c>
      <c r="F6" s="11">
        <f t="shared" si="1"/>
        <v>3</v>
      </c>
      <c r="G6" s="14">
        <v>199990000</v>
      </c>
      <c r="H6" s="14">
        <v>100881438</v>
      </c>
      <c r="I6" s="15">
        <f t="shared" si="2"/>
        <v>504.43</v>
      </c>
      <c r="J6" s="16" t="s">
        <v>21</v>
      </c>
    </row>
    <row r="7" spans="1:12" ht="22.5" customHeight="1" x14ac:dyDescent="0.25">
      <c r="A7" s="11">
        <v>30000</v>
      </c>
      <c r="B7" s="12">
        <v>5394.7888999999996</v>
      </c>
      <c r="C7" s="12">
        <v>5333.4264000000003</v>
      </c>
      <c r="D7" s="12">
        <v>5709.0613999999996</v>
      </c>
      <c r="E7" s="11">
        <f t="shared" si="0"/>
        <v>5479.0919999999996</v>
      </c>
      <c r="F7" s="11">
        <f t="shared" si="1"/>
        <v>5</v>
      </c>
      <c r="G7" s="14">
        <v>449985000</v>
      </c>
      <c r="H7" s="14">
        <v>222950528</v>
      </c>
      <c r="I7" s="15">
        <f t="shared" si="2"/>
        <v>495.46</v>
      </c>
      <c r="J7" s="16" t="s">
        <v>21</v>
      </c>
    </row>
    <row r="8" spans="1:12" ht="22.5" customHeight="1" x14ac:dyDescent="0.25">
      <c r="A8" s="11">
        <v>40000</v>
      </c>
      <c r="B8" s="12">
        <v>8902.0971000000009</v>
      </c>
      <c r="C8" s="12">
        <v>9153.3554999999997</v>
      </c>
      <c r="D8" s="12">
        <v>8940.0080999999991</v>
      </c>
      <c r="E8" s="11">
        <f t="shared" si="0"/>
        <v>8998.4869999999992</v>
      </c>
      <c r="F8" s="11">
        <f t="shared" si="1"/>
        <v>9</v>
      </c>
      <c r="G8" s="14">
        <v>799980000</v>
      </c>
      <c r="H8" s="14">
        <v>399673582</v>
      </c>
      <c r="I8" s="15">
        <f t="shared" si="2"/>
        <v>499.6</v>
      </c>
      <c r="J8" s="16" t="s">
        <v>21</v>
      </c>
    </row>
    <row r="9" spans="1:12" ht="22.5" customHeight="1" x14ac:dyDescent="0.25">
      <c r="A9" s="11">
        <v>50000</v>
      </c>
      <c r="B9" s="12">
        <v>13070.808800000001</v>
      </c>
      <c r="C9" s="12">
        <v>13048.952600000001</v>
      </c>
      <c r="D9" s="12">
        <v>13022.238300000001</v>
      </c>
      <c r="E9" s="11">
        <f t="shared" si="0"/>
        <v>13047.333000000001</v>
      </c>
      <c r="F9" s="11">
        <f t="shared" si="1"/>
        <v>13</v>
      </c>
      <c r="G9" s="25"/>
      <c r="H9" s="25"/>
      <c r="I9" s="26"/>
      <c r="J9" s="27"/>
    </row>
    <row r="10" spans="1:12" ht="22.5" customHeight="1" x14ac:dyDescent="0.25">
      <c r="A10" s="11">
        <v>60000</v>
      </c>
      <c r="B10" s="12">
        <v>18346.647799999999</v>
      </c>
      <c r="C10" s="12">
        <v>18749.194500000001</v>
      </c>
      <c r="D10" s="12">
        <v>18567.3305</v>
      </c>
      <c r="E10" s="11">
        <f t="shared" si="0"/>
        <v>18554.391</v>
      </c>
      <c r="F10" s="11">
        <f t="shared" si="1"/>
        <v>19</v>
      </c>
      <c r="G10" s="25"/>
      <c r="H10" s="25"/>
      <c r="I10" s="26"/>
      <c r="J10" s="27"/>
    </row>
    <row r="11" spans="1:12" ht="22.5" customHeight="1" x14ac:dyDescent="0.25">
      <c r="A11" s="11">
        <v>70000</v>
      </c>
      <c r="B11" s="12">
        <v>25059.061699999998</v>
      </c>
      <c r="C11" s="12">
        <v>25010.005099999998</v>
      </c>
      <c r="D11" s="12">
        <v>24977.7788</v>
      </c>
      <c r="E11" s="11">
        <f t="shared" si="0"/>
        <v>25015.615000000002</v>
      </c>
      <c r="F11" s="11">
        <f t="shared" si="1"/>
        <v>25</v>
      </c>
      <c r="G11" s="25"/>
      <c r="H11" s="25"/>
      <c r="I11" s="26"/>
      <c r="J11" s="27"/>
    </row>
    <row r="12" spans="1:12" ht="22.5" customHeight="1" x14ac:dyDescent="0.25">
      <c r="A12" s="11">
        <v>80000</v>
      </c>
      <c r="B12" s="12">
        <v>31672.562000000002</v>
      </c>
      <c r="C12" s="12">
        <v>31914.841400000001</v>
      </c>
      <c r="D12" s="12">
        <v>32322.040799999999</v>
      </c>
      <c r="E12" s="11">
        <f t="shared" si="0"/>
        <v>31969.814999999999</v>
      </c>
      <c r="F12" s="11">
        <f t="shared" si="1"/>
        <v>32</v>
      </c>
      <c r="G12" s="25"/>
      <c r="H12" s="25"/>
      <c r="I12" s="26"/>
      <c r="J12" s="27"/>
    </row>
    <row r="13" spans="1:12" ht="22.5" customHeight="1" x14ac:dyDescent="0.25">
      <c r="A13" s="11">
        <v>90000</v>
      </c>
      <c r="B13" s="12">
        <v>39931.366999999998</v>
      </c>
      <c r="C13" s="12">
        <v>40070.557999999997</v>
      </c>
      <c r="D13" s="12">
        <v>39390.216899999999</v>
      </c>
      <c r="E13" s="11">
        <f t="shared" si="0"/>
        <v>39797.381000000001</v>
      </c>
      <c r="F13" s="11">
        <f t="shared" si="1"/>
        <v>40</v>
      </c>
      <c r="G13" s="25"/>
      <c r="H13" s="25"/>
      <c r="I13" s="26"/>
      <c r="J13" s="27"/>
    </row>
    <row r="14" spans="1:12" ht="22.5" customHeight="1" x14ac:dyDescent="0.25">
      <c r="A14" s="11">
        <v>100000</v>
      </c>
      <c r="B14" s="12">
        <v>52876.698199999999</v>
      </c>
      <c r="C14" s="12">
        <v>51672.664400000001</v>
      </c>
      <c r="D14" s="12">
        <v>52913.807699999998</v>
      </c>
      <c r="E14" s="11">
        <f t="shared" si="0"/>
        <v>52487.722999999998</v>
      </c>
      <c r="F14" s="11">
        <f t="shared" si="1"/>
        <v>52</v>
      </c>
      <c r="G14" s="25"/>
      <c r="H14" s="25"/>
      <c r="I14" s="26"/>
      <c r="J14" s="27"/>
    </row>
    <row r="15" spans="1:12" ht="22.5" customHeight="1" x14ac:dyDescent="0.25">
      <c r="A15" s="11">
        <v>1000000</v>
      </c>
      <c r="B15" s="12" t="s">
        <v>6</v>
      </c>
      <c r="C15" s="12" t="s">
        <v>6</v>
      </c>
      <c r="D15" s="12" t="s">
        <v>6</v>
      </c>
      <c r="E15" s="13" t="s">
        <v>7</v>
      </c>
      <c r="F15" s="13" t="s">
        <v>7</v>
      </c>
      <c r="G15" s="25"/>
      <c r="H15" s="25"/>
      <c r="I15" s="25"/>
      <c r="J15" s="25"/>
    </row>
    <row r="17" spans="1:10" ht="22.5" customHeight="1" x14ac:dyDescent="0.25">
      <c r="A17" s="17" t="s">
        <v>9</v>
      </c>
      <c r="B17" s="18"/>
      <c r="C17" s="18"/>
      <c r="D17" s="18"/>
      <c r="E17" s="19"/>
      <c r="F17" s="19"/>
    </row>
    <row r="18" spans="1:10" ht="22.5" customHeight="1" x14ac:dyDescent="0.25">
      <c r="A18" s="19">
        <v>1000</v>
      </c>
      <c r="B18" s="18">
        <v>1.9337</v>
      </c>
      <c r="C18" s="18">
        <v>2.2393999999999998</v>
      </c>
      <c r="D18" s="18">
        <v>2.1292</v>
      </c>
      <c r="E18" s="19">
        <f t="shared" si="0"/>
        <v>2.101</v>
      </c>
      <c r="F18" s="19">
        <f t="shared" si="1"/>
        <v>0</v>
      </c>
      <c r="G18" s="21">
        <v>241249</v>
      </c>
      <c r="H18" s="21">
        <v>998</v>
      </c>
      <c r="I18" s="22">
        <f>ROUND(H18/G18*1000,2)</f>
        <v>4.1399999999999997</v>
      </c>
      <c r="J18" s="23" t="s">
        <v>21</v>
      </c>
    </row>
    <row r="19" spans="1:10" ht="22.5" customHeight="1" x14ac:dyDescent="0.25">
      <c r="A19" s="19">
        <v>10000</v>
      </c>
      <c r="B19" s="18">
        <v>154.69</v>
      </c>
      <c r="C19" s="18">
        <v>162.75</v>
      </c>
      <c r="D19" s="18">
        <v>171.9014</v>
      </c>
      <c r="E19" s="19">
        <f t="shared" si="0"/>
        <v>163.114</v>
      </c>
      <c r="F19" s="19">
        <f t="shared" si="1"/>
        <v>0</v>
      </c>
      <c r="G19" s="21">
        <v>25046508</v>
      </c>
      <c r="H19" s="21">
        <v>9998</v>
      </c>
      <c r="I19" s="22">
        <f t="shared" ref="I19:I23" si="3">ROUND(H19/G19*1000,2)</f>
        <v>0.4</v>
      </c>
      <c r="J19" s="23" t="s">
        <v>21</v>
      </c>
    </row>
    <row r="20" spans="1:10" ht="22.5" customHeight="1" x14ac:dyDescent="0.25">
      <c r="A20" s="19">
        <v>15000</v>
      </c>
      <c r="B20" s="18">
        <v>372.46600000000001</v>
      </c>
      <c r="C20" s="18">
        <v>377.60019999999997</v>
      </c>
      <c r="D20" s="18">
        <v>352.85570000000001</v>
      </c>
      <c r="E20" s="19">
        <f t="shared" si="0"/>
        <v>367.64100000000002</v>
      </c>
      <c r="F20" s="19">
        <f t="shared" si="1"/>
        <v>0</v>
      </c>
      <c r="G20" s="21">
        <v>56775737</v>
      </c>
      <c r="H20" s="21">
        <v>14998</v>
      </c>
      <c r="I20" s="22">
        <f t="shared" si="3"/>
        <v>0.26</v>
      </c>
      <c r="J20" s="23" t="s">
        <v>21</v>
      </c>
    </row>
    <row r="21" spans="1:10" ht="22.5" customHeight="1" x14ac:dyDescent="0.25">
      <c r="A21" s="19">
        <v>20000</v>
      </c>
      <c r="B21" s="18">
        <v>659.77620000000002</v>
      </c>
      <c r="C21" s="18">
        <v>649.16</v>
      </c>
      <c r="D21" s="18">
        <v>644.42229999999995</v>
      </c>
      <c r="E21" s="19">
        <f t="shared" si="0"/>
        <v>651.12</v>
      </c>
      <c r="F21" s="19">
        <f t="shared" si="1"/>
        <v>1</v>
      </c>
      <c r="G21" s="21">
        <v>99966680</v>
      </c>
      <c r="H21" s="21">
        <v>19998</v>
      </c>
      <c r="I21" s="22">
        <f t="shared" si="3"/>
        <v>0.2</v>
      </c>
      <c r="J21" s="23" t="s">
        <v>21</v>
      </c>
    </row>
    <row r="22" spans="1:10" ht="22.5" customHeight="1" x14ac:dyDescent="0.25">
      <c r="A22" s="19">
        <v>30000</v>
      </c>
      <c r="B22" s="18">
        <v>1297.3453400000001</v>
      </c>
      <c r="C22" s="18">
        <v>1582.2429999999999</v>
      </c>
      <c r="D22" s="18">
        <v>1528.4347</v>
      </c>
      <c r="E22" s="19">
        <f t="shared" si="0"/>
        <v>1469.3409999999999</v>
      </c>
      <c r="F22" s="19">
        <f t="shared" si="1"/>
        <v>1</v>
      </c>
      <c r="G22" s="21">
        <v>224801365</v>
      </c>
      <c r="H22" s="21">
        <v>29998</v>
      </c>
      <c r="I22" s="22">
        <f t="shared" si="3"/>
        <v>0.13</v>
      </c>
      <c r="J22" s="23" t="s">
        <v>21</v>
      </c>
    </row>
    <row r="23" spans="1:10" ht="22.5" customHeight="1" x14ac:dyDescent="0.25">
      <c r="A23" s="19">
        <v>40000</v>
      </c>
      <c r="B23" s="18">
        <v>2527.5234</v>
      </c>
      <c r="C23" s="18">
        <v>2687.46</v>
      </c>
      <c r="D23" s="18">
        <v>2732.3449999999998</v>
      </c>
      <c r="E23" s="19">
        <f t="shared" si="0"/>
        <v>2649.1089999999999</v>
      </c>
      <c r="F23" s="19">
        <f t="shared" si="1"/>
        <v>3</v>
      </c>
      <c r="G23" s="21">
        <v>400376013</v>
      </c>
      <c r="H23" s="21">
        <v>39998</v>
      </c>
      <c r="I23" s="22">
        <f t="shared" si="3"/>
        <v>0.1</v>
      </c>
      <c r="J23" s="23" t="s">
        <v>21</v>
      </c>
    </row>
    <row r="24" spans="1:10" ht="22.5" customHeight="1" x14ac:dyDescent="0.25">
      <c r="A24" s="19">
        <v>50000</v>
      </c>
      <c r="B24" s="18">
        <v>3868.2354</v>
      </c>
      <c r="C24" s="18">
        <v>3971.7381</v>
      </c>
      <c r="D24" s="18">
        <v>3973.0417000000002</v>
      </c>
      <c r="E24" s="19">
        <f t="shared" si="0"/>
        <v>3937.672</v>
      </c>
      <c r="F24" s="19">
        <f t="shared" si="1"/>
        <v>4</v>
      </c>
      <c r="I24" s="5"/>
      <c r="J24" s="6"/>
    </row>
    <row r="25" spans="1:10" ht="22.5" customHeight="1" x14ac:dyDescent="0.25">
      <c r="A25" s="19">
        <v>60000</v>
      </c>
      <c r="B25" s="18">
        <v>5452.8337000000001</v>
      </c>
      <c r="C25" s="18">
        <v>5703.2795999999998</v>
      </c>
      <c r="D25" s="18">
        <v>5447.7757000000001</v>
      </c>
      <c r="E25" s="19">
        <f t="shared" si="0"/>
        <v>5534.63</v>
      </c>
      <c r="F25" s="19">
        <f t="shared" si="1"/>
        <v>6</v>
      </c>
      <c r="I25" s="5"/>
      <c r="J25" s="6"/>
    </row>
    <row r="26" spans="1:10" ht="22.5" customHeight="1" x14ac:dyDescent="0.25">
      <c r="A26" s="19">
        <v>70000</v>
      </c>
      <c r="B26" s="18">
        <v>7366.6935000000003</v>
      </c>
      <c r="C26" s="18">
        <v>7304.3481000000002</v>
      </c>
      <c r="D26" s="18">
        <v>7280.2942999999996</v>
      </c>
      <c r="E26" s="19">
        <f t="shared" si="0"/>
        <v>7317.1120000000001</v>
      </c>
      <c r="F26" s="19">
        <f t="shared" si="1"/>
        <v>7</v>
      </c>
      <c r="I26" s="5"/>
      <c r="J26" s="6"/>
    </row>
    <row r="27" spans="1:10" ht="22.5" customHeight="1" x14ac:dyDescent="0.25">
      <c r="A27" s="19">
        <v>80000</v>
      </c>
      <c r="B27" s="18">
        <v>9439.2649999999994</v>
      </c>
      <c r="C27" s="18">
        <v>9618.7736999999997</v>
      </c>
      <c r="D27" s="18">
        <v>9326.0182000000004</v>
      </c>
      <c r="E27" s="19">
        <f t="shared" si="0"/>
        <v>9461.3520000000008</v>
      </c>
      <c r="F27" s="19">
        <f t="shared" si="1"/>
        <v>9</v>
      </c>
      <c r="I27" s="5"/>
      <c r="J27" s="6"/>
    </row>
    <row r="28" spans="1:10" ht="22.5" customHeight="1" x14ac:dyDescent="0.25">
      <c r="A28" s="19">
        <v>90000</v>
      </c>
      <c r="B28" s="18">
        <v>11656.0592</v>
      </c>
      <c r="C28" s="18">
        <v>11878.0954</v>
      </c>
      <c r="D28" s="18">
        <v>11778.187900000001</v>
      </c>
      <c r="E28" s="19">
        <f t="shared" si="0"/>
        <v>11770.781000000001</v>
      </c>
      <c r="F28" s="19">
        <f t="shared" si="1"/>
        <v>12</v>
      </c>
      <c r="I28" s="5"/>
      <c r="J28" s="6"/>
    </row>
    <row r="29" spans="1:10" ht="22.5" customHeight="1" x14ac:dyDescent="0.25">
      <c r="A29" s="19">
        <v>100000</v>
      </c>
      <c r="B29" s="18">
        <v>14202.320900000001</v>
      </c>
      <c r="C29" s="18">
        <v>14803.1787</v>
      </c>
      <c r="D29" s="18">
        <v>14585.9203</v>
      </c>
      <c r="E29" s="19">
        <f t="shared" si="0"/>
        <v>14530.473</v>
      </c>
      <c r="F29" s="19">
        <f t="shared" si="1"/>
        <v>15</v>
      </c>
      <c r="I29" s="5"/>
      <c r="J29" s="6"/>
    </row>
    <row r="30" spans="1:10" ht="22.5" customHeight="1" x14ac:dyDescent="0.25">
      <c r="A30" s="19">
        <v>1000000</v>
      </c>
      <c r="B30" s="18" t="s">
        <v>6</v>
      </c>
      <c r="C30" s="18" t="s">
        <v>6</v>
      </c>
      <c r="D30" s="18" t="s">
        <v>6</v>
      </c>
      <c r="E30" s="20" t="s">
        <v>7</v>
      </c>
      <c r="F30" s="20" t="s">
        <v>7</v>
      </c>
    </row>
    <row r="32" spans="1:10" ht="22.5" customHeight="1" x14ac:dyDescent="0.25">
      <c r="A32" s="28" t="s">
        <v>11</v>
      </c>
      <c r="B32" s="29"/>
      <c r="C32" s="29"/>
      <c r="D32" s="29"/>
      <c r="E32" s="30"/>
      <c r="F32" s="30"/>
    </row>
    <row r="33" spans="1:13" ht="22.5" customHeight="1" x14ac:dyDescent="0.25">
      <c r="A33" s="30">
        <v>1000</v>
      </c>
      <c r="B33" s="29">
        <v>3.3609</v>
      </c>
      <c r="C33" s="29">
        <v>4.5970000000000004</v>
      </c>
      <c r="D33" s="29">
        <v>2.7097000000000002</v>
      </c>
      <c r="E33" s="30">
        <f t="shared" ref="E33:E44" si="4">ROUND(AVERAGE(B33:D33),3)</f>
        <v>3.556</v>
      </c>
      <c r="F33" s="30">
        <f t="shared" ref="F33:F44" si="5">ROUND(E33/1000,0)</f>
        <v>0</v>
      </c>
      <c r="G33" s="33">
        <v>499500</v>
      </c>
      <c r="H33" s="33">
        <v>999</v>
      </c>
      <c r="I33" s="34">
        <f>ROUND(H33/G33*1000,2)</f>
        <v>2</v>
      </c>
      <c r="J33" s="35" t="s">
        <v>21</v>
      </c>
      <c r="K33" s="33">
        <v>4973</v>
      </c>
      <c r="L33" s="34">
        <f>ROUND(K33/G33*1000,2)</f>
        <v>9.9600000000000009</v>
      </c>
      <c r="M33" s="35" t="s">
        <v>21</v>
      </c>
    </row>
    <row r="34" spans="1:13" ht="22.5" customHeight="1" x14ac:dyDescent="0.25">
      <c r="A34" s="30">
        <v>10000</v>
      </c>
      <c r="B34" s="29">
        <v>237.97229999999999</v>
      </c>
      <c r="C34" s="29">
        <v>276.19450000000001</v>
      </c>
      <c r="D34" s="29">
        <v>253.51439999999999</v>
      </c>
      <c r="E34" s="30">
        <f t="shared" si="4"/>
        <v>255.89400000000001</v>
      </c>
      <c r="F34" s="30">
        <f t="shared" si="5"/>
        <v>0</v>
      </c>
      <c r="G34" s="33">
        <v>49995000</v>
      </c>
      <c r="H34" s="33">
        <v>9999</v>
      </c>
      <c r="I34" s="34">
        <f t="shared" ref="I34:I38" si="6">ROUND(H34/G34*1000,2)</f>
        <v>0.2</v>
      </c>
      <c r="J34" s="35" t="s">
        <v>21</v>
      </c>
      <c r="K34" s="33">
        <v>75189</v>
      </c>
      <c r="L34" s="34">
        <f t="shared" ref="L34:L38" si="7">ROUND(K34/G34*1000,2)</f>
        <v>1.5</v>
      </c>
      <c r="M34" s="35" t="s">
        <v>21</v>
      </c>
    </row>
    <row r="35" spans="1:13" ht="22.5" customHeight="1" x14ac:dyDescent="0.25">
      <c r="A35" s="30">
        <v>15000</v>
      </c>
      <c r="B35" s="29">
        <v>569.31399999999996</v>
      </c>
      <c r="C35" s="29">
        <v>563.39790000000005</v>
      </c>
      <c r="D35" s="29">
        <v>616.21990000000005</v>
      </c>
      <c r="E35" s="30">
        <f t="shared" si="4"/>
        <v>582.97699999999998</v>
      </c>
      <c r="F35" s="30">
        <f t="shared" si="5"/>
        <v>1</v>
      </c>
      <c r="G35" s="33">
        <v>112492500</v>
      </c>
      <c r="H35" s="33">
        <v>14999</v>
      </c>
      <c r="I35" s="34">
        <f t="shared" si="6"/>
        <v>0.13</v>
      </c>
      <c r="J35" s="35" t="s">
        <v>21</v>
      </c>
      <c r="K35" s="33">
        <v>119932</v>
      </c>
      <c r="L35" s="34">
        <f t="shared" si="7"/>
        <v>1.07</v>
      </c>
      <c r="M35" s="35" t="s">
        <v>21</v>
      </c>
    </row>
    <row r="36" spans="1:13" ht="22.5" customHeight="1" x14ac:dyDescent="0.25">
      <c r="A36" s="30">
        <v>20000</v>
      </c>
      <c r="B36" s="29">
        <v>1104.0112999999999</v>
      </c>
      <c r="C36" s="29">
        <v>1040.4364</v>
      </c>
      <c r="D36" s="29">
        <v>1012.0114</v>
      </c>
      <c r="E36" s="30">
        <f t="shared" si="4"/>
        <v>1052.153</v>
      </c>
      <c r="F36" s="30">
        <f t="shared" si="5"/>
        <v>1</v>
      </c>
      <c r="G36" s="33">
        <v>199990000</v>
      </c>
      <c r="H36" s="33">
        <v>19999</v>
      </c>
      <c r="I36" s="34">
        <f t="shared" si="6"/>
        <v>0.1</v>
      </c>
      <c r="J36" s="35" t="s">
        <v>21</v>
      </c>
      <c r="K36" s="33">
        <v>162777</v>
      </c>
      <c r="L36" s="34">
        <f t="shared" si="7"/>
        <v>0.81</v>
      </c>
      <c r="M36" s="35" t="s">
        <v>21</v>
      </c>
    </row>
    <row r="37" spans="1:13" ht="22.5" customHeight="1" x14ac:dyDescent="0.25">
      <c r="A37" s="30">
        <v>30000</v>
      </c>
      <c r="B37" s="29">
        <v>2278.5583000000001</v>
      </c>
      <c r="C37" s="29">
        <v>2386.3607000000002</v>
      </c>
      <c r="D37" s="29">
        <v>2323.2869999999998</v>
      </c>
      <c r="E37" s="30">
        <f t="shared" si="4"/>
        <v>2329.402</v>
      </c>
      <c r="F37" s="30">
        <f t="shared" si="5"/>
        <v>2</v>
      </c>
      <c r="G37" s="33">
        <v>449985000</v>
      </c>
      <c r="H37" s="33">
        <v>29999</v>
      </c>
      <c r="I37" s="34">
        <f t="shared" si="6"/>
        <v>7.0000000000000007E-2</v>
      </c>
      <c r="J37" s="35" t="s">
        <v>21</v>
      </c>
      <c r="K37" s="33">
        <v>259894</v>
      </c>
      <c r="L37" s="34">
        <f t="shared" si="7"/>
        <v>0.57999999999999996</v>
      </c>
      <c r="M37" s="35" t="s">
        <v>21</v>
      </c>
    </row>
    <row r="38" spans="1:13" ht="22.5" customHeight="1" x14ac:dyDescent="0.25">
      <c r="A38" s="30">
        <v>40000</v>
      </c>
      <c r="B38" s="29">
        <v>3800.1293000000001</v>
      </c>
      <c r="C38" s="29">
        <v>4291.0221000000001</v>
      </c>
      <c r="D38" s="29">
        <v>4085.3742000000002</v>
      </c>
      <c r="E38" s="30">
        <f t="shared" si="4"/>
        <v>4058.8420000000001</v>
      </c>
      <c r="F38" s="30">
        <f t="shared" si="5"/>
        <v>4</v>
      </c>
      <c r="G38" s="33">
        <v>799980000</v>
      </c>
      <c r="H38" s="33">
        <v>39999</v>
      </c>
      <c r="I38" s="34">
        <f t="shared" si="6"/>
        <v>0.05</v>
      </c>
      <c r="J38" s="35" t="s">
        <v>21</v>
      </c>
      <c r="K38" s="33">
        <v>359431</v>
      </c>
      <c r="L38" s="34">
        <f t="shared" si="7"/>
        <v>0.45</v>
      </c>
      <c r="M38" s="35" t="s">
        <v>21</v>
      </c>
    </row>
    <row r="39" spans="1:13" ht="22.5" customHeight="1" x14ac:dyDescent="0.25">
      <c r="A39" s="30">
        <v>50000</v>
      </c>
      <c r="B39" s="29">
        <v>5875.3697000000002</v>
      </c>
      <c r="C39" s="29">
        <v>6030.8428999999996</v>
      </c>
      <c r="D39" s="29">
        <v>6155.7444999999998</v>
      </c>
      <c r="E39" s="30">
        <f t="shared" si="4"/>
        <v>6020.652</v>
      </c>
      <c r="F39" s="30">
        <f t="shared" si="5"/>
        <v>6</v>
      </c>
      <c r="I39" s="5"/>
      <c r="J39" s="6"/>
    </row>
    <row r="40" spans="1:13" ht="22.5" customHeight="1" x14ac:dyDescent="0.25">
      <c r="A40" s="30">
        <v>60000</v>
      </c>
      <c r="B40" s="29">
        <v>8554.1988000000001</v>
      </c>
      <c r="C40" s="29">
        <v>8765.5725999999995</v>
      </c>
      <c r="D40" s="29">
        <v>8761.0483000000004</v>
      </c>
      <c r="E40" s="30">
        <f t="shared" si="4"/>
        <v>8693.607</v>
      </c>
      <c r="F40" s="30">
        <f t="shared" si="5"/>
        <v>9</v>
      </c>
      <c r="I40" s="5"/>
      <c r="J40" s="6"/>
    </row>
    <row r="41" spans="1:13" ht="22.5" customHeight="1" x14ac:dyDescent="0.25">
      <c r="A41" s="30">
        <v>70000</v>
      </c>
      <c r="B41" s="29">
        <v>11580.9617</v>
      </c>
      <c r="C41" s="29">
        <v>12166.6705</v>
      </c>
      <c r="D41" s="29">
        <v>11561.335999999999</v>
      </c>
      <c r="E41" s="30">
        <f t="shared" si="4"/>
        <v>11769.656000000001</v>
      </c>
      <c r="F41" s="30">
        <f t="shared" si="5"/>
        <v>12</v>
      </c>
      <c r="I41" s="5"/>
      <c r="J41" s="6"/>
    </row>
    <row r="42" spans="1:13" ht="22.5" customHeight="1" x14ac:dyDescent="0.25">
      <c r="A42" s="30">
        <v>80000</v>
      </c>
      <c r="B42" s="29">
        <v>15094.6973</v>
      </c>
      <c r="C42" s="29">
        <v>14863.635700000001</v>
      </c>
      <c r="D42" s="29">
        <v>14802.7595</v>
      </c>
      <c r="E42" s="30">
        <f t="shared" si="4"/>
        <v>14920.364</v>
      </c>
      <c r="F42" s="30">
        <f t="shared" si="5"/>
        <v>15</v>
      </c>
      <c r="I42" s="5"/>
      <c r="J42" s="6"/>
    </row>
    <row r="43" spans="1:13" ht="22.5" customHeight="1" x14ac:dyDescent="0.25">
      <c r="A43" s="30">
        <v>90000</v>
      </c>
      <c r="B43" s="29">
        <v>19010.7268</v>
      </c>
      <c r="C43" s="29">
        <v>19316.473999999998</v>
      </c>
      <c r="D43" s="29">
        <v>18967.576099999998</v>
      </c>
      <c r="E43" s="30">
        <f t="shared" si="4"/>
        <v>19098.258999999998</v>
      </c>
      <c r="F43" s="30">
        <f t="shared" si="5"/>
        <v>19</v>
      </c>
      <c r="I43" s="5"/>
      <c r="J43" s="6"/>
    </row>
    <row r="44" spans="1:13" ht="22.5" customHeight="1" x14ac:dyDescent="0.25">
      <c r="A44" s="30">
        <v>100000</v>
      </c>
      <c r="B44" s="29">
        <v>23046.270499999999</v>
      </c>
      <c r="C44" s="29">
        <v>23376.7251</v>
      </c>
      <c r="D44" s="29">
        <v>23552.1266</v>
      </c>
      <c r="E44" s="30">
        <f t="shared" si="4"/>
        <v>23325.041000000001</v>
      </c>
      <c r="F44" s="30">
        <f t="shared" si="5"/>
        <v>23</v>
      </c>
      <c r="I44" s="5"/>
      <c r="J44" s="6"/>
    </row>
    <row r="45" spans="1:13" ht="22.5" customHeight="1" x14ac:dyDescent="0.25">
      <c r="A45" s="30">
        <v>1000000</v>
      </c>
      <c r="B45" s="29" t="s">
        <v>6</v>
      </c>
      <c r="C45" s="29" t="s">
        <v>6</v>
      </c>
      <c r="D45" s="29" t="s">
        <v>6</v>
      </c>
      <c r="E45" s="31" t="s">
        <v>7</v>
      </c>
      <c r="F45" s="31" t="s">
        <v>7</v>
      </c>
    </row>
    <row r="46" spans="1:13" ht="22.5" customHeight="1" thickBot="1" x14ac:dyDescent="0.3"/>
    <row r="47" spans="1:13" ht="22.5" customHeight="1" thickTop="1" x14ac:dyDescent="0.25">
      <c r="A47" s="54"/>
      <c r="B47" s="55"/>
      <c r="C47" s="55"/>
      <c r="D47" s="55"/>
      <c r="E47" s="54"/>
      <c r="F47" s="54"/>
      <c r="G47" s="54"/>
      <c r="H47" s="54"/>
      <c r="I47" s="54"/>
      <c r="J47" s="54"/>
      <c r="K47" s="54"/>
      <c r="L47" s="54"/>
      <c r="M47" s="54"/>
    </row>
    <row r="48" spans="1:13" ht="22.5" customHeight="1" x14ac:dyDescent="0.25">
      <c r="A48" s="36" t="s">
        <v>12</v>
      </c>
      <c r="B48" s="37" t="s">
        <v>13</v>
      </c>
      <c r="C48" s="37" t="s">
        <v>14</v>
      </c>
      <c r="D48" s="37" t="s">
        <v>10</v>
      </c>
      <c r="F48" s="41" t="s">
        <v>24</v>
      </c>
      <c r="G48" s="42" t="s">
        <v>13</v>
      </c>
      <c r="H48" s="42" t="s">
        <v>14</v>
      </c>
      <c r="I48" s="42" t="s">
        <v>10</v>
      </c>
      <c r="J48" s="43"/>
    </row>
    <row r="49" spans="1:10" ht="22.5" customHeight="1" x14ac:dyDescent="0.25">
      <c r="A49" s="38">
        <v>1000</v>
      </c>
      <c r="B49" s="38">
        <v>9.6479999999999997</v>
      </c>
      <c r="C49" s="39">
        <v>2.101</v>
      </c>
      <c r="D49" s="39">
        <v>3.556</v>
      </c>
      <c r="F49" s="43"/>
      <c r="G49" s="7">
        <v>494.61</v>
      </c>
      <c r="H49" s="7">
        <v>4.1399999999999997</v>
      </c>
      <c r="I49" s="7">
        <v>2</v>
      </c>
      <c r="J49" s="44" t="s">
        <v>21</v>
      </c>
    </row>
    <row r="50" spans="1:10" ht="22.5" customHeight="1" x14ac:dyDescent="0.25">
      <c r="A50" s="38">
        <v>10000</v>
      </c>
      <c r="B50" s="38">
        <v>713.85</v>
      </c>
      <c r="C50" s="39">
        <v>163.114</v>
      </c>
      <c r="D50" s="39">
        <v>255.89400000000001</v>
      </c>
      <c r="F50" s="43"/>
      <c r="G50" s="7">
        <v>498.36</v>
      </c>
      <c r="H50" s="7">
        <v>0.4</v>
      </c>
      <c r="I50" s="7">
        <v>0.2</v>
      </c>
      <c r="J50" s="44" t="s">
        <v>21</v>
      </c>
    </row>
    <row r="51" spans="1:10" ht="22.5" customHeight="1" x14ac:dyDescent="0.25">
      <c r="A51" s="38">
        <v>15000</v>
      </c>
      <c r="B51" s="38">
        <v>1569.202</v>
      </c>
      <c r="C51" s="39">
        <v>367.64100000000002</v>
      </c>
      <c r="D51" s="39">
        <v>582.97699999999998</v>
      </c>
      <c r="F51" s="43"/>
      <c r="G51" s="7">
        <v>497.94</v>
      </c>
      <c r="H51" s="7">
        <v>0.26</v>
      </c>
      <c r="I51" s="7">
        <v>0.13</v>
      </c>
      <c r="J51" s="44" t="s">
        <v>21</v>
      </c>
    </row>
    <row r="52" spans="1:10" ht="22.5" customHeight="1" x14ac:dyDescent="0.25">
      <c r="A52" s="38">
        <v>20000</v>
      </c>
      <c r="B52" s="38">
        <v>2607.1509999999998</v>
      </c>
      <c r="C52" s="39">
        <v>651.12</v>
      </c>
      <c r="D52" s="39">
        <v>1052.153</v>
      </c>
      <c r="F52" s="43"/>
      <c r="G52" s="7">
        <v>504.43</v>
      </c>
      <c r="H52" s="7">
        <v>0.2</v>
      </c>
      <c r="I52" s="7">
        <v>0.1</v>
      </c>
      <c r="J52" s="44" t="s">
        <v>21</v>
      </c>
    </row>
    <row r="53" spans="1:10" ht="22.5" customHeight="1" x14ac:dyDescent="0.25">
      <c r="A53" s="38">
        <v>30000</v>
      </c>
      <c r="B53" s="38">
        <v>5479.0919999999996</v>
      </c>
      <c r="C53" s="39">
        <v>1469.3409999999999</v>
      </c>
      <c r="D53" s="39">
        <v>2329.402</v>
      </c>
      <c r="F53" s="43"/>
      <c r="G53" s="7">
        <v>495.46</v>
      </c>
      <c r="H53" s="7">
        <v>0.13</v>
      </c>
      <c r="I53" s="7">
        <v>7.0000000000000007E-2</v>
      </c>
      <c r="J53" s="44" t="s">
        <v>21</v>
      </c>
    </row>
    <row r="54" spans="1:10" ht="22.5" customHeight="1" x14ac:dyDescent="0.25">
      <c r="A54" s="38">
        <v>40000</v>
      </c>
      <c r="B54" s="38">
        <v>8998.4869999999992</v>
      </c>
      <c r="C54" s="39">
        <v>2649.1089999999999</v>
      </c>
      <c r="D54" s="39">
        <v>4058.8420000000001</v>
      </c>
      <c r="F54" s="43"/>
      <c r="G54" s="7">
        <v>499.6</v>
      </c>
      <c r="H54" s="7">
        <v>0.1</v>
      </c>
      <c r="I54" s="7">
        <v>0.05</v>
      </c>
      <c r="J54" s="44" t="s">
        <v>21</v>
      </c>
    </row>
    <row r="55" spans="1:10" ht="22.5" customHeight="1" x14ac:dyDescent="0.25">
      <c r="A55" s="38">
        <v>50000</v>
      </c>
      <c r="B55" s="38">
        <v>13047.333000000001</v>
      </c>
      <c r="C55" s="39">
        <v>3937.672</v>
      </c>
      <c r="D55" s="39">
        <v>6020.652</v>
      </c>
    </row>
    <row r="56" spans="1:10" ht="22.5" customHeight="1" x14ac:dyDescent="0.25">
      <c r="A56" s="38">
        <v>60000</v>
      </c>
      <c r="B56" s="38">
        <v>18554.391</v>
      </c>
      <c r="C56" s="39">
        <v>5534.63</v>
      </c>
      <c r="D56" s="39">
        <v>8693.607</v>
      </c>
      <c r="E56" s="45" t="s">
        <v>22</v>
      </c>
      <c r="F56" s="46"/>
      <c r="G56" s="46"/>
    </row>
    <row r="57" spans="1:10" ht="22.5" customHeight="1" x14ac:dyDescent="0.25">
      <c r="A57" s="38">
        <v>70000</v>
      </c>
      <c r="B57" s="38">
        <v>25015.615000000002</v>
      </c>
      <c r="C57" s="39">
        <v>7317.1120000000001</v>
      </c>
      <c r="D57" s="39">
        <v>11769.656000000001</v>
      </c>
      <c r="E57" s="47" t="s">
        <v>15</v>
      </c>
      <c r="F57" s="47" t="s">
        <v>16</v>
      </c>
      <c r="G57" s="47" t="s">
        <v>17</v>
      </c>
    </row>
    <row r="58" spans="1:10" ht="22.5" customHeight="1" x14ac:dyDescent="0.25">
      <c r="A58" s="38">
        <v>80000</v>
      </c>
      <c r="B58" s="38">
        <v>31969.814999999999</v>
      </c>
      <c r="C58" s="39">
        <v>9461.3520000000008</v>
      </c>
      <c r="D58" s="39">
        <v>14920.364</v>
      </c>
      <c r="E58" s="32">
        <f>B49/D49</f>
        <v>2.7131608548931383</v>
      </c>
      <c r="F58" s="32">
        <f>B49/C49</f>
        <v>4.5920990004759634</v>
      </c>
      <c r="G58" s="32">
        <f>D49/C49</f>
        <v>1.6925273679200381</v>
      </c>
    </row>
    <row r="59" spans="1:10" ht="22.5" customHeight="1" x14ac:dyDescent="0.25">
      <c r="A59" s="38">
        <v>90000</v>
      </c>
      <c r="B59" s="38">
        <v>39797.381000000001</v>
      </c>
      <c r="C59" s="39">
        <v>11770.781000000001</v>
      </c>
      <c r="D59" s="39">
        <v>19098.258999999998</v>
      </c>
      <c r="E59" s="32">
        <f>B50/D50</f>
        <v>2.78963164435274</v>
      </c>
      <c r="F59" s="32">
        <f>B50/C50</f>
        <v>4.3763870667140772</v>
      </c>
      <c r="G59" s="32">
        <f>D50/C50</f>
        <v>1.5688046396998419</v>
      </c>
    </row>
    <row r="60" spans="1:10" ht="22.5" customHeight="1" x14ac:dyDescent="0.25">
      <c r="A60" s="38">
        <v>100000</v>
      </c>
      <c r="B60" s="38">
        <v>52487.722999999998</v>
      </c>
      <c r="C60" s="39">
        <v>14530.473</v>
      </c>
      <c r="D60" s="39">
        <v>23325.041000000001</v>
      </c>
      <c r="E60" s="32">
        <f>B51/D51</f>
        <v>2.6917048185434416</v>
      </c>
      <c r="F60" s="32">
        <f>B51/C51</f>
        <v>4.2682997815804002</v>
      </c>
      <c r="G60" s="32">
        <f>D51/C51</f>
        <v>1.5857235727244783</v>
      </c>
    </row>
    <row r="61" spans="1:10" ht="22.5" customHeight="1" x14ac:dyDescent="0.25">
      <c r="A61" s="38">
        <v>1000000</v>
      </c>
      <c r="B61" s="40" t="s">
        <v>7</v>
      </c>
      <c r="C61" s="40" t="s">
        <v>7</v>
      </c>
      <c r="D61" s="40" t="s">
        <v>7</v>
      </c>
      <c r="E61" s="32">
        <f>B52/D52</f>
        <v>2.477920036344524</v>
      </c>
      <c r="F61" s="32">
        <f>B52/C52</f>
        <v>4.0041021624278166</v>
      </c>
      <c r="G61" s="32">
        <f>D52/C52</f>
        <v>1.6159125813982063</v>
      </c>
    </row>
    <row r="62" spans="1:10" ht="22.5" customHeight="1" x14ac:dyDescent="0.25">
      <c r="B62" s="3"/>
      <c r="C62" s="3"/>
      <c r="D62" s="3"/>
      <c r="E62" s="32">
        <f>B53/D53</f>
        <v>2.3521453145485407</v>
      </c>
      <c r="F62" s="32">
        <f>B53/C53</f>
        <v>3.728945152963131</v>
      </c>
      <c r="G62" s="32">
        <f>D53/C53</f>
        <v>1.5853379167939914</v>
      </c>
    </row>
    <row r="63" spans="1:10" ht="22.5" customHeight="1" x14ac:dyDescent="0.25">
      <c r="E63" s="32">
        <f>B54/D54</f>
        <v>2.2170084472369211</v>
      </c>
      <c r="F63" s="32">
        <f>B54/C54</f>
        <v>3.3967975647661155</v>
      </c>
      <c r="G63" s="32">
        <f>D54/C54</f>
        <v>1.5321536410921559</v>
      </c>
    </row>
    <row r="64" spans="1:10" ht="46.5" customHeight="1" x14ac:dyDescent="0.25">
      <c r="B64" s="1"/>
      <c r="C64" s="1"/>
      <c r="D64" s="1"/>
      <c r="E64" s="32">
        <f>B55/D55</f>
        <v>2.1670963543483333</v>
      </c>
      <c r="F64" s="32">
        <f>B55/C55</f>
        <v>3.3134636404454207</v>
      </c>
      <c r="G64" s="32">
        <f>D55/C55</f>
        <v>1.528987686125203</v>
      </c>
    </row>
    <row r="65" spans="1:7" ht="22.5" customHeight="1" x14ac:dyDescent="0.25">
      <c r="B65" s="1"/>
      <c r="C65" s="1"/>
      <c r="D65" s="1"/>
      <c r="E65" s="32">
        <f>B56/D56</f>
        <v>2.1342569315590181</v>
      </c>
      <c r="F65" s="32">
        <f>B56/C56</f>
        <v>3.3524175961175362</v>
      </c>
      <c r="G65" s="32">
        <f>D56/C56</f>
        <v>1.5707657061086286</v>
      </c>
    </row>
    <row r="66" spans="1:7" ht="22.5" customHeight="1" x14ac:dyDescent="0.25">
      <c r="B66" s="1"/>
      <c r="C66" s="1"/>
      <c r="D66" s="1"/>
      <c r="E66" s="32">
        <f>B57/D57</f>
        <v>2.1254329778202523</v>
      </c>
      <c r="F66" s="32">
        <f>B57/C57</f>
        <v>3.4187825743271389</v>
      </c>
      <c r="G66" s="32">
        <f>D57/C57</f>
        <v>1.6085111175010032</v>
      </c>
    </row>
    <row r="67" spans="1:7" ht="22.5" customHeight="1" x14ac:dyDescent="0.25">
      <c r="B67" s="1"/>
      <c r="C67" s="1"/>
      <c r="D67" s="1"/>
      <c r="E67" s="32">
        <f>B58/D58</f>
        <v>2.1426967197315023</v>
      </c>
      <c r="F67" s="32">
        <f>B58/C58</f>
        <v>3.3789901274151934</v>
      </c>
      <c r="G67" s="32">
        <f>D58/C58</f>
        <v>1.5769801186976236</v>
      </c>
    </row>
    <row r="68" spans="1:7" ht="22.5" customHeight="1" x14ac:dyDescent="0.25">
      <c r="B68" s="1"/>
      <c r="C68" s="1"/>
      <c r="D68" s="1"/>
      <c r="E68" s="32">
        <f>B59/D59</f>
        <v>2.0838224573245134</v>
      </c>
      <c r="F68" s="32">
        <f>B59/C59</f>
        <v>3.3810314710638147</v>
      </c>
      <c r="G68" s="32">
        <f>D59/C59</f>
        <v>1.6225141730187653</v>
      </c>
    </row>
    <row r="69" spans="1:7" ht="22.5" customHeight="1" x14ac:dyDescent="0.25">
      <c r="B69" s="1"/>
      <c r="C69" s="1"/>
      <c r="D69" s="1"/>
      <c r="E69" s="32">
        <f>B60/D60</f>
        <v>2.250273557932867</v>
      </c>
      <c r="F69" s="32">
        <f>B60/C60</f>
        <v>3.6122515075730846</v>
      </c>
      <c r="G69" s="32">
        <f>D60/C60</f>
        <v>1.6052499460960425</v>
      </c>
    </row>
    <row r="70" spans="1:7" ht="22.5" customHeight="1" x14ac:dyDescent="0.25">
      <c r="B70" s="1"/>
      <c r="C70" s="1"/>
      <c r="D70" s="1"/>
    </row>
    <row r="71" spans="1:7" ht="22.5" customHeight="1" x14ac:dyDescent="0.25">
      <c r="A71" s="49"/>
      <c r="B71" s="49"/>
      <c r="C71" s="49"/>
      <c r="D71" s="49"/>
    </row>
    <row r="72" spans="1:7" ht="22.5" customHeight="1" x14ac:dyDescent="0.25">
      <c r="A72" s="49"/>
      <c r="B72" s="49"/>
      <c r="C72" s="49"/>
      <c r="D72" s="49"/>
    </row>
    <row r="73" spans="1:7" ht="22.5" customHeight="1" x14ac:dyDescent="0.25">
      <c r="A73" s="49"/>
      <c r="B73" s="49"/>
      <c r="C73" s="49"/>
      <c r="D73" s="49"/>
    </row>
    <row r="74" spans="1:7" ht="22.5" customHeight="1" x14ac:dyDescent="0.25">
      <c r="A74" s="49"/>
      <c r="B74" s="49"/>
      <c r="C74" s="49"/>
      <c r="D74" s="49"/>
    </row>
    <row r="75" spans="1:7" ht="22.5" customHeight="1" x14ac:dyDescent="0.25">
      <c r="A75" s="50"/>
      <c r="B75" s="48"/>
      <c r="C75" s="48"/>
      <c r="D75" s="49"/>
    </row>
    <row r="76" spans="1:7" ht="22.5" customHeight="1" x14ac:dyDescent="0.25">
      <c r="A76" s="50"/>
      <c r="B76" s="50"/>
      <c r="C76" s="50"/>
      <c r="D76" s="49"/>
    </row>
    <row r="77" spans="1:7" ht="22.5" customHeight="1" x14ac:dyDescent="0.25">
      <c r="A77" s="48"/>
      <c r="B77" s="48"/>
      <c r="C77" s="48"/>
      <c r="D77" s="49"/>
    </row>
    <row r="78" spans="1:7" ht="22.5" customHeight="1" x14ac:dyDescent="0.25">
      <c r="A78" s="48"/>
      <c r="B78" s="48"/>
      <c r="C78" s="48"/>
      <c r="D78" s="49"/>
    </row>
    <row r="79" spans="1:7" ht="22.5" customHeight="1" x14ac:dyDescent="0.25">
      <c r="A79" s="48"/>
      <c r="B79" s="48"/>
      <c r="C79" s="48"/>
      <c r="D79" s="49"/>
    </row>
    <row r="80" spans="1:7" ht="22.5" customHeight="1" x14ac:dyDescent="0.25">
      <c r="A80" s="48"/>
      <c r="B80" s="48"/>
      <c r="C80" s="48"/>
      <c r="D80" s="49"/>
    </row>
    <row r="81" spans="1:4" ht="22.5" customHeight="1" x14ac:dyDescent="0.25">
      <c r="A81" s="48"/>
      <c r="B81" s="48"/>
      <c r="C81" s="48"/>
      <c r="D81" s="49"/>
    </row>
    <row r="82" spans="1:4" ht="22.5" customHeight="1" x14ac:dyDescent="0.25">
      <c r="A82" s="48"/>
      <c r="B82" s="48"/>
      <c r="C82" s="48"/>
      <c r="D82" s="49"/>
    </row>
    <row r="83" spans="1:4" ht="22.5" customHeight="1" x14ac:dyDescent="0.25">
      <c r="A83" s="48"/>
      <c r="B83" s="48"/>
      <c r="C83" s="48"/>
      <c r="D83" s="49"/>
    </row>
    <row r="84" spans="1:4" ht="22.5" customHeight="1" x14ac:dyDescent="0.25">
      <c r="A84" s="48"/>
      <c r="B84" s="48"/>
      <c r="C84" s="48"/>
      <c r="D84" s="49"/>
    </row>
    <row r="85" spans="1:4" ht="22.5" customHeight="1" x14ac:dyDescent="0.25">
      <c r="A85" s="48"/>
      <c r="B85" s="48"/>
      <c r="C85" s="48"/>
      <c r="D85" s="49"/>
    </row>
    <row r="86" spans="1:4" ht="22.5" customHeight="1" x14ac:dyDescent="0.25">
      <c r="A86" s="48"/>
      <c r="B86" s="48"/>
      <c r="C86" s="48"/>
      <c r="D86" s="49"/>
    </row>
    <row r="87" spans="1:4" ht="22.5" customHeight="1" x14ac:dyDescent="0.25">
      <c r="A87" s="48"/>
      <c r="B87" s="48"/>
      <c r="C87" s="48"/>
      <c r="D87" s="49"/>
    </row>
    <row r="88" spans="1:4" ht="22.5" customHeight="1" x14ac:dyDescent="0.25">
      <c r="A88" s="48"/>
      <c r="B88" s="48"/>
      <c r="C88" s="48"/>
      <c r="D88" s="49"/>
    </row>
    <row r="89" spans="1:4" ht="22.5" customHeight="1" x14ac:dyDescent="0.25">
      <c r="A89" s="49"/>
      <c r="B89" s="49"/>
      <c r="C89" s="49"/>
      <c r="D89" s="49"/>
    </row>
    <row r="90" spans="1:4" ht="22.5" customHeight="1" x14ac:dyDescent="0.25">
      <c r="A90" s="49"/>
      <c r="B90" s="49"/>
      <c r="C90" s="49"/>
      <c r="D90" s="49"/>
    </row>
    <row r="91" spans="1:4" ht="22.5" customHeight="1" x14ac:dyDescent="0.25">
      <c r="A91" s="49"/>
      <c r="B91" s="49"/>
      <c r="C91" s="49"/>
      <c r="D91" s="49"/>
    </row>
    <row r="92" spans="1:4" ht="22.5" customHeight="1" x14ac:dyDescent="0.25">
      <c r="A92" s="49"/>
      <c r="B92" s="49"/>
      <c r="C92" s="49"/>
      <c r="D92" s="49"/>
    </row>
    <row r="93" spans="1:4" ht="22.5" customHeight="1" x14ac:dyDescent="0.25">
      <c r="A93" s="49"/>
      <c r="B93" s="49"/>
      <c r="C93" s="49"/>
      <c r="D93" s="49"/>
    </row>
    <row r="94" spans="1:4" ht="22.5" customHeight="1" x14ac:dyDescent="0.25">
      <c r="A94" s="49"/>
      <c r="B94" s="49"/>
      <c r="C94" s="49"/>
      <c r="D94" s="49"/>
    </row>
    <row r="95" spans="1:4" ht="22.5" customHeight="1" x14ac:dyDescent="0.25">
      <c r="A95" s="49"/>
      <c r="B95" s="49"/>
      <c r="C95" s="49"/>
      <c r="D95" s="49"/>
    </row>
  </sheetData>
  <sortState ref="A2:F22">
    <sortCondition ref="A22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cp:lastPrinted>2021-01-22T13:19:08Z</cp:lastPrinted>
  <dcterms:created xsi:type="dcterms:W3CDTF">2021-01-22T13:18:48Z</dcterms:created>
  <dcterms:modified xsi:type="dcterms:W3CDTF">2021-02-12T14:40:48Z</dcterms:modified>
</cp:coreProperties>
</file>