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ls\Documents\git\discrete_optimization\01 - knapsack\"/>
    </mc:Choice>
  </mc:AlternateContent>
  <xr:revisionPtr revIDLastSave="0" documentId="13_ncr:1_{49325867-758E-4C8B-99E3-28482FDDFF6E}" xr6:coauthVersionLast="47" xr6:coauthVersionMax="47" xr10:uidLastSave="{00000000-0000-0000-0000-000000000000}"/>
  <bookViews>
    <workbookView xWindow="16560" yWindow="1005" windowWidth="28800" windowHeight="15435" xr2:uid="{9C874C49-FF74-4612-91CA-CE4C17DB82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2" l="1"/>
  <c r="T4" i="2" s="1"/>
  <c r="S5" i="2"/>
  <c r="T5" i="2" s="1"/>
  <c r="S6" i="2"/>
  <c r="T12" i="2" s="1"/>
  <c r="U14" i="2" s="1"/>
  <c r="T6" i="2"/>
  <c r="U8" i="2" s="1"/>
  <c r="S7" i="2"/>
  <c r="T7" i="2"/>
  <c r="U10" i="2" s="1"/>
  <c r="S8" i="2"/>
  <c r="T8" i="2" s="1"/>
  <c r="S9" i="2"/>
  <c r="T9" i="2" s="1"/>
  <c r="S10" i="2"/>
  <c r="T16" i="2" s="1"/>
  <c r="T10" i="2"/>
  <c r="U13" i="2" s="1"/>
  <c r="S11" i="2"/>
  <c r="S12" i="2"/>
  <c r="S13" i="2"/>
  <c r="T13" i="2" s="1"/>
  <c r="S14" i="2"/>
  <c r="T14" i="2"/>
  <c r="S15" i="2"/>
  <c r="S16" i="2"/>
  <c r="S17" i="2"/>
  <c r="T17" i="2" s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4" i="2"/>
  <c r="I22" i="1"/>
  <c r="I14" i="1"/>
  <c r="I15" i="1"/>
  <c r="I16" i="1"/>
  <c r="I17" i="1"/>
  <c r="I18" i="1"/>
  <c r="I19" i="1"/>
  <c r="I20" i="1"/>
  <c r="I21" i="1"/>
  <c r="S1" i="2" a="1"/>
  <c r="S1" i="2" s="1"/>
  <c r="T1" i="2" a="1"/>
  <c r="T1" i="2" s="1"/>
  <c r="U1" i="2" a="1"/>
  <c r="U1" i="2" s="1"/>
  <c r="R1" i="2" a="1"/>
  <c r="R1" i="2" s="1"/>
  <c r="R2" i="2" a="1"/>
  <c r="R2" i="2" s="1"/>
  <c r="U2" i="2" a="1"/>
  <c r="U2" i="2" s="1"/>
  <c r="T2" i="2" a="1"/>
  <c r="T2" i="2" s="1"/>
  <c r="S2" i="2" a="1"/>
  <c r="S2" i="2" s="1"/>
  <c r="J2" i="2"/>
  <c r="I6" i="1"/>
  <c r="I19" i="2"/>
  <c r="J19" i="2"/>
  <c r="K19" i="2"/>
  <c r="L19" i="2"/>
  <c r="I6" i="2"/>
  <c r="J6" i="2"/>
  <c r="K6" i="2"/>
  <c r="L6" i="2"/>
  <c r="I7" i="2"/>
  <c r="J7" i="2"/>
  <c r="K7" i="2"/>
  <c r="L7" i="2"/>
  <c r="I8" i="2"/>
  <c r="J8" i="2"/>
  <c r="K8" i="2"/>
  <c r="L8" i="2"/>
  <c r="I9" i="2"/>
  <c r="J9" i="2"/>
  <c r="K9" i="2"/>
  <c r="L9" i="2"/>
  <c r="I10" i="2"/>
  <c r="J10" i="2"/>
  <c r="K10" i="2"/>
  <c r="L10" i="2"/>
  <c r="I11" i="2"/>
  <c r="J11" i="2"/>
  <c r="K11" i="2"/>
  <c r="L11" i="2"/>
  <c r="I12" i="2"/>
  <c r="J12" i="2"/>
  <c r="K12" i="2"/>
  <c r="L12" i="2"/>
  <c r="I13" i="2"/>
  <c r="J13" i="2"/>
  <c r="K13" i="2"/>
  <c r="L13" i="2"/>
  <c r="I14" i="2"/>
  <c r="J14" i="2"/>
  <c r="K14" i="2"/>
  <c r="L14" i="2"/>
  <c r="I15" i="2"/>
  <c r="J15" i="2"/>
  <c r="K15" i="2"/>
  <c r="L15" i="2"/>
  <c r="I16" i="2"/>
  <c r="J16" i="2"/>
  <c r="K16" i="2"/>
  <c r="L16" i="2"/>
  <c r="I17" i="2"/>
  <c r="J17" i="2"/>
  <c r="K17" i="2"/>
  <c r="L17" i="2"/>
  <c r="I18" i="2"/>
  <c r="J18" i="2"/>
  <c r="K18" i="2"/>
  <c r="L18" i="2"/>
  <c r="L5" i="2"/>
  <c r="L4" i="2"/>
  <c r="K5" i="2"/>
  <c r="K4" i="2"/>
  <c r="J5" i="2"/>
  <c r="J4" i="2"/>
  <c r="I5" i="2"/>
  <c r="I4" i="2"/>
  <c r="K2" i="2"/>
  <c r="L2" i="2"/>
  <c r="I2" i="2"/>
  <c r="I2" i="1"/>
  <c r="J2" i="1" s="1"/>
  <c r="K2" i="1" s="1"/>
  <c r="L2" i="1" s="1"/>
  <c r="I3" i="1"/>
  <c r="J3" i="1" s="1"/>
  <c r="I4" i="1"/>
  <c r="J4" i="1" s="1"/>
  <c r="I5" i="1"/>
  <c r="I7" i="1"/>
  <c r="I8" i="1"/>
  <c r="I9" i="1"/>
  <c r="I10" i="1"/>
  <c r="I11" i="1"/>
  <c r="I12" i="1"/>
  <c r="I13" i="1"/>
  <c r="U15" i="2" l="1"/>
  <c r="U16" i="2"/>
  <c r="U17" i="2"/>
  <c r="U6" i="2"/>
  <c r="U7" i="2"/>
  <c r="U5" i="2"/>
  <c r="U4" i="2"/>
  <c r="T11" i="2"/>
  <c r="U11" i="2" s="1"/>
  <c r="T15" i="2"/>
  <c r="U12" i="2"/>
  <c r="U9" i="2"/>
  <c r="J22" i="1"/>
  <c r="J19" i="1"/>
  <c r="J21" i="1"/>
  <c r="J17" i="1"/>
  <c r="J20" i="1"/>
  <c r="J16" i="1"/>
  <c r="J15" i="1"/>
  <c r="J18" i="1"/>
  <c r="J14" i="1"/>
  <c r="M17" i="2"/>
  <c r="M13" i="2"/>
  <c r="M19" i="2"/>
  <c r="M15" i="2"/>
  <c r="M14" i="2"/>
  <c r="M9" i="2"/>
  <c r="M18" i="2"/>
  <c r="M16" i="2"/>
  <c r="M12" i="2"/>
  <c r="M11" i="2"/>
  <c r="M10" i="2"/>
  <c r="M8" i="2"/>
  <c r="M7" i="2"/>
  <c r="M6" i="2"/>
  <c r="M5" i="2"/>
  <c r="M4" i="2"/>
  <c r="J6" i="1"/>
  <c r="K4" i="1"/>
  <c r="K3" i="1"/>
  <c r="J5" i="1"/>
  <c r="K22" i="1" l="1"/>
  <c r="P4" i="2"/>
  <c r="J7" i="1"/>
  <c r="K6" i="1"/>
  <c r="L4" i="1"/>
  <c r="L3" i="1"/>
  <c r="K5" i="1"/>
  <c r="K7" i="1" l="1"/>
  <c r="L7" i="1" s="1"/>
  <c r="O5" i="2"/>
  <c r="P5" i="2" s="1"/>
  <c r="J8" i="1"/>
  <c r="L6" i="1"/>
  <c r="L5" i="1"/>
  <c r="K8" i="1" l="1"/>
  <c r="L8" i="1" s="1"/>
  <c r="O6" i="2"/>
  <c r="P6" i="2" s="1"/>
  <c r="J10" i="1"/>
  <c r="J9" i="1"/>
  <c r="K9" i="1" l="1"/>
  <c r="L9" i="1" s="1"/>
  <c r="K10" i="1"/>
  <c r="L10" i="1" s="1"/>
  <c r="K18" i="1"/>
  <c r="O7" i="2"/>
  <c r="P7" i="2" s="1"/>
  <c r="J11" i="1"/>
  <c r="K11" i="1" l="1"/>
  <c r="K19" i="1"/>
  <c r="O8" i="2"/>
  <c r="P8" i="2" s="1"/>
  <c r="J12" i="1"/>
  <c r="K14" i="1" l="1"/>
  <c r="L14" i="1" s="1"/>
  <c r="K16" i="1"/>
  <c r="K12" i="1"/>
  <c r="K20" i="1"/>
  <c r="L11" i="1"/>
  <c r="O9" i="2"/>
  <c r="P9" i="2" s="1"/>
  <c r="J13" i="1"/>
  <c r="L19" i="1" l="1"/>
  <c r="K15" i="1"/>
  <c r="L20" i="1" s="1"/>
  <c r="K17" i="1"/>
  <c r="L22" i="1" s="1"/>
  <c r="L12" i="1"/>
  <c r="K13" i="1"/>
  <c r="L16" i="1" s="1"/>
  <c r="K21" i="1"/>
  <c r="L21" i="1" s="1"/>
  <c r="O10" i="2"/>
  <c r="P10" i="2" s="1"/>
  <c r="L15" i="1" l="1"/>
  <c r="L17" i="1"/>
  <c r="L18" i="1"/>
  <c r="L13" i="1"/>
  <c r="O11" i="2"/>
  <c r="P11" i="2" s="1"/>
  <c r="E6" i="1"/>
  <c r="D3" i="1" l="1"/>
  <c r="D6" i="1" s="1"/>
  <c r="C3" i="1" s="1"/>
  <c r="C6" i="1" s="1"/>
  <c r="O12" i="2"/>
  <c r="P12" i="2" s="1"/>
  <c r="O13" i="2" l="1"/>
  <c r="P13" i="2" s="1"/>
  <c r="B3" i="1"/>
  <c r="O14" i="2" l="1"/>
  <c r="P14" i="2" s="1"/>
  <c r="B6" i="1"/>
  <c r="B10" i="1" s="1"/>
  <c r="O15" i="2" l="1"/>
  <c r="P15" i="2" s="1"/>
  <c r="O16" i="2" l="1"/>
  <c r="P16" i="2" s="1"/>
  <c r="O17" i="2" l="1"/>
  <c r="P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<sst xmlns="http://schemas.openxmlformats.org/spreadsheetml/2006/main" count="20" uniqueCount="12">
  <si>
    <t>v</t>
  </si>
  <si>
    <t>w</t>
  </si>
  <si>
    <t>x</t>
  </si>
  <si>
    <t>i</t>
  </si>
  <si>
    <t>Capacity</t>
  </si>
  <si>
    <t>V</t>
  </si>
  <si>
    <t>K</t>
  </si>
  <si>
    <t>#</t>
  </si>
  <si>
    <t>cap</t>
  </si>
  <si>
    <t>N</t>
  </si>
  <si>
    <t>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</si>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</sst>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4E84-182A-4166-B505-8E6742F5B4DB}">
  <dimension ref="A1:L35"/>
  <sheetViews>
    <sheetView tabSelected="1" workbookViewId="0">
      <selection activeCell="F8" sqref="F8"/>
    </sheetView>
  </sheetViews>
  <sheetFormatPr defaultRowHeight="15" x14ac:dyDescent="0.25"/>
  <cols>
    <col min="7" max="7" width="9.140625" style="2"/>
    <col min="8" max="12" width="9.140625" style="1"/>
  </cols>
  <sheetData>
    <row r="1" spans="1:12" x14ac:dyDescent="0.25">
      <c r="A1" t="s">
        <v>6</v>
      </c>
      <c r="B1">
        <v>7</v>
      </c>
      <c r="G1" s="3" t="s">
        <v>4</v>
      </c>
      <c r="H1" s="4">
        <v>0</v>
      </c>
      <c r="I1" s="4">
        <v>1</v>
      </c>
      <c r="J1" s="4">
        <v>2</v>
      </c>
      <c r="K1" s="4">
        <v>3</v>
      </c>
      <c r="L1" s="4">
        <v>4</v>
      </c>
    </row>
    <row r="2" spans="1:12" x14ac:dyDescent="0.25">
      <c r="G2" s="5">
        <v>0</v>
      </c>
      <c r="H2" s="1">
        <v>0</v>
      </c>
      <c r="I2" s="1">
        <f ca="1">IF($G2&lt;B$8,H2,MAX(H2,B$7+OFFSET(I2,-B$8,-1)))</f>
        <v>0</v>
      </c>
      <c r="J2" s="1">
        <f ca="1">IF($G2&lt;C$8,I2,MAX(I2,C$7+OFFSET(J2,-C$8,-1)))</f>
        <v>0</v>
      </c>
      <c r="K2" s="1">
        <f ca="1">IF($G2&lt;D$8,J2,MAX(J2,D$7+OFFSET(K2,-D$8,-1)))</f>
        <v>0</v>
      </c>
      <c r="L2" s="1">
        <f ca="1">IF($G2&lt;E$8,K2,MAX(K2,E$7+OFFSET(L2,-E$8,-1)))</f>
        <v>0</v>
      </c>
    </row>
    <row r="3" spans="1:12" x14ac:dyDescent="0.25">
      <c r="B3" s="1">
        <f ca="1">IF(C6,C8,0)+C3</f>
        <v>5</v>
      </c>
      <c r="C3" s="1">
        <f ca="1">IF(D6,D8,0)+D3</f>
        <v>5</v>
      </c>
      <c r="D3" s="1">
        <f ca="1">IF(E6,E8,0)+E3</f>
        <v>5</v>
      </c>
      <c r="E3" s="1">
        <v>0</v>
      </c>
      <c r="G3" s="5">
        <v>1</v>
      </c>
      <c r="H3" s="1">
        <v>0</v>
      </c>
      <c r="I3" s="1">
        <f ca="1">IF($G3&lt;B$8,H3,MAX(H3,B$7+OFFSET(I3,-B$8,-1)))</f>
        <v>0</v>
      </c>
      <c r="J3" s="1">
        <f ca="1">IF($G3&lt;C$8,I3,MAX(I3,C$7+OFFSET(J3,-C$8,-1)))</f>
        <v>0</v>
      </c>
      <c r="K3" s="1">
        <f ca="1">IF($G3&lt;D$8,J3,MAX(J3,D$7+OFFSET(K3,-D$8,-1)))</f>
        <v>0</v>
      </c>
      <c r="L3" s="1">
        <f ca="1">IF($G3&lt;E$8,K3,MAX(K3,E$7+OFFSET(L3,-E$8,-1)))</f>
        <v>0</v>
      </c>
    </row>
    <row r="4" spans="1:12" x14ac:dyDescent="0.25">
      <c r="G4" s="5">
        <v>2</v>
      </c>
      <c r="H4" s="1">
        <v>0</v>
      </c>
      <c r="I4" s="1">
        <f ca="1">IF($G4&lt;B$8,H4,MAX(H4,B$7+OFFSET(I4,-B$8,-1)))</f>
        <v>16</v>
      </c>
      <c r="J4" s="1">
        <f ca="1">IF($G4&lt;C$8,I4,MAX(I4,C$7+OFFSET(J4,-C$8,-1)))</f>
        <v>16</v>
      </c>
      <c r="K4" s="1">
        <f ca="1">IF($G4&lt;D$8,J4,MAX(J4,D$7+OFFSET(K4,-D$8,-1)))</f>
        <v>16</v>
      </c>
      <c r="L4" s="1">
        <f ca="1">IF($G4&lt;E$8,K4,MAX(K4,E$7+OFFSET(L4,-E$8,-1)))</f>
        <v>16</v>
      </c>
    </row>
    <row r="5" spans="1:12" x14ac:dyDescent="0.25">
      <c r="A5" t="s">
        <v>3</v>
      </c>
      <c r="B5">
        <v>1</v>
      </c>
      <c r="C5">
        <v>2</v>
      </c>
      <c r="D5">
        <v>3</v>
      </c>
      <c r="E5">
        <v>4</v>
      </c>
      <c r="G5" s="5">
        <v>3</v>
      </c>
      <c r="H5" s="1">
        <v>0</v>
      </c>
      <c r="I5" s="1">
        <f ca="1">IF($G5&lt;B$8,H5,MAX(H5,B$7+OFFSET(I5,-B$8,-1)))</f>
        <v>16</v>
      </c>
      <c r="J5" s="1">
        <f ca="1">IF($G5&lt;C$8,I5,MAX(I5,C$7+OFFSET(J5,-C$8,-1)))</f>
        <v>19</v>
      </c>
      <c r="K5" s="1">
        <f ca="1">IF($G5&lt;D$8,J5,MAX(J5,D$7+OFFSET(K5,-D$8,-1)))</f>
        <v>19</v>
      </c>
      <c r="L5" s="1">
        <f ca="1">IF($G5&lt;E$8,K5,MAX(K5,E$7+OFFSET(L5,-E$8,-1)))</f>
        <v>19</v>
      </c>
    </row>
    <row r="6" spans="1:12" x14ac:dyDescent="0.25">
      <c r="A6" t="s">
        <v>2</v>
      </c>
      <c r="B6" s="1">
        <f ca="1">INT(NOT(OFFSET(I1,$B1-B3+1,-1)=OFFSET(I1,$B1-B3+1,0)))</f>
        <v>1</v>
      </c>
      <c r="C6" s="1">
        <f ca="1">INT(NOT(OFFSET(J1,$B1-C3+1,-1)=OFFSET(J1,$B1-C3+1,0)))</f>
        <v>0</v>
      </c>
      <c r="D6" s="1">
        <f ca="1">INT(NOT(OFFSET(K1,$B1-D3+1,-1)=OFFSET(K1,$B1-D3+1,0)))</f>
        <v>0</v>
      </c>
      <c r="E6" s="1">
        <f ca="1">INT(NOT(OFFSET(L1,$B1-E3+1,-1)=OFFSET(L1,$B1-E3+1,0)))</f>
        <v>1</v>
      </c>
      <c r="G6" s="5">
        <v>4</v>
      </c>
      <c r="H6" s="1">
        <v>0</v>
      </c>
      <c r="I6" s="1">
        <f ca="1">IF($G6&lt;B$8,H6,MAX(H6,B$7+OFFSET(I6,-B$8,-1)))</f>
        <v>16</v>
      </c>
      <c r="J6" s="1">
        <f ca="1">IF($G6&lt;C$8,I6,MAX(I6,C$7+OFFSET(J6,-C$8,-1)))</f>
        <v>19</v>
      </c>
      <c r="K6" s="1">
        <f ca="1">IF($G6&lt;D$8,J6,MAX(J6,D$7+OFFSET(K6,-D$8,-1)))</f>
        <v>23</v>
      </c>
      <c r="L6" s="1">
        <f ca="1">IF($G6&lt;E$8,K6,MAX(K6,E$7+OFFSET(L6,-E$8,-1)))</f>
        <v>23</v>
      </c>
    </row>
    <row r="7" spans="1:12" x14ac:dyDescent="0.25">
      <c r="A7" t="s">
        <v>0</v>
      </c>
      <c r="B7" s="1">
        <v>16</v>
      </c>
      <c r="C7" s="1">
        <v>19</v>
      </c>
      <c r="D7" s="1">
        <v>23</v>
      </c>
      <c r="E7" s="1">
        <v>28</v>
      </c>
      <c r="G7" s="5">
        <v>5</v>
      </c>
      <c r="H7" s="1">
        <v>0</v>
      </c>
      <c r="I7" s="1">
        <f ca="1">IF($G7&lt;B$8,H7,MAX(H7,B$7+OFFSET(I7,-B$8,-1)))</f>
        <v>16</v>
      </c>
      <c r="J7" s="1">
        <f ca="1">IF($G7&lt;C$8,I7,MAX(I7,C$7+OFFSET(J7,-C$8,-1)))</f>
        <v>35</v>
      </c>
      <c r="K7" s="1">
        <f ca="1">IF($G7&lt;D$8,J7,MAX(J7,D$7+OFFSET(K7,-D$8,-1)))</f>
        <v>35</v>
      </c>
      <c r="L7" s="1">
        <f ca="1">IF($G7&lt;E$8,K7,MAX(K7,E$7+OFFSET(L7,-E$8,-1)))</f>
        <v>35</v>
      </c>
    </row>
    <row r="8" spans="1:12" x14ac:dyDescent="0.25">
      <c r="A8" t="s">
        <v>1</v>
      </c>
      <c r="B8" s="1">
        <v>2</v>
      </c>
      <c r="C8" s="1">
        <v>3</v>
      </c>
      <c r="D8" s="1">
        <v>4</v>
      </c>
      <c r="E8" s="1">
        <v>5</v>
      </c>
      <c r="G8" s="5">
        <v>6</v>
      </c>
      <c r="H8" s="1">
        <v>0</v>
      </c>
      <c r="I8" s="1">
        <f ca="1">IF($G8&lt;B$8,H8,MAX(H8,B$7+OFFSET(I8,-B$8,-1)))</f>
        <v>16</v>
      </c>
      <c r="J8" s="1">
        <f ca="1">IF($G8&lt;C$8,I8,MAX(I8,C$7+OFFSET(J8,-C$8,-1)))</f>
        <v>35</v>
      </c>
      <c r="K8" s="1">
        <f ca="1">IF($G8&lt;D$8,J8,MAX(J8,D$7+OFFSET(K8,-D$8,-1)))</f>
        <v>39</v>
      </c>
      <c r="L8" s="1">
        <f ca="1">IF($G8&lt;E$8,K8,MAX(K8,E$7+OFFSET(L8,-E$8,-1)))</f>
        <v>39</v>
      </c>
    </row>
    <row r="9" spans="1:12" x14ac:dyDescent="0.25">
      <c r="G9" s="5">
        <v>7</v>
      </c>
      <c r="H9" s="1">
        <v>0</v>
      </c>
      <c r="I9" s="1">
        <f ca="1">IF($G9&lt;B$8,H9,MAX(H9,B$7+OFFSET(I9,-B$8,-1)))</f>
        <v>16</v>
      </c>
      <c r="J9" s="1">
        <f ca="1">IF($G9&lt;C$8,I9,MAX(I9,C$7+OFFSET(J9,-C$8,-1)))</f>
        <v>35</v>
      </c>
      <c r="K9" s="1">
        <f ca="1">IF($G9&lt;D$8,J9,MAX(J9,D$7+OFFSET(K9,-D$8,-1)))</f>
        <v>42</v>
      </c>
      <c r="L9" s="1">
        <f ca="1">IF($G9&lt;E$8,K9,MAX(K9,E$7+OFFSET(L9,-E$8,-1)))</f>
        <v>44</v>
      </c>
    </row>
    <row r="10" spans="1:12" x14ac:dyDescent="0.25">
      <c r="A10" t="s">
        <v>5</v>
      </c>
      <c r="B10">
        <f ca="1">SUMPRODUCT(B6:E6,B7:E7)</f>
        <v>44</v>
      </c>
      <c r="G10" s="5">
        <v>8</v>
      </c>
      <c r="H10" s="1">
        <v>0</v>
      </c>
      <c r="I10" s="1">
        <f ca="1">IF($G10&lt;B$8,H10,MAX(H10,B$7+OFFSET(I10,-B$8,-1)))</f>
        <v>16</v>
      </c>
      <c r="J10" s="1">
        <f ca="1">IF($G10&lt;C$8,I10,MAX(I10,C$7+OFFSET(J10,-C$8,-1)))</f>
        <v>35</v>
      </c>
      <c r="K10" s="1">
        <f ca="1">IF($G10&lt;D$8,J10,MAX(J10,D$7+OFFSET(K10,-D$8,-1)))</f>
        <v>42</v>
      </c>
      <c r="L10" s="1">
        <f ca="1">IF($G10&lt;E$8,K10,MAX(K10,E$7+OFFSET(L10,-E$8,-1)))</f>
        <v>47</v>
      </c>
    </row>
    <row r="11" spans="1:12" x14ac:dyDescent="0.25">
      <c r="G11" s="5">
        <v>9</v>
      </c>
      <c r="H11" s="1">
        <v>0</v>
      </c>
      <c r="I11" s="1">
        <f ca="1">IF($G11&lt;B$8,H11,MAX(H11,B$7+OFFSET(I11,-B$8,-1)))</f>
        <v>16</v>
      </c>
      <c r="J11" s="1">
        <f ca="1">IF($G11&lt;C$8,I11,MAX(I11,C$7+OFFSET(J11,-C$8,-1)))</f>
        <v>35</v>
      </c>
      <c r="K11" s="1">
        <f ca="1">IF($G11&lt;D$8,J11,MAX(J11,D$7+OFFSET(K11,-D$8,-1)))</f>
        <v>58</v>
      </c>
      <c r="L11" s="1">
        <f ca="1">IF($G11&lt;E$8,K11,MAX(K11,E$7+OFFSET(L11,-E$8,-1)))</f>
        <v>58</v>
      </c>
    </row>
    <row r="12" spans="1:12" x14ac:dyDescent="0.25">
      <c r="G12" s="5">
        <v>10</v>
      </c>
      <c r="H12" s="1">
        <v>0</v>
      </c>
      <c r="I12" s="1">
        <f ca="1">IF($G12&lt;B$8,H12,MAX(H12,B$7+OFFSET(I12,-B$8,-1)))</f>
        <v>16</v>
      </c>
      <c r="J12" s="1">
        <f ca="1">IF($G12&lt;C$8,I12,MAX(I12,C$7+OFFSET(J12,-C$8,-1)))</f>
        <v>35</v>
      </c>
      <c r="K12" s="1">
        <f ca="1">IF($G12&lt;D$8,J12,MAX(J12,D$7+OFFSET(K12,-D$8,-1)))</f>
        <v>58</v>
      </c>
      <c r="L12" s="1">
        <f ca="1">IF($G12&lt;E$8,K12,MAX(K12,E$7+OFFSET(L12,-E$8,-1)))</f>
        <v>63</v>
      </c>
    </row>
    <row r="13" spans="1:12" x14ac:dyDescent="0.25">
      <c r="G13" s="5">
        <v>11</v>
      </c>
      <c r="H13" s="1">
        <v>0</v>
      </c>
      <c r="I13" s="1">
        <f ca="1">IF($G13&lt;B$8,H13,MAX(H13,B$7+OFFSET(I13,-B$8,-1)))</f>
        <v>16</v>
      </c>
      <c r="J13" s="1">
        <f ca="1">IF($G13&lt;C$8,I13,MAX(I13,C$7+OFFSET(J13,-C$8,-1)))</f>
        <v>35</v>
      </c>
      <c r="K13" s="1">
        <f ca="1">IF($G13&lt;D$8,J13,MAX(J13,D$7+OFFSET(K13,-D$8,-1)))</f>
        <v>58</v>
      </c>
      <c r="L13" s="1">
        <f ca="1">IF($G13&lt;E$8,K13,MAX(K13,E$7+OFFSET(L13,-E$8,-1)))</f>
        <v>67</v>
      </c>
    </row>
    <row r="14" spans="1:12" x14ac:dyDescent="0.25">
      <c r="B14">
        <v>3</v>
      </c>
      <c r="C14">
        <v>5</v>
      </c>
      <c r="D14">
        <v>6</v>
      </c>
      <c r="E14">
        <v>28</v>
      </c>
      <c r="G14" s="5">
        <v>12</v>
      </c>
      <c r="H14" s="1">
        <v>0</v>
      </c>
      <c r="I14" s="1">
        <f t="shared" ref="I14:L14" ca="1" si="0">IF($G14&lt;B$8,H14,MAX(H14,B$7+OFFSET(I14,-B$8,-1)))</f>
        <v>16</v>
      </c>
      <c r="J14" s="1">
        <f t="shared" ca="1" si="0"/>
        <v>35</v>
      </c>
      <c r="K14" s="1">
        <f t="shared" ca="1" si="0"/>
        <v>58</v>
      </c>
      <c r="L14" s="1">
        <f t="shared" ca="1" si="0"/>
        <v>70</v>
      </c>
    </row>
    <row r="15" spans="1:12" x14ac:dyDescent="0.25">
      <c r="B15">
        <v>2</v>
      </c>
      <c r="C15">
        <v>4</v>
      </c>
      <c r="D15">
        <v>5</v>
      </c>
      <c r="E15">
        <v>5</v>
      </c>
      <c r="G15" s="5">
        <v>13</v>
      </c>
      <c r="H15" s="1">
        <v>0</v>
      </c>
      <c r="I15" s="1">
        <f t="shared" ref="I15:L15" ca="1" si="1">IF($G15&lt;B$8,H15,MAX(H15,B$7+OFFSET(I15,-B$8,-1)))</f>
        <v>16</v>
      </c>
      <c r="J15" s="1">
        <f t="shared" ca="1" si="1"/>
        <v>35</v>
      </c>
      <c r="K15" s="1">
        <f t="shared" ca="1" si="1"/>
        <v>58</v>
      </c>
      <c r="L15" s="1">
        <f t="shared" ca="1" si="1"/>
        <v>70</v>
      </c>
    </row>
    <row r="16" spans="1:12" x14ac:dyDescent="0.25">
      <c r="G16" s="5">
        <v>14</v>
      </c>
      <c r="H16" s="1">
        <v>0</v>
      </c>
      <c r="I16" s="1">
        <f t="shared" ref="I16:L16" ca="1" si="2">IF($G16&lt;B$8,H16,MAX(H16,B$7+OFFSET(I16,-B$8,-1)))</f>
        <v>16</v>
      </c>
      <c r="J16" s="1">
        <f t="shared" ca="1" si="2"/>
        <v>35</v>
      </c>
      <c r="K16" s="1">
        <f t="shared" ca="1" si="2"/>
        <v>58</v>
      </c>
      <c r="L16" s="1">
        <f t="shared" ca="1" si="2"/>
        <v>86</v>
      </c>
    </row>
    <row r="17" spans="7:12" x14ac:dyDescent="0.25">
      <c r="G17" s="5">
        <v>15</v>
      </c>
      <c r="H17" s="1">
        <v>0</v>
      </c>
      <c r="I17" s="1">
        <f t="shared" ref="I17:L17" ca="1" si="3">IF($G17&lt;B$8,H17,MAX(H17,B$7+OFFSET(I17,-B$8,-1)))</f>
        <v>16</v>
      </c>
      <c r="J17" s="1">
        <f t="shared" ca="1" si="3"/>
        <v>35</v>
      </c>
      <c r="K17" s="1">
        <f t="shared" ca="1" si="3"/>
        <v>58</v>
      </c>
      <c r="L17" s="1">
        <f t="shared" ca="1" si="3"/>
        <v>86</v>
      </c>
    </row>
    <row r="18" spans="7:12" x14ac:dyDescent="0.25">
      <c r="G18" s="5">
        <v>16</v>
      </c>
      <c r="H18" s="1">
        <v>0</v>
      </c>
      <c r="I18" s="1">
        <f t="shared" ref="I18:L18" ca="1" si="4">IF($G18&lt;B$8,H18,MAX(H18,B$7+OFFSET(I18,-B$8,-1)))</f>
        <v>16</v>
      </c>
      <c r="J18" s="1">
        <f t="shared" ca="1" si="4"/>
        <v>35</v>
      </c>
      <c r="K18" s="1">
        <f t="shared" ca="1" si="4"/>
        <v>58</v>
      </c>
      <c r="L18" s="1">
        <f t="shared" ca="1" si="4"/>
        <v>86</v>
      </c>
    </row>
    <row r="19" spans="7:12" x14ac:dyDescent="0.25">
      <c r="G19" s="5">
        <v>17</v>
      </c>
      <c r="H19" s="1">
        <v>0</v>
      </c>
      <c r="I19" s="1">
        <f t="shared" ref="I19:L19" ca="1" si="5">IF($G19&lt;B$8,H19,MAX(H19,B$7+OFFSET(I19,-B$8,-1)))</f>
        <v>16</v>
      </c>
      <c r="J19" s="1">
        <f t="shared" ca="1" si="5"/>
        <v>35</v>
      </c>
      <c r="K19" s="1">
        <f t="shared" ca="1" si="5"/>
        <v>58</v>
      </c>
      <c r="L19" s="1">
        <f t="shared" ca="1" si="5"/>
        <v>86</v>
      </c>
    </row>
    <row r="20" spans="7:12" x14ac:dyDescent="0.25">
      <c r="G20" s="5">
        <v>18</v>
      </c>
      <c r="H20" s="1">
        <v>0</v>
      </c>
      <c r="I20" s="1">
        <f t="shared" ref="I20:L20" ca="1" si="6">IF($G20&lt;B$8,H20,MAX(H20,B$7+OFFSET(I20,-B$8,-1)))</f>
        <v>16</v>
      </c>
      <c r="J20" s="1">
        <f t="shared" ca="1" si="6"/>
        <v>35</v>
      </c>
      <c r="K20" s="1">
        <f t="shared" ca="1" si="6"/>
        <v>58</v>
      </c>
      <c r="L20" s="1">
        <f t="shared" ca="1" si="6"/>
        <v>86</v>
      </c>
    </row>
    <row r="21" spans="7:12" x14ac:dyDescent="0.25">
      <c r="G21" s="5">
        <v>19</v>
      </c>
      <c r="H21" s="1">
        <v>0</v>
      </c>
      <c r="I21" s="1">
        <f t="shared" ref="I21:L22" ca="1" si="7">IF($G21&lt;B$8,H21,MAX(H21,B$7+OFFSET(I21,-B$8,-1)))</f>
        <v>16</v>
      </c>
      <c r="J21" s="1">
        <f t="shared" ca="1" si="7"/>
        <v>35</v>
      </c>
      <c r="K21" s="1">
        <f t="shared" ca="1" si="7"/>
        <v>58</v>
      </c>
      <c r="L21" s="1">
        <f t="shared" ca="1" si="7"/>
        <v>86</v>
      </c>
    </row>
    <row r="22" spans="7:12" x14ac:dyDescent="0.25">
      <c r="G22" s="5">
        <v>20</v>
      </c>
      <c r="H22" s="1">
        <v>0</v>
      </c>
      <c r="I22" s="1">
        <f t="shared" ca="1" si="7"/>
        <v>16</v>
      </c>
      <c r="J22" s="1">
        <f t="shared" ca="1" si="7"/>
        <v>35</v>
      </c>
      <c r="K22" s="1">
        <f t="shared" ca="1" si="7"/>
        <v>58</v>
      </c>
      <c r="L22" s="1">
        <f t="shared" ca="1" si="7"/>
        <v>86</v>
      </c>
    </row>
    <row r="34" spans="3:6" x14ac:dyDescent="0.25">
      <c r="C34" s="1">
        <v>8</v>
      </c>
      <c r="D34" s="1">
        <v>10</v>
      </c>
      <c r="E34" s="1">
        <v>15</v>
      </c>
      <c r="F34" s="1">
        <v>4</v>
      </c>
    </row>
    <row r="35" spans="3:6" x14ac:dyDescent="0.25">
      <c r="C35" s="1">
        <v>4</v>
      </c>
      <c r="D35" s="1">
        <v>5</v>
      </c>
      <c r="E35" s="1">
        <v>8</v>
      </c>
      <c r="F35" s="1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2D22-FDC0-4A52-AFA0-1F9AA9A32AB8}">
  <dimension ref="A1:U29"/>
  <sheetViews>
    <sheetView topLeftCell="C1" workbookViewId="0">
      <selection activeCell="I4" sqref="I4"/>
    </sheetView>
  </sheetViews>
  <sheetFormatPr defaultRowHeight="15" x14ac:dyDescent="0.25"/>
  <cols>
    <col min="1" max="16384" width="9.140625" style="1"/>
  </cols>
  <sheetData>
    <row r="1" spans="1:21" x14ac:dyDescent="0.25">
      <c r="H1" s="6">
        <v>1</v>
      </c>
      <c r="I1" s="6">
        <v>2</v>
      </c>
      <c r="J1" s="6">
        <v>4</v>
      </c>
      <c r="K1" s="6">
        <v>8</v>
      </c>
      <c r="L1" s="6">
        <v>16</v>
      </c>
      <c r="Q1" s="1" t="s">
        <v>0</v>
      </c>
      <c r="R1" s="1" cm="1">
        <f t="array" ref="R1">INDEX($D:$D,R3+3)</f>
        <v>8</v>
      </c>
      <c r="S1" s="1" cm="1">
        <f t="array" ref="S1">INDEX($D:$D,S3+3)</f>
        <v>10</v>
      </c>
      <c r="T1" s="1" cm="1">
        <f t="array" ref="T1">INDEX($D:$D,T3+3)</f>
        <v>15</v>
      </c>
      <c r="U1" s="1" cm="1">
        <f t="array" ref="U1">INDEX($D:$D,U3+3)</f>
        <v>4</v>
      </c>
    </row>
    <row r="2" spans="1:21" x14ac:dyDescent="0.25">
      <c r="I2" s="1">
        <f>SMALL($E:$E,I3)</f>
        <v>3</v>
      </c>
      <c r="J2" s="1">
        <f>SMALL($E:$E,J3)</f>
        <v>4</v>
      </c>
      <c r="K2" s="1">
        <f>SMALL($E:$E,K3)</f>
        <v>5</v>
      </c>
      <c r="L2" s="1">
        <f>SMALL($E:$E,L3)</f>
        <v>8</v>
      </c>
      <c r="Q2" s="1" t="s">
        <v>1</v>
      </c>
      <c r="R2" s="1" cm="1">
        <f t="array" ref="R2">INDEX($E:$E,R3+3)</f>
        <v>4</v>
      </c>
      <c r="S2" s="1" cm="1">
        <f t="array" ref="S2">INDEX($E:$E,S3+3)</f>
        <v>5</v>
      </c>
      <c r="T2" s="1" cm="1">
        <f t="array" ref="T2">INDEX($E:$E,T3+3)</f>
        <v>8</v>
      </c>
      <c r="U2" s="1" cm="1">
        <f t="array" ref="U2">INDEX($E:$E,U3+3)</f>
        <v>3</v>
      </c>
    </row>
    <row r="3" spans="1:21" x14ac:dyDescent="0.25">
      <c r="A3" s="4" t="s">
        <v>9</v>
      </c>
      <c r="B3" s="4" t="s">
        <v>6</v>
      </c>
      <c r="D3" s="4" t="s">
        <v>0</v>
      </c>
      <c r="E3" s="4" t="s">
        <v>1</v>
      </c>
      <c r="F3" s="4" t="s">
        <v>11</v>
      </c>
      <c r="H3" s="4" t="s">
        <v>10</v>
      </c>
      <c r="I3" s="4">
        <v>1</v>
      </c>
      <c r="J3" s="4">
        <v>2</v>
      </c>
      <c r="K3" s="4">
        <v>3</v>
      </c>
      <c r="L3" s="4">
        <v>4</v>
      </c>
      <c r="M3" s="4" t="s">
        <v>8</v>
      </c>
      <c r="O3" s="4" t="s">
        <v>7</v>
      </c>
      <c r="P3" s="3" t="s">
        <v>4</v>
      </c>
      <c r="Q3" s="4">
        <v>0</v>
      </c>
      <c r="R3" s="4">
        <v>1</v>
      </c>
      <c r="S3" s="4">
        <v>2</v>
      </c>
      <c r="T3" s="4">
        <v>3</v>
      </c>
      <c r="U3" s="4">
        <v>4</v>
      </c>
    </row>
    <row r="4" spans="1:21" x14ac:dyDescent="0.25">
      <c r="A4" s="1">
        <v>4</v>
      </c>
      <c r="B4" s="1">
        <v>11</v>
      </c>
      <c r="D4" s="1">
        <v>8</v>
      </c>
      <c r="E4" s="1">
        <v>4</v>
      </c>
      <c r="H4" s="7">
        <v>0</v>
      </c>
      <c r="I4" s="1">
        <f>_xlfn.FLOOR.MATH(MOD($H4,I$1)/H$1)</f>
        <v>0</v>
      </c>
      <c r="J4" s="1">
        <f>_xlfn.FLOOR.MATH(MOD($H4,J$1)/I$1)</f>
        <v>0</v>
      </c>
      <c r="K4" s="1">
        <f>_xlfn.FLOOR.MATH(MOD($H4,K$1)/J$1)</f>
        <v>0</v>
      </c>
      <c r="L4" s="1">
        <f>_xlfn.FLOOR.MATH(MOD($H4,L$1)/K$1)</f>
        <v>0</v>
      </c>
      <c r="M4" s="1">
        <f>SUMPRODUCT(I$2:L$2,I4:L4)</f>
        <v>0</v>
      </c>
      <c r="O4" s="1">
        <v>1</v>
      </c>
      <c r="P4" s="1">
        <f>SMALL(M:M,O4)</f>
        <v>0</v>
      </c>
      <c r="Q4" s="1">
        <v>0</v>
      </c>
      <c r="R4" s="1">
        <f>IF($P4&lt;R$2,Q4,MAX(Q4,INDEX(Q:Q,MATCH($P4-R$2,$P:$P,1))+R$1))</f>
        <v>0</v>
      </c>
      <c r="S4" s="1">
        <f t="shared" ref="S4:U4" si="0">IF($P4&lt;S$2,R4,MAX(R4,INDEX(R:R,MATCH($P4-S$2,$P:$P,1))+S$1))</f>
        <v>0</v>
      </c>
      <c r="T4" s="1">
        <f t="shared" si="0"/>
        <v>0</v>
      </c>
      <c r="U4" s="1">
        <f t="shared" si="0"/>
        <v>0</v>
      </c>
    </row>
    <row r="5" spans="1:21" x14ac:dyDescent="0.25">
      <c r="D5" s="1">
        <v>10</v>
      </c>
      <c r="E5" s="1">
        <v>5</v>
      </c>
      <c r="H5" s="7">
        <v>1</v>
      </c>
      <c r="I5" s="1">
        <f>_xlfn.FLOOR.MATH(MOD($H5,I$1)/H$1)</f>
        <v>1</v>
      </c>
      <c r="J5" s="1">
        <f>_xlfn.FLOOR.MATH(MOD($H5,J$1)/I$1)</f>
        <v>0</v>
      </c>
      <c r="K5" s="1">
        <f>_xlfn.FLOOR.MATH(MOD($H5,K$1)/J$1)</f>
        <v>0</v>
      </c>
      <c r="L5" s="1">
        <f>_xlfn.FLOOR.MATH(MOD($H5,L$1)/K$1)</f>
        <v>0</v>
      </c>
      <c r="M5" s="1">
        <f>SUMPRODUCT(I$2:L$2,I5:L5)</f>
        <v>3</v>
      </c>
      <c r="O5" s="1">
        <f>O4+COUNTIF(M:M,P4)</f>
        <v>2</v>
      </c>
      <c r="P5" s="1">
        <f>SMALL(M:M,O5)</f>
        <v>3</v>
      </c>
      <c r="Q5" s="1">
        <v>0</v>
      </c>
      <c r="R5" s="1">
        <f t="shared" ref="R5:U17" si="1">IF($P5&lt;R$2,Q5,MAX(Q5,INDEX(Q:Q,MATCH($P5-R$2,$P:$P,1))+R$1))</f>
        <v>0</v>
      </c>
      <c r="S5" s="1">
        <f t="shared" si="1"/>
        <v>0</v>
      </c>
      <c r="T5" s="1">
        <f t="shared" si="1"/>
        <v>0</v>
      </c>
      <c r="U5" s="1">
        <f t="shared" si="1"/>
        <v>4</v>
      </c>
    </row>
    <row r="6" spans="1:21" x14ac:dyDescent="0.25">
      <c r="D6" s="1">
        <v>15</v>
      </c>
      <c r="E6" s="1">
        <v>8</v>
      </c>
      <c r="H6" s="7">
        <v>2</v>
      </c>
      <c r="I6" s="1">
        <f t="shared" ref="I6:L6" si="2">_xlfn.FLOOR.MATH(MOD($H6,I$1)/H$1)</f>
        <v>0</v>
      </c>
      <c r="J6" s="1">
        <f t="shared" si="2"/>
        <v>1</v>
      </c>
      <c r="K6" s="1">
        <f t="shared" si="2"/>
        <v>0</v>
      </c>
      <c r="L6" s="1">
        <f t="shared" si="2"/>
        <v>0</v>
      </c>
      <c r="M6" s="1">
        <f t="shared" ref="M6:M18" si="3">SUMPRODUCT(I$2:L$2,I6:L6)</f>
        <v>4</v>
      </c>
      <c r="O6" s="1">
        <f>O5+COUNTIF(M:M,P5)</f>
        <v>3</v>
      </c>
      <c r="P6" s="1">
        <f>SMALL(M:M,O6)</f>
        <v>4</v>
      </c>
      <c r="Q6" s="1">
        <v>0</v>
      </c>
      <c r="R6" s="1">
        <f t="shared" si="1"/>
        <v>8</v>
      </c>
      <c r="S6" s="1">
        <f t="shared" si="1"/>
        <v>8</v>
      </c>
      <c r="T6" s="1">
        <f t="shared" si="1"/>
        <v>8</v>
      </c>
      <c r="U6" s="1">
        <f t="shared" si="1"/>
        <v>8</v>
      </c>
    </row>
    <row r="7" spans="1:21" x14ac:dyDescent="0.25">
      <c r="D7" s="1">
        <v>4</v>
      </c>
      <c r="E7" s="1">
        <v>3</v>
      </c>
      <c r="H7" s="7">
        <v>3</v>
      </c>
      <c r="I7" s="1">
        <f t="shared" ref="I7:L7" si="4">_xlfn.FLOOR.MATH(MOD($H7,I$1)/H$1)</f>
        <v>1</v>
      </c>
      <c r="J7" s="1">
        <f t="shared" si="4"/>
        <v>1</v>
      </c>
      <c r="K7" s="1">
        <f t="shared" si="4"/>
        <v>0</v>
      </c>
      <c r="L7" s="1">
        <f t="shared" si="4"/>
        <v>0</v>
      </c>
      <c r="M7" s="1">
        <f t="shared" si="3"/>
        <v>7</v>
      </c>
      <c r="O7" s="1">
        <f>O6+COUNTIF(M:M,P6)</f>
        <v>4</v>
      </c>
      <c r="P7" s="1">
        <f>SMALL(M:M,O7)</f>
        <v>5</v>
      </c>
      <c r="Q7" s="1">
        <v>0</v>
      </c>
      <c r="R7" s="1">
        <f t="shared" si="1"/>
        <v>8</v>
      </c>
      <c r="S7" s="1">
        <f t="shared" si="1"/>
        <v>10</v>
      </c>
      <c r="T7" s="1">
        <f t="shared" si="1"/>
        <v>10</v>
      </c>
      <c r="U7" s="1">
        <f t="shared" si="1"/>
        <v>10</v>
      </c>
    </row>
    <row r="8" spans="1:21" x14ac:dyDescent="0.25">
      <c r="H8" s="7">
        <v>4</v>
      </c>
      <c r="I8" s="1">
        <f t="shared" ref="I8:L8" si="5">_xlfn.FLOOR.MATH(MOD($H8,I$1)/H$1)</f>
        <v>0</v>
      </c>
      <c r="J8" s="1">
        <f t="shared" si="5"/>
        <v>0</v>
      </c>
      <c r="K8" s="1">
        <f t="shared" si="5"/>
        <v>1</v>
      </c>
      <c r="L8" s="1">
        <f t="shared" si="5"/>
        <v>0</v>
      </c>
      <c r="M8" s="1">
        <f t="shared" si="3"/>
        <v>5</v>
      </c>
      <c r="O8" s="1">
        <f>O7+COUNTIF(M:M,P7)</f>
        <v>5</v>
      </c>
      <c r="P8" s="1">
        <f>SMALL(M:M,O8)</f>
        <v>7</v>
      </c>
      <c r="Q8" s="1">
        <v>0</v>
      </c>
      <c r="R8" s="1">
        <f t="shared" si="1"/>
        <v>8</v>
      </c>
      <c r="S8" s="1">
        <f t="shared" si="1"/>
        <v>10</v>
      </c>
      <c r="T8" s="1">
        <f t="shared" si="1"/>
        <v>10</v>
      </c>
      <c r="U8" s="1">
        <f t="shared" si="1"/>
        <v>12</v>
      </c>
    </row>
    <row r="9" spans="1:21" x14ac:dyDescent="0.25">
      <c r="H9" s="7">
        <v>5</v>
      </c>
      <c r="I9" s="1">
        <f t="shared" ref="I9:L9" si="6">_xlfn.FLOOR.MATH(MOD($H9,I$1)/H$1)</f>
        <v>1</v>
      </c>
      <c r="J9" s="1">
        <f t="shared" si="6"/>
        <v>0</v>
      </c>
      <c r="K9" s="1">
        <f t="shared" si="6"/>
        <v>1</v>
      </c>
      <c r="L9" s="1">
        <f t="shared" si="6"/>
        <v>0</v>
      </c>
      <c r="M9" s="1">
        <f t="shared" si="3"/>
        <v>8</v>
      </c>
      <c r="O9" s="1">
        <f>O8+COUNTIF(M:M,P8)</f>
        <v>6</v>
      </c>
      <c r="P9" s="1">
        <f>SMALL(M:M,O9)</f>
        <v>8</v>
      </c>
      <c r="Q9" s="1">
        <v>0</v>
      </c>
      <c r="R9" s="1">
        <f t="shared" si="1"/>
        <v>8</v>
      </c>
      <c r="S9" s="1">
        <f t="shared" si="1"/>
        <v>10</v>
      </c>
      <c r="T9" s="1">
        <f t="shared" si="1"/>
        <v>15</v>
      </c>
      <c r="U9" s="1">
        <f t="shared" si="1"/>
        <v>15</v>
      </c>
    </row>
    <row r="10" spans="1:21" x14ac:dyDescent="0.25">
      <c r="H10" s="7">
        <v>6</v>
      </c>
      <c r="I10" s="1">
        <f t="shared" ref="I10:L10" si="7">_xlfn.FLOOR.MATH(MOD($H10,I$1)/H$1)</f>
        <v>0</v>
      </c>
      <c r="J10" s="1">
        <f t="shared" si="7"/>
        <v>1</v>
      </c>
      <c r="K10" s="1">
        <f t="shared" si="7"/>
        <v>1</v>
      </c>
      <c r="L10" s="1">
        <f t="shared" si="7"/>
        <v>0</v>
      </c>
      <c r="M10" s="1">
        <f t="shared" si="3"/>
        <v>9</v>
      </c>
      <c r="O10" s="1">
        <f>O9+COUNTIF(M:M,P9)</f>
        <v>8</v>
      </c>
      <c r="P10" s="1">
        <f>SMALL(M:M,O10)</f>
        <v>9</v>
      </c>
      <c r="Q10" s="1">
        <v>0</v>
      </c>
      <c r="R10" s="1">
        <f t="shared" si="1"/>
        <v>8</v>
      </c>
      <c r="S10" s="1">
        <f t="shared" si="1"/>
        <v>18</v>
      </c>
      <c r="T10" s="1">
        <f t="shared" si="1"/>
        <v>18</v>
      </c>
      <c r="U10" s="1">
        <f t="shared" si="1"/>
        <v>18</v>
      </c>
    </row>
    <row r="11" spans="1:21" x14ac:dyDescent="0.25">
      <c r="H11" s="7">
        <v>7</v>
      </c>
      <c r="I11" s="1">
        <f t="shared" ref="I11:L11" si="8">_xlfn.FLOOR.MATH(MOD($H11,I$1)/H$1)</f>
        <v>1</v>
      </c>
      <c r="J11" s="1">
        <f t="shared" si="8"/>
        <v>1</v>
      </c>
      <c r="K11" s="1">
        <f t="shared" si="8"/>
        <v>1</v>
      </c>
      <c r="L11" s="1">
        <f t="shared" si="8"/>
        <v>0</v>
      </c>
      <c r="M11" s="1">
        <f t="shared" si="3"/>
        <v>12</v>
      </c>
      <c r="O11" s="1">
        <f>O10+COUNTIF(M:M,P10)</f>
        <v>9</v>
      </c>
      <c r="P11" s="1">
        <f>SMALL(M:M,O11)</f>
        <v>11</v>
      </c>
      <c r="Q11" s="1">
        <v>0</v>
      </c>
      <c r="R11" s="1">
        <f t="shared" si="1"/>
        <v>8</v>
      </c>
      <c r="S11" s="1">
        <f t="shared" si="1"/>
        <v>18</v>
      </c>
      <c r="T11" s="1">
        <f t="shared" si="1"/>
        <v>18</v>
      </c>
      <c r="U11" s="1">
        <f t="shared" si="1"/>
        <v>19</v>
      </c>
    </row>
    <row r="12" spans="1:21" x14ac:dyDescent="0.25">
      <c r="H12" s="7">
        <v>8</v>
      </c>
      <c r="I12" s="1">
        <f t="shared" ref="I12:L12" si="9">_xlfn.FLOOR.MATH(MOD($H12,I$1)/H$1)</f>
        <v>0</v>
      </c>
      <c r="J12" s="1">
        <f t="shared" si="9"/>
        <v>0</v>
      </c>
      <c r="K12" s="1">
        <f t="shared" si="9"/>
        <v>0</v>
      </c>
      <c r="L12" s="1">
        <f t="shared" si="9"/>
        <v>1</v>
      </c>
      <c r="M12" s="1">
        <f t="shared" si="3"/>
        <v>8</v>
      </c>
      <c r="O12" s="1">
        <f>O11+COUNTIF(M:M,P11)</f>
        <v>10</v>
      </c>
      <c r="P12" s="1">
        <f>SMALL(M:M,O12)</f>
        <v>12</v>
      </c>
      <c r="Q12" s="1">
        <v>0</v>
      </c>
      <c r="R12" s="1">
        <f t="shared" si="1"/>
        <v>8</v>
      </c>
      <c r="S12" s="1">
        <f t="shared" si="1"/>
        <v>18</v>
      </c>
      <c r="T12" s="1">
        <f t="shared" si="1"/>
        <v>23</v>
      </c>
      <c r="U12" s="1">
        <f t="shared" si="1"/>
        <v>23</v>
      </c>
    </row>
    <row r="13" spans="1:21" x14ac:dyDescent="0.25">
      <c r="H13" s="7">
        <v>9</v>
      </c>
      <c r="I13" s="1">
        <f t="shared" ref="I13:L13" si="10">_xlfn.FLOOR.MATH(MOD($H13,I$1)/H$1)</f>
        <v>1</v>
      </c>
      <c r="J13" s="1">
        <f t="shared" si="10"/>
        <v>0</v>
      </c>
      <c r="K13" s="1">
        <f t="shared" si="10"/>
        <v>0</v>
      </c>
      <c r="L13" s="1">
        <f t="shared" si="10"/>
        <v>1</v>
      </c>
      <c r="M13" s="1">
        <f t="shared" si="3"/>
        <v>11</v>
      </c>
      <c r="O13" s="1">
        <f>O12+COUNTIF(M:M,P12)</f>
        <v>12</v>
      </c>
      <c r="P13" s="1">
        <f>SMALL(M:M,O13)</f>
        <v>13</v>
      </c>
      <c r="Q13" s="1">
        <v>0</v>
      </c>
      <c r="R13" s="1">
        <f t="shared" si="1"/>
        <v>8</v>
      </c>
      <c r="S13" s="1">
        <f t="shared" si="1"/>
        <v>18</v>
      </c>
      <c r="T13" s="1">
        <f t="shared" si="1"/>
        <v>25</v>
      </c>
      <c r="U13" s="1">
        <f t="shared" si="1"/>
        <v>25</v>
      </c>
    </row>
    <row r="14" spans="1:21" x14ac:dyDescent="0.25">
      <c r="H14" s="7">
        <v>10</v>
      </c>
      <c r="I14" s="1">
        <f t="shared" ref="I14:L14" si="11">_xlfn.FLOOR.MATH(MOD($H14,I$1)/H$1)</f>
        <v>0</v>
      </c>
      <c r="J14" s="1">
        <f t="shared" si="11"/>
        <v>1</v>
      </c>
      <c r="K14" s="1">
        <f t="shared" si="11"/>
        <v>0</v>
      </c>
      <c r="L14" s="1">
        <f t="shared" si="11"/>
        <v>1</v>
      </c>
      <c r="M14" s="1">
        <f t="shared" si="3"/>
        <v>12</v>
      </c>
      <c r="O14" s="1">
        <f>O13+COUNTIF(M:M,P13)</f>
        <v>13</v>
      </c>
      <c r="P14" s="1">
        <f>SMALL(M:M,O14)</f>
        <v>15</v>
      </c>
      <c r="Q14" s="1">
        <v>0</v>
      </c>
      <c r="R14" s="1">
        <f t="shared" si="1"/>
        <v>8</v>
      </c>
      <c r="S14" s="1">
        <f t="shared" si="1"/>
        <v>18</v>
      </c>
      <c r="T14" s="1">
        <f t="shared" si="1"/>
        <v>25</v>
      </c>
      <c r="U14" s="1">
        <f t="shared" si="1"/>
        <v>27</v>
      </c>
    </row>
    <row r="15" spans="1:21" x14ac:dyDescent="0.25">
      <c r="H15" s="7">
        <v>11</v>
      </c>
      <c r="I15" s="1">
        <f t="shared" ref="I15:L15" si="12">_xlfn.FLOOR.MATH(MOD($H15,I$1)/H$1)</f>
        <v>1</v>
      </c>
      <c r="J15" s="1">
        <f t="shared" si="12"/>
        <v>1</v>
      </c>
      <c r="K15" s="1">
        <f t="shared" si="12"/>
        <v>0</v>
      </c>
      <c r="L15" s="1">
        <f t="shared" si="12"/>
        <v>1</v>
      </c>
      <c r="M15" s="1">
        <f t="shared" si="3"/>
        <v>15</v>
      </c>
      <c r="O15" s="1">
        <f>O14+COUNTIF(M:M,P14)</f>
        <v>14</v>
      </c>
      <c r="P15" s="1">
        <f>SMALL(M:M,O15)</f>
        <v>16</v>
      </c>
      <c r="Q15" s="1">
        <v>0</v>
      </c>
      <c r="R15" s="1">
        <f t="shared" si="1"/>
        <v>8</v>
      </c>
      <c r="S15" s="1">
        <f t="shared" si="1"/>
        <v>18</v>
      </c>
      <c r="T15" s="1">
        <f t="shared" si="1"/>
        <v>25</v>
      </c>
      <c r="U15" s="1">
        <f t="shared" si="1"/>
        <v>29</v>
      </c>
    </row>
    <row r="16" spans="1:21" x14ac:dyDescent="0.25">
      <c r="H16" s="7">
        <v>12</v>
      </c>
      <c r="I16" s="1">
        <f t="shared" ref="I16:L16" si="13">_xlfn.FLOOR.MATH(MOD($H16,I$1)/H$1)</f>
        <v>0</v>
      </c>
      <c r="J16" s="1">
        <f t="shared" si="13"/>
        <v>0</v>
      </c>
      <c r="K16" s="1">
        <f t="shared" si="13"/>
        <v>1</v>
      </c>
      <c r="L16" s="1">
        <f t="shared" si="13"/>
        <v>1</v>
      </c>
      <c r="M16" s="1">
        <f t="shared" si="3"/>
        <v>13</v>
      </c>
      <c r="O16" s="1">
        <f>O15+COUNTIF(M:M,P15)</f>
        <v>15</v>
      </c>
      <c r="P16" s="1">
        <f>SMALL(M:M,O16)</f>
        <v>17</v>
      </c>
      <c r="Q16" s="1">
        <v>0</v>
      </c>
      <c r="R16" s="1">
        <f t="shared" si="1"/>
        <v>8</v>
      </c>
      <c r="S16" s="1">
        <f t="shared" si="1"/>
        <v>18</v>
      </c>
      <c r="T16" s="1">
        <f t="shared" si="1"/>
        <v>33</v>
      </c>
      <c r="U16" s="1">
        <f t="shared" si="1"/>
        <v>33</v>
      </c>
    </row>
    <row r="17" spans="8:21" x14ac:dyDescent="0.25">
      <c r="H17" s="7">
        <v>13</v>
      </c>
      <c r="I17" s="1">
        <f t="shared" ref="I17:L17" si="14">_xlfn.FLOOR.MATH(MOD($H17,I$1)/H$1)</f>
        <v>1</v>
      </c>
      <c r="J17" s="1">
        <f t="shared" si="14"/>
        <v>0</v>
      </c>
      <c r="K17" s="1">
        <f t="shared" si="14"/>
        <v>1</v>
      </c>
      <c r="L17" s="1">
        <f t="shared" si="14"/>
        <v>1</v>
      </c>
      <c r="M17" s="1">
        <f t="shared" si="3"/>
        <v>16</v>
      </c>
      <c r="O17" s="1">
        <f>O16+COUNTIF(M:M,P16)</f>
        <v>16</v>
      </c>
      <c r="P17" s="1">
        <f>SMALL(M:M,O17)</f>
        <v>20</v>
      </c>
      <c r="Q17" s="1">
        <v>0</v>
      </c>
      <c r="R17" s="1">
        <f t="shared" si="1"/>
        <v>8</v>
      </c>
      <c r="S17" s="1">
        <f t="shared" si="1"/>
        <v>18</v>
      </c>
      <c r="T17" s="1">
        <f t="shared" si="1"/>
        <v>33</v>
      </c>
      <c r="U17" s="1">
        <f t="shared" si="1"/>
        <v>37</v>
      </c>
    </row>
    <row r="18" spans="8:21" x14ac:dyDescent="0.25">
      <c r="H18" s="7">
        <v>14</v>
      </c>
      <c r="I18" s="1">
        <f t="shared" ref="I18:L18" si="15">_xlfn.FLOOR.MATH(MOD($H18,I$1)/H$1)</f>
        <v>0</v>
      </c>
      <c r="J18" s="1">
        <f t="shared" si="15"/>
        <v>1</v>
      </c>
      <c r="K18" s="1">
        <f t="shared" si="15"/>
        <v>1</v>
      </c>
      <c r="L18" s="1">
        <f t="shared" si="15"/>
        <v>1</v>
      </c>
      <c r="M18" s="1">
        <f t="shared" si="3"/>
        <v>17</v>
      </c>
    </row>
    <row r="19" spans="8:21" x14ac:dyDescent="0.25">
      <c r="H19" s="7">
        <v>15</v>
      </c>
      <c r="I19" s="1">
        <f>_xlfn.FLOOR.MATH(MOD($H19,I$1)/H$1)</f>
        <v>1</v>
      </c>
      <c r="J19" s="1">
        <f>_xlfn.FLOOR.MATH(MOD($H19,J$1)/I$1)</f>
        <v>1</v>
      </c>
      <c r="K19" s="1">
        <f>_xlfn.FLOOR.MATH(MOD($H19,K$1)/J$1)</f>
        <v>1</v>
      </c>
      <c r="L19" s="1">
        <f>_xlfn.FLOOR.MATH(MOD($H19,L$1)/K$1)</f>
        <v>1</v>
      </c>
      <c r="M19" s="1">
        <f>SUMPRODUCT(I$2:L$2,I19:L19)</f>
        <v>20</v>
      </c>
      <c r="O19" s="4" t="s">
        <v>7</v>
      </c>
      <c r="P19" s="3" t="s">
        <v>4</v>
      </c>
      <c r="Q19" s="4">
        <v>0</v>
      </c>
      <c r="R19" s="4">
        <v>1</v>
      </c>
      <c r="S19" s="4">
        <v>2</v>
      </c>
      <c r="T19" s="4">
        <v>3</v>
      </c>
      <c r="U19" s="4">
        <v>4</v>
      </c>
    </row>
    <row r="20" spans="8:21" x14ac:dyDescent="0.25"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8:21" x14ac:dyDescent="0.25">
      <c r="P21" s="1">
        <v>3</v>
      </c>
      <c r="Q21" s="1">
        <v>0</v>
      </c>
      <c r="R21" s="1">
        <v>0</v>
      </c>
      <c r="S21" s="1">
        <v>0</v>
      </c>
      <c r="T21" s="1">
        <v>0</v>
      </c>
      <c r="U21" s="1">
        <v>4</v>
      </c>
    </row>
    <row r="22" spans="8:21" x14ac:dyDescent="0.25">
      <c r="P22" s="1">
        <v>4</v>
      </c>
      <c r="Q22" s="1">
        <v>0</v>
      </c>
      <c r="R22" s="1">
        <v>8</v>
      </c>
      <c r="S22" s="1">
        <v>8</v>
      </c>
      <c r="T22" s="1">
        <v>8</v>
      </c>
      <c r="U22" s="1">
        <v>8</v>
      </c>
    </row>
    <row r="23" spans="8:21" x14ac:dyDescent="0.25">
      <c r="P23" s="1">
        <v>5</v>
      </c>
      <c r="Q23" s="1">
        <v>0</v>
      </c>
      <c r="R23" s="1">
        <v>8</v>
      </c>
      <c r="S23" s="1">
        <v>10</v>
      </c>
      <c r="T23" s="1">
        <v>10</v>
      </c>
      <c r="U23" s="1">
        <v>10</v>
      </c>
    </row>
    <row r="24" spans="8:21" x14ac:dyDescent="0.25">
      <c r="P24" s="1">
        <v>8</v>
      </c>
      <c r="Q24" s="1">
        <v>0</v>
      </c>
      <c r="R24" s="1">
        <v>8</v>
      </c>
      <c r="S24" s="1">
        <v>10</v>
      </c>
      <c r="T24" s="1">
        <v>15</v>
      </c>
      <c r="U24" s="1">
        <v>15</v>
      </c>
    </row>
    <row r="25" spans="8:21" x14ac:dyDescent="0.25">
      <c r="P25" s="1">
        <v>9</v>
      </c>
      <c r="Q25" s="1">
        <v>0</v>
      </c>
      <c r="R25" s="1">
        <v>8</v>
      </c>
      <c r="S25" s="1">
        <v>18</v>
      </c>
      <c r="T25" s="1">
        <v>18</v>
      </c>
      <c r="U25" s="1">
        <v>18</v>
      </c>
    </row>
    <row r="26" spans="8:21" x14ac:dyDescent="0.25">
      <c r="P26" s="1">
        <v>12</v>
      </c>
      <c r="Q26" s="1">
        <v>0</v>
      </c>
      <c r="R26" s="1">
        <v>8</v>
      </c>
      <c r="S26" s="1">
        <v>18</v>
      </c>
      <c r="T26" s="1">
        <v>23</v>
      </c>
      <c r="U26" s="1">
        <v>23</v>
      </c>
    </row>
    <row r="27" spans="8:21" x14ac:dyDescent="0.25">
      <c r="P27" s="1">
        <v>13</v>
      </c>
      <c r="Q27" s="1">
        <v>0</v>
      </c>
      <c r="R27" s="1">
        <v>8</v>
      </c>
      <c r="S27" s="1">
        <v>18</v>
      </c>
      <c r="T27" s="1">
        <v>25</v>
      </c>
      <c r="U27" s="1">
        <v>25</v>
      </c>
    </row>
    <row r="28" spans="8:21" x14ac:dyDescent="0.25">
      <c r="P28" s="1">
        <v>17</v>
      </c>
      <c r="Q28" s="1">
        <v>0</v>
      </c>
      <c r="R28" s="1">
        <v>8</v>
      </c>
      <c r="S28" s="1">
        <v>18</v>
      </c>
      <c r="T28" s="1">
        <v>33</v>
      </c>
      <c r="U28" s="1">
        <v>33</v>
      </c>
    </row>
    <row r="29" spans="8:21" x14ac:dyDescent="0.25">
      <c r="P29" s="1">
        <v>20</v>
      </c>
      <c r="Q29" s="1">
        <v>0</v>
      </c>
      <c r="R29" s="1">
        <v>8</v>
      </c>
      <c r="S29" s="1">
        <v>18</v>
      </c>
      <c r="T29" s="1">
        <v>33</v>
      </c>
      <c r="U29" s="1">
        <v>37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Truls</dc:creator>
  <cp:lastModifiedBy>Truls</cp:lastModifiedBy>
  <dcterms:created xsi:type="dcterms:W3CDTF">2022-01-04T19:30:11Z</dcterms:created>
  <dcterms:modified xsi:type="dcterms:W3CDTF">2022-01-06T20:18:12Z</dcterms:modified>
</cp:coreProperties>
</file>