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ls\Documents\git\new_model\"/>
    </mc:Choice>
  </mc:AlternateContent>
  <xr:revisionPtr revIDLastSave="0" documentId="13_ncr:40009_{D76501FF-9405-4B91-92DC-95DCB860402A}" xr6:coauthVersionLast="46" xr6:coauthVersionMax="46" xr10:uidLastSave="{00000000-0000-0000-0000-000000000000}"/>
  <bookViews>
    <workbookView xWindow="28680" yWindow="-5520" windowWidth="38640" windowHeight="21240" activeTab="1"/>
  </bookViews>
  <sheets>
    <sheet name="games_2020" sheetId="1" r:id="rId1"/>
    <sheet name="edit" sheetId="2" r:id="rId2"/>
    <sheet name="-100 to +100" sheetId="3" r:id="rId3"/>
  </sheets>
  <calcPr calcId="0"/>
</workbook>
</file>

<file path=xl/calcChain.xml><?xml version="1.0" encoding="utf-8"?>
<calcChain xmlns="http://schemas.openxmlformats.org/spreadsheetml/2006/main">
  <c r="O4" i="3" l="1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O3" i="3"/>
  <c r="H2" i="3"/>
  <c r="F344" i="2"/>
  <c r="F360" i="2"/>
  <c r="F364" i="2"/>
  <c r="O14" i="2"/>
  <c r="Q14" i="2"/>
  <c r="O15" i="2"/>
  <c r="Q15" i="2" s="1"/>
  <c r="O16" i="2"/>
  <c r="F92" i="2" s="1"/>
  <c r="Q16" i="2"/>
  <c r="O17" i="2"/>
  <c r="Q17" i="2" s="1"/>
  <c r="O5" i="2"/>
  <c r="Q5" i="2"/>
  <c r="O6" i="2"/>
  <c r="Q6" i="2"/>
  <c r="O7" i="2"/>
  <c r="Q7" i="2"/>
  <c r="O8" i="2"/>
  <c r="Q8" i="2"/>
  <c r="O9" i="2"/>
  <c r="Q9" i="2" s="1"/>
  <c r="O10" i="2"/>
  <c r="Q10" i="2" s="1"/>
  <c r="O11" i="2"/>
  <c r="Q11" i="2"/>
  <c r="O12" i="2"/>
  <c r="F2" i="2" s="1"/>
  <c r="O13" i="2"/>
  <c r="Q13" i="2"/>
  <c r="C149" i="3"/>
  <c r="D149" i="3"/>
  <c r="F149" i="3"/>
  <c r="C150" i="3"/>
  <c r="D150" i="3"/>
  <c r="F150" i="3"/>
  <c r="C151" i="3"/>
  <c r="D151" i="3"/>
  <c r="F151" i="3"/>
  <c r="C152" i="3"/>
  <c r="D152" i="3"/>
  <c r="F152" i="3"/>
  <c r="C153" i="3"/>
  <c r="D153" i="3"/>
  <c r="F153" i="3"/>
  <c r="C154" i="3"/>
  <c r="D154" i="3"/>
  <c r="F154" i="3"/>
  <c r="C155" i="3"/>
  <c r="D155" i="3"/>
  <c r="F155" i="3"/>
  <c r="C156" i="3"/>
  <c r="D156" i="3"/>
  <c r="F156" i="3"/>
  <c r="C157" i="3"/>
  <c r="D157" i="3"/>
  <c r="F157" i="3"/>
  <c r="C158" i="3"/>
  <c r="D158" i="3"/>
  <c r="F158" i="3"/>
  <c r="C159" i="3"/>
  <c r="D159" i="3"/>
  <c r="F159" i="3"/>
  <c r="C160" i="3"/>
  <c r="D160" i="3"/>
  <c r="F160" i="3"/>
  <c r="C161" i="3"/>
  <c r="D161" i="3"/>
  <c r="F161" i="3"/>
  <c r="C162" i="3"/>
  <c r="D162" i="3"/>
  <c r="F162" i="3"/>
  <c r="C163" i="3"/>
  <c r="D163" i="3"/>
  <c r="F163" i="3"/>
  <c r="C164" i="3"/>
  <c r="D164" i="3"/>
  <c r="F164" i="3"/>
  <c r="C165" i="3"/>
  <c r="D165" i="3"/>
  <c r="F165" i="3"/>
  <c r="C166" i="3"/>
  <c r="D166" i="3"/>
  <c r="F166" i="3"/>
  <c r="C167" i="3"/>
  <c r="D167" i="3"/>
  <c r="F167" i="3"/>
  <c r="C168" i="3"/>
  <c r="D168" i="3"/>
  <c r="F168" i="3"/>
  <c r="C169" i="3"/>
  <c r="D169" i="3"/>
  <c r="F169" i="3"/>
  <c r="C170" i="3"/>
  <c r="D170" i="3"/>
  <c r="F170" i="3"/>
  <c r="C171" i="3"/>
  <c r="D171" i="3"/>
  <c r="F171" i="3"/>
  <c r="C172" i="3"/>
  <c r="D172" i="3"/>
  <c r="F172" i="3"/>
  <c r="C173" i="3"/>
  <c r="D173" i="3"/>
  <c r="F173" i="3"/>
  <c r="C174" i="3"/>
  <c r="D174" i="3"/>
  <c r="F174" i="3"/>
  <c r="C175" i="3"/>
  <c r="D175" i="3"/>
  <c r="F175" i="3"/>
  <c r="C176" i="3"/>
  <c r="D176" i="3"/>
  <c r="F176" i="3"/>
  <c r="C177" i="3"/>
  <c r="D177" i="3"/>
  <c r="F177" i="3"/>
  <c r="C178" i="3"/>
  <c r="D178" i="3"/>
  <c r="F178" i="3"/>
  <c r="C179" i="3"/>
  <c r="D179" i="3"/>
  <c r="F179" i="3"/>
  <c r="C180" i="3"/>
  <c r="D180" i="3"/>
  <c r="F180" i="3"/>
  <c r="C181" i="3"/>
  <c r="D181" i="3"/>
  <c r="F181" i="3"/>
  <c r="C182" i="3"/>
  <c r="D182" i="3"/>
  <c r="F182" i="3"/>
  <c r="C183" i="3"/>
  <c r="D183" i="3"/>
  <c r="F183" i="3"/>
  <c r="C184" i="3"/>
  <c r="D184" i="3"/>
  <c r="F184" i="3"/>
  <c r="C185" i="3"/>
  <c r="D185" i="3"/>
  <c r="F185" i="3"/>
  <c r="C186" i="3"/>
  <c r="D186" i="3"/>
  <c r="F186" i="3"/>
  <c r="C187" i="3"/>
  <c r="D187" i="3"/>
  <c r="F187" i="3"/>
  <c r="C188" i="3"/>
  <c r="D188" i="3"/>
  <c r="F188" i="3"/>
  <c r="C189" i="3"/>
  <c r="D189" i="3"/>
  <c r="F189" i="3"/>
  <c r="C190" i="3"/>
  <c r="D190" i="3"/>
  <c r="F190" i="3"/>
  <c r="C191" i="3"/>
  <c r="D191" i="3"/>
  <c r="F191" i="3"/>
  <c r="C192" i="3"/>
  <c r="D192" i="3"/>
  <c r="F192" i="3"/>
  <c r="C193" i="3"/>
  <c r="D193" i="3"/>
  <c r="F193" i="3"/>
  <c r="C194" i="3"/>
  <c r="D194" i="3"/>
  <c r="F194" i="3"/>
  <c r="C195" i="3"/>
  <c r="D195" i="3"/>
  <c r="F195" i="3"/>
  <c r="C196" i="3"/>
  <c r="D196" i="3"/>
  <c r="F196" i="3"/>
  <c r="C197" i="3"/>
  <c r="D197" i="3"/>
  <c r="F197" i="3"/>
  <c r="C198" i="3"/>
  <c r="D198" i="3"/>
  <c r="F198" i="3"/>
  <c r="C199" i="3"/>
  <c r="D199" i="3"/>
  <c r="F199" i="3"/>
  <c r="C200" i="3"/>
  <c r="D200" i="3"/>
  <c r="F200" i="3"/>
  <c r="C201" i="3"/>
  <c r="D201" i="3"/>
  <c r="F201" i="3"/>
  <c r="C202" i="3"/>
  <c r="D202" i="3"/>
  <c r="F202" i="3"/>
  <c r="C203" i="3"/>
  <c r="D203" i="3"/>
  <c r="F203" i="3"/>
  <c r="C204" i="3"/>
  <c r="D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F66" i="3"/>
  <c r="C67" i="3"/>
  <c r="D67" i="3"/>
  <c r="F67" i="3"/>
  <c r="C68" i="3"/>
  <c r="D68" i="3"/>
  <c r="F68" i="3"/>
  <c r="C69" i="3"/>
  <c r="D69" i="3"/>
  <c r="F69" i="3"/>
  <c r="C70" i="3"/>
  <c r="D70" i="3"/>
  <c r="F70" i="3"/>
  <c r="C71" i="3"/>
  <c r="D71" i="3"/>
  <c r="F71" i="3"/>
  <c r="C72" i="3"/>
  <c r="D72" i="3"/>
  <c r="F72" i="3"/>
  <c r="C73" i="3"/>
  <c r="D73" i="3"/>
  <c r="F73" i="3"/>
  <c r="C74" i="3"/>
  <c r="D74" i="3"/>
  <c r="F74" i="3"/>
  <c r="C75" i="3"/>
  <c r="D75" i="3"/>
  <c r="F75" i="3"/>
  <c r="C76" i="3"/>
  <c r="D76" i="3"/>
  <c r="F76" i="3"/>
  <c r="C77" i="3"/>
  <c r="D77" i="3"/>
  <c r="F77" i="3"/>
  <c r="C78" i="3"/>
  <c r="D78" i="3"/>
  <c r="F78" i="3"/>
  <c r="C79" i="3"/>
  <c r="D79" i="3"/>
  <c r="F79" i="3"/>
  <c r="C80" i="3"/>
  <c r="D80" i="3"/>
  <c r="F80" i="3"/>
  <c r="C81" i="3"/>
  <c r="D81" i="3"/>
  <c r="F81" i="3"/>
  <c r="C82" i="3"/>
  <c r="D82" i="3"/>
  <c r="F82" i="3"/>
  <c r="C83" i="3"/>
  <c r="D83" i="3"/>
  <c r="F83" i="3"/>
  <c r="C84" i="3"/>
  <c r="D84" i="3"/>
  <c r="F84" i="3"/>
  <c r="C85" i="3"/>
  <c r="D85" i="3"/>
  <c r="F85" i="3"/>
  <c r="C86" i="3"/>
  <c r="D86" i="3"/>
  <c r="F86" i="3"/>
  <c r="C87" i="3"/>
  <c r="D87" i="3"/>
  <c r="F87" i="3"/>
  <c r="C88" i="3"/>
  <c r="D88" i="3"/>
  <c r="F88" i="3"/>
  <c r="C89" i="3"/>
  <c r="D89" i="3"/>
  <c r="F89" i="3"/>
  <c r="C90" i="3"/>
  <c r="D90" i="3"/>
  <c r="F90" i="3"/>
  <c r="C91" i="3"/>
  <c r="D91" i="3"/>
  <c r="F91" i="3"/>
  <c r="C92" i="3"/>
  <c r="D92" i="3"/>
  <c r="F92" i="3"/>
  <c r="C93" i="3"/>
  <c r="D93" i="3"/>
  <c r="F93" i="3"/>
  <c r="C94" i="3"/>
  <c r="D94" i="3"/>
  <c r="F94" i="3"/>
  <c r="C95" i="3"/>
  <c r="D95" i="3"/>
  <c r="F95" i="3"/>
  <c r="C96" i="3"/>
  <c r="D96" i="3"/>
  <c r="F96" i="3"/>
  <c r="C97" i="3"/>
  <c r="D97" i="3"/>
  <c r="F97" i="3"/>
  <c r="C98" i="3"/>
  <c r="D98" i="3"/>
  <c r="F98" i="3"/>
  <c r="C99" i="3"/>
  <c r="D99" i="3"/>
  <c r="F99" i="3"/>
  <c r="C100" i="3"/>
  <c r="D100" i="3"/>
  <c r="F100" i="3"/>
  <c r="C101" i="3"/>
  <c r="D101" i="3"/>
  <c r="F101" i="3"/>
  <c r="C102" i="3"/>
  <c r="D102" i="3"/>
  <c r="F102" i="3"/>
  <c r="C103" i="3"/>
  <c r="D103" i="3"/>
  <c r="F103" i="3"/>
  <c r="C104" i="3"/>
  <c r="D104" i="3"/>
  <c r="F104" i="3"/>
  <c r="C105" i="3"/>
  <c r="D105" i="3"/>
  <c r="F105" i="3"/>
  <c r="C106" i="3"/>
  <c r="D106" i="3"/>
  <c r="F106" i="3"/>
  <c r="C107" i="3"/>
  <c r="D107" i="3"/>
  <c r="F107" i="3"/>
  <c r="C108" i="3"/>
  <c r="D108" i="3"/>
  <c r="F108" i="3"/>
  <c r="C109" i="3"/>
  <c r="D109" i="3"/>
  <c r="F109" i="3"/>
  <c r="C110" i="3"/>
  <c r="D110" i="3"/>
  <c r="F110" i="3"/>
  <c r="C111" i="3"/>
  <c r="D111" i="3"/>
  <c r="F111" i="3"/>
  <c r="C112" i="3"/>
  <c r="D112" i="3"/>
  <c r="F112" i="3"/>
  <c r="C113" i="3"/>
  <c r="D113" i="3"/>
  <c r="F113" i="3"/>
  <c r="C114" i="3"/>
  <c r="D114" i="3"/>
  <c r="F114" i="3"/>
  <c r="C115" i="3"/>
  <c r="D115" i="3"/>
  <c r="F115" i="3"/>
  <c r="C116" i="3"/>
  <c r="D116" i="3"/>
  <c r="F116" i="3"/>
  <c r="C117" i="3"/>
  <c r="D117" i="3"/>
  <c r="F117" i="3"/>
  <c r="C118" i="3"/>
  <c r="D118" i="3"/>
  <c r="F118" i="3"/>
  <c r="C119" i="3"/>
  <c r="D119" i="3"/>
  <c r="F119" i="3"/>
  <c r="C120" i="3"/>
  <c r="D120" i="3"/>
  <c r="F120" i="3"/>
  <c r="C121" i="3"/>
  <c r="D121" i="3"/>
  <c r="F121" i="3"/>
  <c r="C122" i="3"/>
  <c r="D122" i="3"/>
  <c r="F122" i="3"/>
  <c r="C123" i="3"/>
  <c r="D123" i="3"/>
  <c r="F123" i="3"/>
  <c r="C124" i="3"/>
  <c r="D124" i="3"/>
  <c r="F124" i="3"/>
  <c r="C125" i="3"/>
  <c r="D125" i="3"/>
  <c r="F125" i="3"/>
  <c r="C126" i="3"/>
  <c r="D126" i="3"/>
  <c r="F126" i="3"/>
  <c r="C127" i="3"/>
  <c r="D127" i="3"/>
  <c r="F127" i="3"/>
  <c r="C128" i="3"/>
  <c r="D128" i="3"/>
  <c r="F128" i="3"/>
  <c r="C129" i="3"/>
  <c r="D129" i="3"/>
  <c r="F129" i="3"/>
  <c r="C130" i="3"/>
  <c r="D130" i="3"/>
  <c r="F130" i="3"/>
  <c r="C131" i="3"/>
  <c r="D131" i="3"/>
  <c r="F131" i="3"/>
  <c r="C132" i="3"/>
  <c r="D132" i="3"/>
  <c r="F132" i="3"/>
  <c r="C133" i="3"/>
  <c r="D133" i="3"/>
  <c r="F133" i="3"/>
  <c r="C134" i="3"/>
  <c r="D134" i="3"/>
  <c r="F134" i="3"/>
  <c r="C135" i="3"/>
  <c r="D135" i="3"/>
  <c r="F135" i="3"/>
  <c r="C136" i="3"/>
  <c r="D136" i="3"/>
  <c r="F136" i="3"/>
  <c r="C137" i="3"/>
  <c r="D137" i="3"/>
  <c r="F137" i="3"/>
  <c r="C138" i="3"/>
  <c r="D138" i="3"/>
  <c r="F138" i="3"/>
  <c r="C139" i="3"/>
  <c r="D139" i="3"/>
  <c r="F139" i="3"/>
  <c r="C140" i="3"/>
  <c r="D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1" i="3"/>
  <c r="D11" i="3"/>
  <c r="F11" i="3"/>
  <c r="C12" i="3"/>
  <c r="D12" i="3"/>
  <c r="F12" i="3"/>
  <c r="C13" i="3"/>
  <c r="E13" i="3" s="1"/>
  <c r="D13" i="3"/>
  <c r="F13" i="3"/>
  <c r="C14" i="3"/>
  <c r="D14" i="3"/>
  <c r="F14" i="3"/>
  <c r="C15" i="3"/>
  <c r="D15" i="3"/>
  <c r="F15" i="3"/>
  <c r="C16" i="3"/>
  <c r="D16" i="3"/>
  <c r="F16" i="3"/>
  <c r="C17" i="3"/>
  <c r="E17" i="3" s="1"/>
  <c r="D17" i="3"/>
  <c r="F17" i="3"/>
  <c r="C18" i="3"/>
  <c r="D18" i="3"/>
  <c r="F18" i="3"/>
  <c r="C19" i="3"/>
  <c r="D19" i="3"/>
  <c r="F19" i="3"/>
  <c r="C20" i="3"/>
  <c r="D20" i="3"/>
  <c r="F20" i="3"/>
  <c r="C21" i="3"/>
  <c r="D21" i="3"/>
  <c r="F21" i="3"/>
  <c r="C22" i="3"/>
  <c r="D22" i="3"/>
  <c r="F22" i="3"/>
  <c r="C23" i="3"/>
  <c r="D23" i="3"/>
  <c r="F23" i="3"/>
  <c r="C24" i="3"/>
  <c r="D24" i="3"/>
  <c r="F24" i="3"/>
  <c r="C25" i="3"/>
  <c r="E25" i="3" s="1"/>
  <c r="D25" i="3"/>
  <c r="F25" i="3"/>
  <c r="C26" i="3"/>
  <c r="D26" i="3"/>
  <c r="F26" i="3"/>
  <c r="C27" i="3"/>
  <c r="D27" i="3"/>
  <c r="F27" i="3"/>
  <c r="C28" i="3"/>
  <c r="D28" i="3"/>
  <c r="F28" i="3"/>
  <c r="C29" i="3"/>
  <c r="E29" i="3" s="1"/>
  <c r="D29" i="3"/>
  <c r="F29" i="3"/>
  <c r="C30" i="3"/>
  <c r="D30" i="3"/>
  <c r="F30" i="3"/>
  <c r="C31" i="3"/>
  <c r="D31" i="3"/>
  <c r="F31" i="3"/>
  <c r="C32" i="3"/>
  <c r="D32" i="3"/>
  <c r="F32" i="3"/>
  <c r="C33" i="3"/>
  <c r="E33" i="3" s="1"/>
  <c r="D33" i="3"/>
  <c r="F33" i="3"/>
  <c r="C34" i="3"/>
  <c r="D34" i="3"/>
  <c r="F34" i="3"/>
  <c r="C35" i="3"/>
  <c r="D35" i="3"/>
  <c r="F35" i="3"/>
  <c r="C36" i="3"/>
  <c r="D36" i="3"/>
  <c r="F36" i="3"/>
  <c r="C37" i="3"/>
  <c r="D37" i="3"/>
  <c r="F37" i="3"/>
  <c r="C38" i="3"/>
  <c r="D38" i="3"/>
  <c r="F38" i="3"/>
  <c r="C39" i="3"/>
  <c r="D39" i="3"/>
  <c r="F39" i="3"/>
  <c r="C40" i="3"/>
  <c r="D40" i="3"/>
  <c r="F40" i="3"/>
  <c r="C41" i="3"/>
  <c r="E41" i="3" s="1"/>
  <c r="D41" i="3"/>
  <c r="F41" i="3"/>
  <c r="C42" i="3"/>
  <c r="D42" i="3"/>
  <c r="F42" i="3"/>
  <c r="C43" i="3"/>
  <c r="D43" i="3"/>
  <c r="F43" i="3"/>
  <c r="C44" i="3"/>
  <c r="D44" i="3"/>
  <c r="F44" i="3"/>
  <c r="E8" i="3"/>
  <c r="C4" i="3"/>
  <c r="D4" i="3"/>
  <c r="F4" i="3"/>
  <c r="C5" i="3"/>
  <c r="F5" i="3" s="1"/>
  <c r="D5" i="3"/>
  <c r="C6" i="3"/>
  <c r="F6" i="3" s="1"/>
  <c r="D6" i="3"/>
  <c r="C7" i="3"/>
  <c r="D7" i="3"/>
  <c r="F7" i="3"/>
  <c r="C8" i="3"/>
  <c r="D8" i="3"/>
  <c r="F8" i="3"/>
  <c r="C9" i="3"/>
  <c r="F9" i="3" s="1"/>
  <c r="D9" i="3"/>
  <c r="C10" i="3"/>
  <c r="F10" i="3" s="1"/>
  <c r="D10" i="3"/>
  <c r="D3" i="3"/>
  <c r="C3" i="3"/>
  <c r="D2" i="3"/>
  <c r="C2" i="3"/>
  <c r="O4" i="2"/>
  <c r="O3" i="2"/>
  <c r="A5" i="2"/>
  <c r="B5" i="2"/>
  <c r="C5" i="2"/>
  <c r="D5" i="2"/>
  <c r="G5" i="2"/>
  <c r="H5" i="2"/>
  <c r="A6" i="2"/>
  <c r="B6" i="2"/>
  <c r="C6" i="2"/>
  <c r="D6" i="2"/>
  <c r="G6" i="2"/>
  <c r="H6" i="2"/>
  <c r="A7" i="2"/>
  <c r="B7" i="2"/>
  <c r="C7" i="2"/>
  <c r="D7" i="2"/>
  <c r="G7" i="2"/>
  <c r="H7" i="2"/>
  <c r="A8" i="2"/>
  <c r="B8" i="2"/>
  <c r="C8" i="2"/>
  <c r="D8" i="2"/>
  <c r="G8" i="2"/>
  <c r="H8" i="2"/>
  <c r="A9" i="2"/>
  <c r="B9" i="2"/>
  <c r="C9" i="2"/>
  <c r="D9" i="2"/>
  <c r="G9" i="2"/>
  <c r="H9" i="2"/>
  <c r="A10" i="2"/>
  <c r="B10" i="2"/>
  <c r="C10" i="2"/>
  <c r="D10" i="2"/>
  <c r="G10" i="2"/>
  <c r="H10" i="2"/>
  <c r="A11" i="2"/>
  <c r="B11" i="2"/>
  <c r="C11" i="2"/>
  <c r="D11" i="2"/>
  <c r="G11" i="2"/>
  <c r="H11" i="2"/>
  <c r="A12" i="2"/>
  <c r="B12" i="2"/>
  <c r="C12" i="2"/>
  <c r="D12" i="2"/>
  <c r="G12" i="2"/>
  <c r="H12" i="2"/>
  <c r="A13" i="2"/>
  <c r="B13" i="2"/>
  <c r="C13" i="2"/>
  <c r="D13" i="2"/>
  <c r="G13" i="2"/>
  <c r="H13" i="2"/>
  <c r="A14" i="2"/>
  <c r="B14" i="2"/>
  <c r="C14" i="2"/>
  <c r="D14" i="2"/>
  <c r="G14" i="2"/>
  <c r="H14" i="2"/>
  <c r="A15" i="2"/>
  <c r="B15" i="2"/>
  <c r="C15" i="2"/>
  <c r="D15" i="2"/>
  <c r="G15" i="2"/>
  <c r="H15" i="2"/>
  <c r="A16" i="2"/>
  <c r="B16" i="2"/>
  <c r="C16" i="2"/>
  <c r="D16" i="2"/>
  <c r="G16" i="2"/>
  <c r="H16" i="2"/>
  <c r="A17" i="2"/>
  <c r="B17" i="2"/>
  <c r="C17" i="2"/>
  <c r="D17" i="2"/>
  <c r="G17" i="2"/>
  <c r="H17" i="2"/>
  <c r="A18" i="2"/>
  <c r="B18" i="2"/>
  <c r="C18" i="2"/>
  <c r="D18" i="2"/>
  <c r="G18" i="2"/>
  <c r="H18" i="2"/>
  <c r="A19" i="2"/>
  <c r="B19" i="2"/>
  <c r="C19" i="2"/>
  <c r="D19" i="2"/>
  <c r="G19" i="2"/>
  <c r="H19" i="2"/>
  <c r="A20" i="2"/>
  <c r="B20" i="2"/>
  <c r="C20" i="2"/>
  <c r="D20" i="2"/>
  <c r="G20" i="2"/>
  <c r="H20" i="2"/>
  <c r="A21" i="2"/>
  <c r="B21" i="2"/>
  <c r="C21" i="2"/>
  <c r="D21" i="2"/>
  <c r="G21" i="2"/>
  <c r="H21" i="2"/>
  <c r="A22" i="2"/>
  <c r="B22" i="2"/>
  <c r="C22" i="2"/>
  <c r="D22" i="2"/>
  <c r="G22" i="2"/>
  <c r="H22" i="2"/>
  <c r="A23" i="2"/>
  <c r="B23" i="2"/>
  <c r="C23" i="2"/>
  <c r="D23" i="2"/>
  <c r="G23" i="2"/>
  <c r="H23" i="2"/>
  <c r="A24" i="2"/>
  <c r="B24" i="2"/>
  <c r="C24" i="2"/>
  <c r="D24" i="2"/>
  <c r="G24" i="2"/>
  <c r="H24" i="2"/>
  <c r="A25" i="2"/>
  <c r="B25" i="2"/>
  <c r="C25" i="2"/>
  <c r="D25" i="2"/>
  <c r="G25" i="2"/>
  <c r="H25" i="2"/>
  <c r="A26" i="2"/>
  <c r="B26" i="2"/>
  <c r="C26" i="2"/>
  <c r="D26" i="2"/>
  <c r="G26" i="2"/>
  <c r="H26" i="2"/>
  <c r="A27" i="2"/>
  <c r="B27" i="2"/>
  <c r="C27" i="2"/>
  <c r="D27" i="2"/>
  <c r="G27" i="2"/>
  <c r="H27" i="2"/>
  <c r="A28" i="2"/>
  <c r="B28" i="2"/>
  <c r="C28" i="2"/>
  <c r="D28" i="2"/>
  <c r="G28" i="2"/>
  <c r="H28" i="2"/>
  <c r="A29" i="2"/>
  <c r="B29" i="2"/>
  <c r="C29" i="2"/>
  <c r="D29" i="2"/>
  <c r="G29" i="2"/>
  <c r="H29" i="2"/>
  <c r="A30" i="2"/>
  <c r="B30" i="2"/>
  <c r="C30" i="2"/>
  <c r="D30" i="2"/>
  <c r="G30" i="2"/>
  <c r="H30" i="2"/>
  <c r="A31" i="2"/>
  <c r="B31" i="2"/>
  <c r="C31" i="2"/>
  <c r="D31" i="2"/>
  <c r="G31" i="2"/>
  <c r="H31" i="2"/>
  <c r="A32" i="2"/>
  <c r="B32" i="2"/>
  <c r="C32" i="2"/>
  <c r="D32" i="2"/>
  <c r="G32" i="2"/>
  <c r="H32" i="2"/>
  <c r="A33" i="2"/>
  <c r="B33" i="2"/>
  <c r="C33" i="2"/>
  <c r="D33" i="2"/>
  <c r="G33" i="2"/>
  <c r="H33" i="2"/>
  <c r="A34" i="2"/>
  <c r="B34" i="2"/>
  <c r="C34" i="2"/>
  <c r="D34" i="2"/>
  <c r="E34" i="2" s="1"/>
  <c r="G34" i="2"/>
  <c r="H34" i="2"/>
  <c r="A35" i="2"/>
  <c r="B35" i="2"/>
  <c r="C35" i="2"/>
  <c r="D35" i="2"/>
  <c r="G35" i="2"/>
  <c r="H35" i="2"/>
  <c r="A36" i="2"/>
  <c r="B36" i="2"/>
  <c r="C36" i="2"/>
  <c r="D36" i="2"/>
  <c r="G36" i="2"/>
  <c r="H36" i="2"/>
  <c r="A37" i="2"/>
  <c r="B37" i="2"/>
  <c r="C37" i="2"/>
  <c r="D37" i="2"/>
  <c r="G37" i="2"/>
  <c r="H37" i="2"/>
  <c r="A38" i="2"/>
  <c r="B38" i="2"/>
  <c r="C38" i="2"/>
  <c r="D38" i="2"/>
  <c r="G38" i="2"/>
  <c r="H38" i="2"/>
  <c r="A39" i="2"/>
  <c r="B39" i="2"/>
  <c r="C39" i="2"/>
  <c r="D39" i="2"/>
  <c r="G39" i="2"/>
  <c r="H39" i="2"/>
  <c r="A40" i="2"/>
  <c r="B40" i="2"/>
  <c r="C40" i="2"/>
  <c r="D40" i="2"/>
  <c r="G40" i="2"/>
  <c r="H40" i="2"/>
  <c r="A41" i="2"/>
  <c r="B41" i="2"/>
  <c r="C41" i="2"/>
  <c r="D41" i="2"/>
  <c r="G41" i="2"/>
  <c r="H41" i="2"/>
  <c r="A42" i="2"/>
  <c r="B42" i="2"/>
  <c r="C42" i="2"/>
  <c r="D42" i="2"/>
  <c r="G42" i="2"/>
  <c r="H42" i="2"/>
  <c r="A43" i="2"/>
  <c r="B43" i="2"/>
  <c r="C43" i="2"/>
  <c r="D43" i="2"/>
  <c r="G43" i="2"/>
  <c r="H43" i="2"/>
  <c r="A44" i="2"/>
  <c r="B44" i="2"/>
  <c r="C44" i="2"/>
  <c r="D44" i="2"/>
  <c r="G44" i="2"/>
  <c r="H44" i="2"/>
  <c r="A45" i="2"/>
  <c r="B45" i="2"/>
  <c r="C45" i="2"/>
  <c r="D45" i="2"/>
  <c r="G45" i="2"/>
  <c r="H45" i="2"/>
  <c r="A46" i="2"/>
  <c r="B46" i="2"/>
  <c r="C46" i="2"/>
  <c r="D46" i="2"/>
  <c r="G46" i="2"/>
  <c r="H46" i="2"/>
  <c r="A47" i="2"/>
  <c r="B47" i="2"/>
  <c r="C47" i="2"/>
  <c r="D47" i="2"/>
  <c r="G47" i="2"/>
  <c r="H47" i="2"/>
  <c r="A48" i="2"/>
  <c r="B48" i="2"/>
  <c r="C48" i="2"/>
  <c r="D48" i="2"/>
  <c r="G48" i="2"/>
  <c r="H48" i="2"/>
  <c r="A49" i="2"/>
  <c r="B49" i="2"/>
  <c r="C49" i="2"/>
  <c r="D49" i="2"/>
  <c r="G49" i="2"/>
  <c r="H49" i="2"/>
  <c r="A50" i="2"/>
  <c r="B50" i="2"/>
  <c r="C50" i="2"/>
  <c r="D50" i="2"/>
  <c r="G50" i="2"/>
  <c r="H50" i="2"/>
  <c r="A51" i="2"/>
  <c r="B51" i="2"/>
  <c r="C51" i="2"/>
  <c r="D51" i="2"/>
  <c r="G51" i="2"/>
  <c r="H51" i="2"/>
  <c r="A52" i="2"/>
  <c r="B52" i="2"/>
  <c r="C52" i="2"/>
  <c r="D52" i="2"/>
  <c r="G52" i="2"/>
  <c r="H52" i="2"/>
  <c r="A53" i="2"/>
  <c r="B53" i="2"/>
  <c r="C53" i="2"/>
  <c r="D53" i="2"/>
  <c r="G53" i="2"/>
  <c r="H53" i="2"/>
  <c r="A54" i="2"/>
  <c r="B54" i="2"/>
  <c r="C54" i="2"/>
  <c r="D54" i="2"/>
  <c r="G54" i="2"/>
  <c r="H54" i="2"/>
  <c r="A55" i="2"/>
  <c r="B55" i="2"/>
  <c r="C55" i="2"/>
  <c r="D55" i="2"/>
  <c r="G55" i="2"/>
  <c r="H55" i="2"/>
  <c r="A56" i="2"/>
  <c r="B56" i="2"/>
  <c r="C56" i="2"/>
  <c r="D56" i="2"/>
  <c r="G56" i="2"/>
  <c r="H56" i="2"/>
  <c r="A57" i="2"/>
  <c r="B57" i="2"/>
  <c r="C57" i="2"/>
  <c r="D57" i="2"/>
  <c r="G57" i="2"/>
  <c r="H57" i="2"/>
  <c r="A58" i="2"/>
  <c r="B58" i="2"/>
  <c r="C58" i="2"/>
  <c r="D58" i="2"/>
  <c r="G58" i="2"/>
  <c r="H58" i="2"/>
  <c r="A59" i="2"/>
  <c r="B59" i="2"/>
  <c r="C59" i="2"/>
  <c r="D59" i="2"/>
  <c r="G59" i="2"/>
  <c r="H59" i="2"/>
  <c r="A60" i="2"/>
  <c r="B60" i="2"/>
  <c r="C60" i="2"/>
  <c r="D60" i="2"/>
  <c r="G60" i="2"/>
  <c r="H60" i="2"/>
  <c r="A61" i="2"/>
  <c r="B61" i="2"/>
  <c r="C61" i="2"/>
  <c r="D61" i="2"/>
  <c r="G61" i="2"/>
  <c r="H61" i="2"/>
  <c r="A62" i="2"/>
  <c r="B62" i="2"/>
  <c r="C62" i="2"/>
  <c r="D62" i="2"/>
  <c r="G62" i="2"/>
  <c r="H62" i="2"/>
  <c r="A63" i="2"/>
  <c r="B63" i="2"/>
  <c r="C63" i="2"/>
  <c r="D63" i="2"/>
  <c r="G63" i="2"/>
  <c r="H63" i="2"/>
  <c r="A64" i="2"/>
  <c r="B64" i="2"/>
  <c r="C64" i="2"/>
  <c r="D64" i="2"/>
  <c r="G64" i="2"/>
  <c r="H64" i="2"/>
  <c r="A65" i="2"/>
  <c r="B65" i="2"/>
  <c r="C65" i="2"/>
  <c r="D65" i="2"/>
  <c r="G65" i="2"/>
  <c r="H65" i="2"/>
  <c r="A66" i="2"/>
  <c r="B66" i="2"/>
  <c r="C66" i="2"/>
  <c r="D66" i="2"/>
  <c r="G66" i="2"/>
  <c r="H66" i="2"/>
  <c r="A67" i="2"/>
  <c r="B67" i="2"/>
  <c r="C67" i="2"/>
  <c r="D67" i="2"/>
  <c r="G67" i="2"/>
  <c r="H67" i="2"/>
  <c r="A68" i="2"/>
  <c r="B68" i="2"/>
  <c r="C68" i="2"/>
  <c r="D68" i="2"/>
  <c r="G68" i="2"/>
  <c r="H68" i="2"/>
  <c r="A69" i="2"/>
  <c r="B69" i="2"/>
  <c r="C69" i="2"/>
  <c r="D69" i="2"/>
  <c r="G69" i="2"/>
  <c r="H69" i="2"/>
  <c r="A70" i="2"/>
  <c r="B70" i="2"/>
  <c r="C70" i="2"/>
  <c r="D70" i="2"/>
  <c r="G70" i="2"/>
  <c r="H70" i="2"/>
  <c r="A71" i="2"/>
  <c r="B71" i="2"/>
  <c r="C71" i="2"/>
  <c r="D71" i="2"/>
  <c r="G71" i="2"/>
  <c r="H71" i="2"/>
  <c r="A72" i="2"/>
  <c r="B72" i="2"/>
  <c r="C72" i="2"/>
  <c r="D72" i="2"/>
  <c r="G72" i="2"/>
  <c r="H72" i="2"/>
  <c r="A73" i="2"/>
  <c r="B73" i="2"/>
  <c r="C73" i="2"/>
  <c r="D73" i="2"/>
  <c r="G73" i="2"/>
  <c r="H73" i="2"/>
  <c r="A74" i="2"/>
  <c r="B74" i="2"/>
  <c r="C74" i="2"/>
  <c r="D74" i="2"/>
  <c r="G74" i="2"/>
  <c r="H74" i="2"/>
  <c r="A75" i="2"/>
  <c r="B75" i="2"/>
  <c r="C75" i="2"/>
  <c r="D75" i="2"/>
  <c r="G75" i="2"/>
  <c r="H75" i="2"/>
  <c r="A76" i="2"/>
  <c r="B76" i="2"/>
  <c r="C76" i="2"/>
  <c r="D76" i="2"/>
  <c r="G76" i="2"/>
  <c r="H76" i="2"/>
  <c r="A77" i="2"/>
  <c r="B77" i="2"/>
  <c r="C77" i="2"/>
  <c r="D77" i="2"/>
  <c r="G77" i="2"/>
  <c r="H77" i="2"/>
  <c r="A78" i="2"/>
  <c r="B78" i="2"/>
  <c r="C78" i="2"/>
  <c r="D78" i="2"/>
  <c r="G78" i="2"/>
  <c r="H78" i="2"/>
  <c r="A79" i="2"/>
  <c r="B79" i="2"/>
  <c r="C79" i="2"/>
  <c r="D79" i="2"/>
  <c r="G79" i="2"/>
  <c r="H79" i="2"/>
  <c r="A80" i="2"/>
  <c r="B80" i="2"/>
  <c r="C80" i="2"/>
  <c r="D80" i="2"/>
  <c r="G80" i="2"/>
  <c r="H80" i="2"/>
  <c r="A81" i="2"/>
  <c r="B81" i="2"/>
  <c r="C81" i="2"/>
  <c r="D81" i="2"/>
  <c r="G81" i="2"/>
  <c r="H81" i="2"/>
  <c r="A82" i="2"/>
  <c r="B82" i="2"/>
  <c r="C82" i="2"/>
  <c r="D82" i="2"/>
  <c r="E82" i="2" s="1"/>
  <c r="G82" i="2"/>
  <c r="H82" i="2"/>
  <c r="A83" i="2"/>
  <c r="B83" i="2"/>
  <c r="C83" i="2"/>
  <c r="D83" i="2"/>
  <c r="G83" i="2"/>
  <c r="H83" i="2"/>
  <c r="A84" i="2"/>
  <c r="B84" i="2"/>
  <c r="C84" i="2"/>
  <c r="D84" i="2"/>
  <c r="G84" i="2"/>
  <c r="H84" i="2"/>
  <c r="A85" i="2"/>
  <c r="B85" i="2"/>
  <c r="C85" i="2"/>
  <c r="D85" i="2"/>
  <c r="G85" i="2"/>
  <c r="H85" i="2"/>
  <c r="A86" i="2"/>
  <c r="B86" i="2"/>
  <c r="C86" i="2"/>
  <c r="D86" i="2"/>
  <c r="G86" i="2"/>
  <c r="H86" i="2"/>
  <c r="A87" i="2"/>
  <c r="B87" i="2"/>
  <c r="C87" i="2"/>
  <c r="D87" i="2"/>
  <c r="G87" i="2"/>
  <c r="H87" i="2"/>
  <c r="A88" i="2"/>
  <c r="B88" i="2"/>
  <c r="C88" i="2"/>
  <c r="D88" i="2"/>
  <c r="G88" i="2"/>
  <c r="H88" i="2"/>
  <c r="A89" i="2"/>
  <c r="B89" i="2"/>
  <c r="C89" i="2"/>
  <c r="D89" i="2"/>
  <c r="G89" i="2"/>
  <c r="H89" i="2"/>
  <c r="A90" i="2"/>
  <c r="B90" i="2"/>
  <c r="C90" i="2"/>
  <c r="D90" i="2"/>
  <c r="G90" i="2"/>
  <c r="H90" i="2"/>
  <c r="A91" i="2"/>
  <c r="B91" i="2"/>
  <c r="C91" i="2"/>
  <c r="D91" i="2"/>
  <c r="G91" i="2"/>
  <c r="H91" i="2"/>
  <c r="A92" i="2"/>
  <c r="B92" i="2"/>
  <c r="C92" i="2"/>
  <c r="D92" i="2"/>
  <c r="G92" i="2"/>
  <c r="H92" i="2"/>
  <c r="A93" i="2"/>
  <c r="B93" i="2"/>
  <c r="C93" i="2"/>
  <c r="D93" i="2"/>
  <c r="G93" i="2"/>
  <c r="H93" i="2"/>
  <c r="A94" i="2"/>
  <c r="B94" i="2"/>
  <c r="C94" i="2"/>
  <c r="D94" i="2"/>
  <c r="E94" i="2"/>
  <c r="G94" i="2"/>
  <c r="H94" i="2"/>
  <c r="A95" i="2"/>
  <c r="B95" i="2"/>
  <c r="E95" i="2" s="1"/>
  <c r="C95" i="2"/>
  <c r="D95" i="2"/>
  <c r="G95" i="2"/>
  <c r="H95" i="2"/>
  <c r="A96" i="2"/>
  <c r="B96" i="2"/>
  <c r="C96" i="2"/>
  <c r="D96" i="2"/>
  <c r="G96" i="2"/>
  <c r="H96" i="2"/>
  <c r="A97" i="2"/>
  <c r="B97" i="2"/>
  <c r="C97" i="2"/>
  <c r="D97" i="2"/>
  <c r="G97" i="2"/>
  <c r="H97" i="2"/>
  <c r="A98" i="2"/>
  <c r="B98" i="2"/>
  <c r="C98" i="2"/>
  <c r="D98" i="2"/>
  <c r="E98" i="2" s="1"/>
  <c r="G98" i="2"/>
  <c r="H98" i="2"/>
  <c r="A99" i="2"/>
  <c r="B99" i="2"/>
  <c r="E99" i="2" s="1"/>
  <c r="C99" i="2"/>
  <c r="D99" i="2"/>
  <c r="G99" i="2"/>
  <c r="H99" i="2"/>
  <c r="A100" i="2"/>
  <c r="B100" i="2"/>
  <c r="C100" i="2"/>
  <c r="D100" i="2"/>
  <c r="G100" i="2"/>
  <c r="H100" i="2"/>
  <c r="A101" i="2"/>
  <c r="B101" i="2"/>
  <c r="C101" i="2"/>
  <c r="D101" i="2"/>
  <c r="G101" i="2"/>
  <c r="H101" i="2"/>
  <c r="A102" i="2"/>
  <c r="B102" i="2"/>
  <c r="C102" i="2"/>
  <c r="D102" i="2"/>
  <c r="G102" i="2"/>
  <c r="H102" i="2"/>
  <c r="A103" i="2"/>
  <c r="B103" i="2"/>
  <c r="C103" i="2"/>
  <c r="D103" i="2"/>
  <c r="G103" i="2"/>
  <c r="H103" i="2"/>
  <c r="A104" i="2"/>
  <c r="B104" i="2"/>
  <c r="C104" i="2"/>
  <c r="D104" i="2"/>
  <c r="G104" i="2"/>
  <c r="H104" i="2"/>
  <c r="A105" i="2"/>
  <c r="B105" i="2"/>
  <c r="C105" i="2"/>
  <c r="D105" i="2"/>
  <c r="G105" i="2"/>
  <c r="H105" i="2"/>
  <c r="A106" i="2"/>
  <c r="B106" i="2"/>
  <c r="C106" i="2"/>
  <c r="D106" i="2"/>
  <c r="G106" i="2"/>
  <c r="H106" i="2"/>
  <c r="A107" i="2"/>
  <c r="B107" i="2"/>
  <c r="C107" i="2"/>
  <c r="D107" i="2"/>
  <c r="G107" i="2"/>
  <c r="H107" i="2"/>
  <c r="A108" i="2"/>
  <c r="B108" i="2"/>
  <c r="C108" i="2"/>
  <c r="D108" i="2"/>
  <c r="G108" i="2"/>
  <c r="H108" i="2"/>
  <c r="A109" i="2"/>
  <c r="B109" i="2"/>
  <c r="C109" i="2"/>
  <c r="D109" i="2"/>
  <c r="G109" i="2"/>
  <c r="H109" i="2"/>
  <c r="A110" i="2"/>
  <c r="B110" i="2"/>
  <c r="C110" i="2"/>
  <c r="D110" i="2"/>
  <c r="G110" i="2"/>
  <c r="H110" i="2"/>
  <c r="A111" i="2"/>
  <c r="B111" i="2"/>
  <c r="C111" i="2"/>
  <c r="D111" i="2"/>
  <c r="G111" i="2"/>
  <c r="H111" i="2"/>
  <c r="A112" i="2"/>
  <c r="B112" i="2"/>
  <c r="C112" i="2"/>
  <c r="D112" i="2"/>
  <c r="G112" i="2"/>
  <c r="H112" i="2"/>
  <c r="A113" i="2"/>
  <c r="B113" i="2"/>
  <c r="C113" i="2"/>
  <c r="D113" i="2"/>
  <c r="G113" i="2"/>
  <c r="H113" i="2"/>
  <c r="A114" i="2"/>
  <c r="B114" i="2"/>
  <c r="C114" i="2"/>
  <c r="D114" i="2"/>
  <c r="G114" i="2"/>
  <c r="H114" i="2"/>
  <c r="A115" i="2"/>
  <c r="B115" i="2"/>
  <c r="C115" i="2"/>
  <c r="D115" i="2"/>
  <c r="G115" i="2"/>
  <c r="H115" i="2"/>
  <c r="A116" i="2"/>
  <c r="B116" i="2"/>
  <c r="C116" i="2"/>
  <c r="D116" i="2"/>
  <c r="G116" i="2"/>
  <c r="H116" i="2"/>
  <c r="A117" i="2"/>
  <c r="B117" i="2"/>
  <c r="C117" i="2"/>
  <c r="D117" i="2"/>
  <c r="G117" i="2"/>
  <c r="H117" i="2"/>
  <c r="A118" i="2"/>
  <c r="B118" i="2"/>
  <c r="C118" i="2"/>
  <c r="D118" i="2"/>
  <c r="G118" i="2"/>
  <c r="H118" i="2"/>
  <c r="A119" i="2"/>
  <c r="B119" i="2"/>
  <c r="C119" i="2"/>
  <c r="D119" i="2"/>
  <c r="G119" i="2"/>
  <c r="H119" i="2"/>
  <c r="A120" i="2"/>
  <c r="B120" i="2"/>
  <c r="C120" i="2"/>
  <c r="D120" i="2"/>
  <c r="G120" i="2"/>
  <c r="H120" i="2"/>
  <c r="A121" i="2"/>
  <c r="B121" i="2"/>
  <c r="C121" i="2"/>
  <c r="D121" i="2"/>
  <c r="G121" i="2"/>
  <c r="H121" i="2"/>
  <c r="A122" i="2"/>
  <c r="B122" i="2"/>
  <c r="C122" i="2"/>
  <c r="D122" i="2"/>
  <c r="G122" i="2"/>
  <c r="H122" i="2"/>
  <c r="A123" i="2"/>
  <c r="B123" i="2"/>
  <c r="C123" i="2"/>
  <c r="D123" i="2"/>
  <c r="G123" i="2"/>
  <c r="H123" i="2"/>
  <c r="A124" i="2"/>
  <c r="B124" i="2"/>
  <c r="C124" i="2"/>
  <c r="D124" i="2"/>
  <c r="G124" i="2"/>
  <c r="H124" i="2"/>
  <c r="A125" i="2"/>
  <c r="B125" i="2"/>
  <c r="C125" i="2"/>
  <c r="D125" i="2"/>
  <c r="G125" i="2"/>
  <c r="H125" i="2"/>
  <c r="A126" i="2"/>
  <c r="B126" i="2"/>
  <c r="C126" i="2"/>
  <c r="D126" i="2"/>
  <c r="G126" i="2"/>
  <c r="H126" i="2"/>
  <c r="A127" i="2"/>
  <c r="B127" i="2"/>
  <c r="C127" i="2"/>
  <c r="D127" i="2"/>
  <c r="G127" i="2"/>
  <c r="H127" i="2"/>
  <c r="A128" i="2"/>
  <c r="B128" i="2"/>
  <c r="C128" i="2"/>
  <c r="D128" i="2"/>
  <c r="G128" i="2"/>
  <c r="H128" i="2"/>
  <c r="A129" i="2"/>
  <c r="B129" i="2"/>
  <c r="C129" i="2"/>
  <c r="D129" i="2"/>
  <c r="G129" i="2"/>
  <c r="H129" i="2"/>
  <c r="A130" i="2"/>
  <c r="B130" i="2"/>
  <c r="C130" i="2"/>
  <c r="D130" i="2"/>
  <c r="G130" i="2"/>
  <c r="H130" i="2"/>
  <c r="A131" i="2"/>
  <c r="B131" i="2"/>
  <c r="C131" i="2"/>
  <c r="D131" i="2"/>
  <c r="G131" i="2"/>
  <c r="H131" i="2"/>
  <c r="A132" i="2"/>
  <c r="B132" i="2"/>
  <c r="C132" i="2"/>
  <c r="D132" i="2"/>
  <c r="G132" i="2"/>
  <c r="H132" i="2"/>
  <c r="A133" i="2"/>
  <c r="B133" i="2"/>
  <c r="C133" i="2"/>
  <c r="D133" i="2"/>
  <c r="G133" i="2"/>
  <c r="H133" i="2"/>
  <c r="A134" i="2"/>
  <c r="B134" i="2"/>
  <c r="C134" i="2"/>
  <c r="D134" i="2"/>
  <c r="G134" i="2"/>
  <c r="H134" i="2"/>
  <c r="A135" i="2"/>
  <c r="B135" i="2"/>
  <c r="C135" i="2"/>
  <c r="D135" i="2"/>
  <c r="G135" i="2"/>
  <c r="H135" i="2"/>
  <c r="A136" i="2"/>
  <c r="B136" i="2"/>
  <c r="C136" i="2"/>
  <c r="D136" i="2"/>
  <c r="G136" i="2"/>
  <c r="H136" i="2"/>
  <c r="A137" i="2"/>
  <c r="B137" i="2"/>
  <c r="C137" i="2"/>
  <c r="D137" i="2"/>
  <c r="G137" i="2"/>
  <c r="H137" i="2"/>
  <c r="A138" i="2"/>
  <c r="B138" i="2"/>
  <c r="C138" i="2"/>
  <c r="D138" i="2"/>
  <c r="G138" i="2"/>
  <c r="H138" i="2"/>
  <c r="A139" i="2"/>
  <c r="B139" i="2"/>
  <c r="C139" i="2"/>
  <c r="D139" i="2"/>
  <c r="G139" i="2"/>
  <c r="H139" i="2"/>
  <c r="A140" i="2"/>
  <c r="B140" i="2"/>
  <c r="C140" i="2"/>
  <c r="D140" i="2"/>
  <c r="G140" i="2"/>
  <c r="H140" i="2"/>
  <c r="A141" i="2"/>
  <c r="B141" i="2"/>
  <c r="C141" i="2"/>
  <c r="D141" i="2"/>
  <c r="G141" i="2"/>
  <c r="H141" i="2"/>
  <c r="A142" i="2"/>
  <c r="B142" i="2"/>
  <c r="C142" i="2"/>
  <c r="D142" i="2"/>
  <c r="G142" i="2"/>
  <c r="H142" i="2"/>
  <c r="A143" i="2"/>
  <c r="B143" i="2"/>
  <c r="C143" i="2"/>
  <c r="D143" i="2"/>
  <c r="G143" i="2"/>
  <c r="H143" i="2"/>
  <c r="A144" i="2"/>
  <c r="B144" i="2"/>
  <c r="C144" i="2"/>
  <c r="D144" i="2"/>
  <c r="G144" i="2"/>
  <c r="H144" i="2"/>
  <c r="A145" i="2"/>
  <c r="B145" i="2"/>
  <c r="C145" i="2"/>
  <c r="D145" i="2"/>
  <c r="G145" i="2"/>
  <c r="H145" i="2"/>
  <c r="A146" i="2"/>
  <c r="B146" i="2"/>
  <c r="C146" i="2"/>
  <c r="D146" i="2"/>
  <c r="E146" i="2" s="1"/>
  <c r="G146" i="2"/>
  <c r="H146" i="2"/>
  <c r="A147" i="2"/>
  <c r="B147" i="2"/>
  <c r="C147" i="2"/>
  <c r="D147" i="2"/>
  <c r="G147" i="2"/>
  <c r="H147" i="2"/>
  <c r="A148" i="2"/>
  <c r="B148" i="2"/>
  <c r="C148" i="2"/>
  <c r="D148" i="2"/>
  <c r="G148" i="2"/>
  <c r="H148" i="2"/>
  <c r="A149" i="2"/>
  <c r="B149" i="2"/>
  <c r="C149" i="2"/>
  <c r="D149" i="2"/>
  <c r="G149" i="2"/>
  <c r="H149" i="2"/>
  <c r="A150" i="2"/>
  <c r="B150" i="2"/>
  <c r="C150" i="2"/>
  <c r="D150" i="2"/>
  <c r="G150" i="2"/>
  <c r="H150" i="2"/>
  <c r="A151" i="2"/>
  <c r="B151" i="2"/>
  <c r="C151" i="2"/>
  <c r="D151" i="2"/>
  <c r="G151" i="2"/>
  <c r="H151" i="2"/>
  <c r="A152" i="2"/>
  <c r="B152" i="2"/>
  <c r="C152" i="2"/>
  <c r="D152" i="2"/>
  <c r="G152" i="2"/>
  <c r="H152" i="2"/>
  <c r="A153" i="2"/>
  <c r="B153" i="2"/>
  <c r="C153" i="2"/>
  <c r="D153" i="2"/>
  <c r="G153" i="2"/>
  <c r="H153" i="2"/>
  <c r="A154" i="2"/>
  <c r="B154" i="2"/>
  <c r="C154" i="2"/>
  <c r="D154" i="2"/>
  <c r="G154" i="2"/>
  <c r="H154" i="2"/>
  <c r="A155" i="2"/>
  <c r="B155" i="2"/>
  <c r="C155" i="2"/>
  <c r="D155" i="2"/>
  <c r="G155" i="2"/>
  <c r="H155" i="2"/>
  <c r="A156" i="2"/>
  <c r="B156" i="2"/>
  <c r="C156" i="2"/>
  <c r="D156" i="2"/>
  <c r="G156" i="2"/>
  <c r="H156" i="2"/>
  <c r="A157" i="2"/>
  <c r="B157" i="2"/>
  <c r="C157" i="2"/>
  <c r="D157" i="2"/>
  <c r="G157" i="2"/>
  <c r="H157" i="2"/>
  <c r="A158" i="2"/>
  <c r="B158" i="2"/>
  <c r="C158" i="2"/>
  <c r="D158" i="2"/>
  <c r="G158" i="2"/>
  <c r="H158" i="2"/>
  <c r="A159" i="2"/>
  <c r="B159" i="2"/>
  <c r="C159" i="2"/>
  <c r="D159" i="2"/>
  <c r="G159" i="2"/>
  <c r="H159" i="2"/>
  <c r="A160" i="2"/>
  <c r="B160" i="2"/>
  <c r="C160" i="2"/>
  <c r="D160" i="2"/>
  <c r="G160" i="2"/>
  <c r="H160" i="2"/>
  <c r="A161" i="2"/>
  <c r="B161" i="2"/>
  <c r="C161" i="2"/>
  <c r="D161" i="2"/>
  <c r="G161" i="2"/>
  <c r="H161" i="2"/>
  <c r="A162" i="2"/>
  <c r="B162" i="2"/>
  <c r="C162" i="2"/>
  <c r="D162" i="2"/>
  <c r="G162" i="2"/>
  <c r="H162" i="2"/>
  <c r="A163" i="2"/>
  <c r="B163" i="2"/>
  <c r="C163" i="2"/>
  <c r="D163" i="2"/>
  <c r="G163" i="2"/>
  <c r="H163" i="2"/>
  <c r="A164" i="2"/>
  <c r="B164" i="2"/>
  <c r="C164" i="2"/>
  <c r="D164" i="2"/>
  <c r="G164" i="2"/>
  <c r="H164" i="2"/>
  <c r="A165" i="2"/>
  <c r="B165" i="2"/>
  <c r="C165" i="2"/>
  <c r="D165" i="2"/>
  <c r="G165" i="2"/>
  <c r="H165" i="2"/>
  <c r="A166" i="2"/>
  <c r="B166" i="2"/>
  <c r="C166" i="2"/>
  <c r="D166" i="2"/>
  <c r="G166" i="2"/>
  <c r="H166" i="2"/>
  <c r="A167" i="2"/>
  <c r="B167" i="2"/>
  <c r="C167" i="2"/>
  <c r="D167" i="2"/>
  <c r="G167" i="2"/>
  <c r="H167" i="2"/>
  <c r="A168" i="2"/>
  <c r="B168" i="2"/>
  <c r="C168" i="2"/>
  <c r="D168" i="2"/>
  <c r="G168" i="2"/>
  <c r="H168" i="2"/>
  <c r="A169" i="2"/>
  <c r="B169" i="2"/>
  <c r="C169" i="2"/>
  <c r="D169" i="2"/>
  <c r="G169" i="2"/>
  <c r="H169" i="2"/>
  <c r="A170" i="2"/>
  <c r="B170" i="2"/>
  <c r="C170" i="2"/>
  <c r="D170" i="2"/>
  <c r="G170" i="2"/>
  <c r="H170" i="2"/>
  <c r="A171" i="2"/>
  <c r="B171" i="2"/>
  <c r="C171" i="2"/>
  <c r="D171" i="2"/>
  <c r="G171" i="2"/>
  <c r="H171" i="2"/>
  <c r="A172" i="2"/>
  <c r="B172" i="2"/>
  <c r="C172" i="2"/>
  <c r="D172" i="2"/>
  <c r="G172" i="2"/>
  <c r="H172" i="2"/>
  <c r="A173" i="2"/>
  <c r="B173" i="2"/>
  <c r="C173" i="2"/>
  <c r="D173" i="2"/>
  <c r="G173" i="2"/>
  <c r="H173" i="2"/>
  <c r="A174" i="2"/>
  <c r="B174" i="2"/>
  <c r="C174" i="2"/>
  <c r="D174" i="2"/>
  <c r="G174" i="2"/>
  <c r="H174" i="2"/>
  <c r="A175" i="2"/>
  <c r="B175" i="2"/>
  <c r="C175" i="2"/>
  <c r="D175" i="2"/>
  <c r="G175" i="2"/>
  <c r="H175" i="2"/>
  <c r="A176" i="2"/>
  <c r="B176" i="2"/>
  <c r="C176" i="2"/>
  <c r="D176" i="2"/>
  <c r="G176" i="2"/>
  <c r="H176" i="2"/>
  <c r="A177" i="2"/>
  <c r="B177" i="2"/>
  <c r="C177" i="2"/>
  <c r="D177" i="2"/>
  <c r="G177" i="2"/>
  <c r="H177" i="2"/>
  <c r="A178" i="2"/>
  <c r="B178" i="2"/>
  <c r="C178" i="2"/>
  <c r="D178" i="2"/>
  <c r="G178" i="2"/>
  <c r="H178" i="2"/>
  <c r="A179" i="2"/>
  <c r="B179" i="2"/>
  <c r="C179" i="2"/>
  <c r="D179" i="2"/>
  <c r="G179" i="2"/>
  <c r="H179" i="2"/>
  <c r="A180" i="2"/>
  <c r="B180" i="2"/>
  <c r="C180" i="2"/>
  <c r="D180" i="2"/>
  <c r="G180" i="2"/>
  <c r="H180" i="2"/>
  <c r="A181" i="2"/>
  <c r="B181" i="2"/>
  <c r="C181" i="2"/>
  <c r="D181" i="2"/>
  <c r="G181" i="2"/>
  <c r="H181" i="2"/>
  <c r="A182" i="2"/>
  <c r="B182" i="2"/>
  <c r="C182" i="2"/>
  <c r="D182" i="2"/>
  <c r="G182" i="2"/>
  <c r="H182" i="2"/>
  <c r="A183" i="2"/>
  <c r="B183" i="2"/>
  <c r="C183" i="2"/>
  <c r="D183" i="2"/>
  <c r="G183" i="2"/>
  <c r="H183" i="2"/>
  <c r="A184" i="2"/>
  <c r="B184" i="2"/>
  <c r="C184" i="2"/>
  <c r="D184" i="2"/>
  <c r="G184" i="2"/>
  <c r="H184" i="2"/>
  <c r="A185" i="2"/>
  <c r="B185" i="2"/>
  <c r="C185" i="2"/>
  <c r="D185" i="2"/>
  <c r="G185" i="2"/>
  <c r="H185" i="2"/>
  <c r="A186" i="2"/>
  <c r="B186" i="2"/>
  <c r="C186" i="2"/>
  <c r="D186" i="2"/>
  <c r="G186" i="2"/>
  <c r="H186" i="2"/>
  <c r="A187" i="2"/>
  <c r="B187" i="2"/>
  <c r="C187" i="2"/>
  <c r="D187" i="2"/>
  <c r="G187" i="2"/>
  <c r="H187" i="2"/>
  <c r="A188" i="2"/>
  <c r="B188" i="2"/>
  <c r="C188" i="2"/>
  <c r="D188" i="2"/>
  <c r="G188" i="2"/>
  <c r="H188" i="2"/>
  <c r="A189" i="2"/>
  <c r="B189" i="2"/>
  <c r="C189" i="2"/>
  <c r="D189" i="2"/>
  <c r="G189" i="2"/>
  <c r="H189" i="2"/>
  <c r="A190" i="2"/>
  <c r="B190" i="2"/>
  <c r="C190" i="2"/>
  <c r="D190" i="2"/>
  <c r="G190" i="2"/>
  <c r="H190" i="2"/>
  <c r="A191" i="2"/>
  <c r="B191" i="2"/>
  <c r="C191" i="2"/>
  <c r="D191" i="2"/>
  <c r="G191" i="2"/>
  <c r="H191" i="2"/>
  <c r="A192" i="2"/>
  <c r="B192" i="2"/>
  <c r="C192" i="2"/>
  <c r="D192" i="2"/>
  <c r="G192" i="2"/>
  <c r="H192" i="2"/>
  <c r="A193" i="2"/>
  <c r="B193" i="2"/>
  <c r="C193" i="2"/>
  <c r="D193" i="2"/>
  <c r="G193" i="2"/>
  <c r="H193" i="2"/>
  <c r="A194" i="2"/>
  <c r="B194" i="2"/>
  <c r="C194" i="2"/>
  <c r="D194" i="2"/>
  <c r="G194" i="2"/>
  <c r="H194" i="2"/>
  <c r="A195" i="2"/>
  <c r="B195" i="2"/>
  <c r="C195" i="2"/>
  <c r="D195" i="2"/>
  <c r="G195" i="2"/>
  <c r="H195" i="2"/>
  <c r="A196" i="2"/>
  <c r="B196" i="2"/>
  <c r="C196" i="2"/>
  <c r="D196" i="2"/>
  <c r="G196" i="2"/>
  <c r="H196" i="2"/>
  <c r="A197" i="2"/>
  <c r="B197" i="2"/>
  <c r="C197" i="2"/>
  <c r="D197" i="2"/>
  <c r="G197" i="2"/>
  <c r="H197" i="2"/>
  <c r="A198" i="2"/>
  <c r="B198" i="2"/>
  <c r="C198" i="2"/>
  <c r="D198" i="2"/>
  <c r="G198" i="2"/>
  <c r="H198" i="2"/>
  <c r="A199" i="2"/>
  <c r="B199" i="2"/>
  <c r="C199" i="2"/>
  <c r="D199" i="2"/>
  <c r="G199" i="2"/>
  <c r="H199" i="2"/>
  <c r="A200" i="2"/>
  <c r="B200" i="2"/>
  <c r="C200" i="2"/>
  <c r="D200" i="2"/>
  <c r="G200" i="2"/>
  <c r="H200" i="2"/>
  <c r="A201" i="2"/>
  <c r="B201" i="2"/>
  <c r="C201" i="2"/>
  <c r="D201" i="2"/>
  <c r="G201" i="2"/>
  <c r="H201" i="2"/>
  <c r="A202" i="2"/>
  <c r="B202" i="2"/>
  <c r="C202" i="2"/>
  <c r="D202" i="2"/>
  <c r="G202" i="2"/>
  <c r="H202" i="2"/>
  <c r="A203" i="2"/>
  <c r="B203" i="2"/>
  <c r="C203" i="2"/>
  <c r="D203" i="2"/>
  <c r="G203" i="2"/>
  <c r="H203" i="2"/>
  <c r="A204" i="2"/>
  <c r="B204" i="2"/>
  <c r="C204" i="2"/>
  <c r="D204" i="2"/>
  <c r="G204" i="2"/>
  <c r="H204" i="2"/>
  <c r="A205" i="2"/>
  <c r="B205" i="2"/>
  <c r="C205" i="2"/>
  <c r="D205" i="2"/>
  <c r="G205" i="2"/>
  <c r="H205" i="2"/>
  <c r="A206" i="2"/>
  <c r="B206" i="2"/>
  <c r="C206" i="2"/>
  <c r="D206" i="2"/>
  <c r="G206" i="2"/>
  <c r="H206" i="2"/>
  <c r="A207" i="2"/>
  <c r="B207" i="2"/>
  <c r="C207" i="2"/>
  <c r="D207" i="2"/>
  <c r="G207" i="2"/>
  <c r="H207" i="2"/>
  <c r="A208" i="2"/>
  <c r="B208" i="2"/>
  <c r="C208" i="2"/>
  <c r="D208" i="2"/>
  <c r="G208" i="2"/>
  <c r="H208" i="2"/>
  <c r="A209" i="2"/>
  <c r="B209" i="2"/>
  <c r="C209" i="2"/>
  <c r="D209" i="2"/>
  <c r="G209" i="2"/>
  <c r="H209" i="2"/>
  <c r="A210" i="2"/>
  <c r="B210" i="2"/>
  <c r="C210" i="2"/>
  <c r="D210" i="2"/>
  <c r="G210" i="2"/>
  <c r="H210" i="2"/>
  <c r="A211" i="2"/>
  <c r="B211" i="2"/>
  <c r="C211" i="2"/>
  <c r="D211" i="2"/>
  <c r="G211" i="2"/>
  <c r="H211" i="2"/>
  <c r="A212" i="2"/>
  <c r="B212" i="2"/>
  <c r="C212" i="2"/>
  <c r="D212" i="2"/>
  <c r="G212" i="2"/>
  <c r="H212" i="2"/>
  <c r="A213" i="2"/>
  <c r="B213" i="2"/>
  <c r="C213" i="2"/>
  <c r="D213" i="2"/>
  <c r="G213" i="2"/>
  <c r="H213" i="2"/>
  <c r="A214" i="2"/>
  <c r="B214" i="2"/>
  <c r="C214" i="2"/>
  <c r="D214" i="2"/>
  <c r="G214" i="2"/>
  <c r="H214" i="2"/>
  <c r="A215" i="2"/>
  <c r="B215" i="2"/>
  <c r="C215" i="2"/>
  <c r="D215" i="2"/>
  <c r="G215" i="2"/>
  <c r="H215" i="2"/>
  <c r="A216" i="2"/>
  <c r="B216" i="2"/>
  <c r="C216" i="2"/>
  <c r="D216" i="2"/>
  <c r="G216" i="2"/>
  <c r="H216" i="2"/>
  <c r="A217" i="2"/>
  <c r="B217" i="2"/>
  <c r="C217" i="2"/>
  <c r="D217" i="2"/>
  <c r="G217" i="2"/>
  <c r="H217" i="2"/>
  <c r="A218" i="2"/>
  <c r="B218" i="2"/>
  <c r="C218" i="2"/>
  <c r="D218" i="2"/>
  <c r="G218" i="2"/>
  <c r="H218" i="2"/>
  <c r="A219" i="2"/>
  <c r="B219" i="2"/>
  <c r="C219" i="2"/>
  <c r="D219" i="2"/>
  <c r="G219" i="2"/>
  <c r="H219" i="2"/>
  <c r="A220" i="2"/>
  <c r="B220" i="2"/>
  <c r="C220" i="2"/>
  <c r="D220" i="2"/>
  <c r="G220" i="2"/>
  <c r="H220" i="2"/>
  <c r="A221" i="2"/>
  <c r="B221" i="2"/>
  <c r="C221" i="2"/>
  <c r="D221" i="2"/>
  <c r="G221" i="2"/>
  <c r="H221" i="2"/>
  <c r="A222" i="2"/>
  <c r="B222" i="2"/>
  <c r="C222" i="2"/>
  <c r="D222" i="2"/>
  <c r="G222" i="2"/>
  <c r="H222" i="2"/>
  <c r="A223" i="2"/>
  <c r="B223" i="2"/>
  <c r="C223" i="2"/>
  <c r="D223" i="2"/>
  <c r="G223" i="2"/>
  <c r="H223" i="2"/>
  <c r="A224" i="2"/>
  <c r="B224" i="2"/>
  <c r="C224" i="2"/>
  <c r="D224" i="2"/>
  <c r="G224" i="2"/>
  <c r="H224" i="2"/>
  <c r="A225" i="2"/>
  <c r="B225" i="2"/>
  <c r="C225" i="2"/>
  <c r="D225" i="2"/>
  <c r="G225" i="2"/>
  <c r="H225" i="2"/>
  <c r="A226" i="2"/>
  <c r="B226" i="2"/>
  <c r="C226" i="2"/>
  <c r="D226" i="2"/>
  <c r="G226" i="2"/>
  <c r="H226" i="2"/>
  <c r="A227" i="2"/>
  <c r="B227" i="2"/>
  <c r="C227" i="2"/>
  <c r="D227" i="2"/>
  <c r="G227" i="2"/>
  <c r="H227" i="2"/>
  <c r="A228" i="2"/>
  <c r="B228" i="2"/>
  <c r="C228" i="2"/>
  <c r="D228" i="2"/>
  <c r="G228" i="2"/>
  <c r="H228" i="2"/>
  <c r="A229" i="2"/>
  <c r="B229" i="2"/>
  <c r="C229" i="2"/>
  <c r="D229" i="2"/>
  <c r="G229" i="2"/>
  <c r="H229" i="2"/>
  <c r="A230" i="2"/>
  <c r="B230" i="2"/>
  <c r="C230" i="2"/>
  <c r="D230" i="2"/>
  <c r="G230" i="2"/>
  <c r="H230" i="2"/>
  <c r="A231" i="2"/>
  <c r="B231" i="2"/>
  <c r="C231" i="2"/>
  <c r="D231" i="2"/>
  <c r="G231" i="2"/>
  <c r="H231" i="2"/>
  <c r="A232" i="2"/>
  <c r="B232" i="2"/>
  <c r="C232" i="2"/>
  <c r="D232" i="2"/>
  <c r="G232" i="2"/>
  <c r="H232" i="2"/>
  <c r="A233" i="2"/>
  <c r="B233" i="2"/>
  <c r="C233" i="2"/>
  <c r="D233" i="2"/>
  <c r="G233" i="2"/>
  <c r="H233" i="2"/>
  <c r="A234" i="2"/>
  <c r="B234" i="2"/>
  <c r="C234" i="2"/>
  <c r="D234" i="2"/>
  <c r="G234" i="2"/>
  <c r="H234" i="2"/>
  <c r="A235" i="2"/>
  <c r="B235" i="2"/>
  <c r="C235" i="2"/>
  <c r="D235" i="2"/>
  <c r="G235" i="2"/>
  <c r="H235" i="2"/>
  <c r="A236" i="2"/>
  <c r="B236" i="2"/>
  <c r="C236" i="2"/>
  <c r="D236" i="2"/>
  <c r="G236" i="2"/>
  <c r="H236" i="2"/>
  <c r="A237" i="2"/>
  <c r="B237" i="2"/>
  <c r="C237" i="2"/>
  <c r="D237" i="2"/>
  <c r="G237" i="2"/>
  <c r="H237" i="2"/>
  <c r="A238" i="2"/>
  <c r="B238" i="2"/>
  <c r="C238" i="2"/>
  <c r="D238" i="2"/>
  <c r="G238" i="2"/>
  <c r="H238" i="2"/>
  <c r="A239" i="2"/>
  <c r="B239" i="2"/>
  <c r="C239" i="2"/>
  <c r="D239" i="2"/>
  <c r="G239" i="2"/>
  <c r="H239" i="2"/>
  <c r="A240" i="2"/>
  <c r="B240" i="2"/>
  <c r="C240" i="2"/>
  <c r="D240" i="2"/>
  <c r="G240" i="2"/>
  <c r="H240" i="2"/>
  <c r="A241" i="2"/>
  <c r="B241" i="2"/>
  <c r="C241" i="2"/>
  <c r="D241" i="2"/>
  <c r="G241" i="2"/>
  <c r="H241" i="2"/>
  <c r="A242" i="2"/>
  <c r="B242" i="2"/>
  <c r="C242" i="2"/>
  <c r="D242" i="2"/>
  <c r="G242" i="2"/>
  <c r="H242" i="2"/>
  <c r="A243" i="2"/>
  <c r="B243" i="2"/>
  <c r="C243" i="2"/>
  <c r="D243" i="2"/>
  <c r="G243" i="2"/>
  <c r="H243" i="2"/>
  <c r="A244" i="2"/>
  <c r="B244" i="2"/>
  <c r="C244" i="2"/>
  <c r="D244" i="2"/>
  <c r="G244" i="2"/>
  <c r="H244" i="2"/>
  <c r="A245" i="2"/>
  <c r="B245" i="2"/>
  <c r="C245" i="2"/>
  <c r="D245" i="2"/>
  <c r="G245" i="2"/>
  <c r="H245" i="2"/>
  <c r="A246" i="2"/>
  <c r="B246" i="2"/>
  <c r="C246" i="2"/>
  <c r="D246" i="2"/>
  <c r="G246" i="2"/>
  <c r="H246" i="2"/>
  <c r="A247" i="2"/>
  <c r="B247" i="2"/>
  <c r="C247" i="2"/>
  <c r="D247" i="2"/>
  <c r="G247" i="2"/>
  <c r="H247" i="2"/>
  <c r="A248" i="2"/>
  <c r="B248" i="2"/>
  <c r="C248" i="2"/>
  <c r="D248" i="2"/>
  <c r="G248" i="2"/>
  <c r="H248" i="2"/>
  <c r="A249" i="2"/>
  <c r="B249" i="2"/>
  <c r="C249" i="2"/>
  <c r="D249" i="2"/>
  <c r="G249" i="2"/>
  <c r="H249" i="2"/>
  <c r="A250" i="2"/>
  <c r="B250" i="2"/>
  <c r="C250" i="2"/>
  <c r="D250" i="2"/>
  <c r="G250" i="2"/>
  <c r="H250" i="2"/>
  <c r="A251" i="2"/>
  <c r="B251" i="2"/>
  <c r="C251" i="2"/>
  <c r="D251" i="2"/>
  <c r="G251" i="2"/>
  <c r="H251" i="2"/>
  <c r="A252" i="2"/>
  <c r="B252" i="2"/>
  <c r="C252" i="2"/>
  <c r="D252" i="2"/>
  <c r="G252" i="2"/>
  <c r="H252" i="2"/>
  <c r="A253" i="2"/>
  <c r="B253" i="2"/>
  <c r="C253" i="2"/>
  <c r="D253" i="2"/>
  <c r="G253" i="2"/>
  <c r="H253" i="2"/>
  <c r="A254" i="2"/>
  <c r="B254" i="2"/>
  <c r="C254" i="2"/>
  <c r="D254" i="2"/>
  <c r="G254" i="2"/>
  <c r="H254" i="2"/>
  <c r="A255" i="2"/>
  <c r="B255" i="2"/>
  <c r="C255" i="2"/>
  <c r="D255" i="2"/>
  <c r="G255" i="2"/>
  <c r="H255" i="2"/>
  <c r="A256" i="2"/>
  <c r="B256" i="2"/>
  <c r="C256" i="2"/>
  <c r="D256" i="2"/>
  <c r="G256" i="2"/>
  <c r="H256" i="2"/>
  <c r="A257" i="2"/>
  <c r="B257" i="2"/>
  <c r="C257" i="2"/>
  <c r="D257" i="2"/>
  <c r="G257" i="2"/>
  <c r="H257" i="2"/>
  <c r="A258" i="2"/>
  <c r="B258" i="2"/>
  <c r="C258" i="2"/>
  <c r="D258" i="2"/>
  <c r="G258" i="2"/>
  <c r="H258" i="2"/>
  <c r="A259" i="2"/>
  <c r="B259" i="2"/>
  <c r="C259" i="2"/>
  <c r="D259" i="2"/>
  <c r="G259" i="2"/>
  <c r="H259" i="2"/>
  <c r="A260" i="2"/>
  <c r="B260" i="2"/>
  <c r="C260" i="2"/>
  <c r="D260" i="2"/>
  <c r="G260" i="2"/>
  <c r="H260" i="2"/>
  <c r="A261" i="2"/>
  <c r="B261" i="2"/>
  <c r="C261" i="2"/>
  <c r="D261" i="2"/>
  <c r="G261" i="2"/>
  <c r="H261" i="2"/>
  <c r="A262" i="2"/>
  <c r="B262" i="2"/>
  <c r="C262" i="2"/>
  <c r="D262" i="2"/>
  <c r="G262" i="2"/>
  <c r="H262" i="2"/>
  <c r="A263" i="2"/>
  <c r="B263" i="2"/>
  <c r="C263" i="2"/>
  <c r="D263" i="2"/>
  <c r="G263" i="2"/>
  <c r="H263" i="2"/>
  <c r="A264" i="2"/>
  <c r="B264" i="2"/>
  <c r="C264" i="2"/>
  <c r="D264" i="2"/>
  <c r="G264" i="2"/>
  <c r="H264" i="2"/>
  <c r="A265" i="2"/>
  <c r="B265" i="2"/>
  <c r="C265" i="2"/>
  <c r="D265" i="2"/>
  <c r="G265" i="2"/>
  <c r="H265" i="2"/>
  <c r="A266" i="2"/>
  <c r="B266" i="2"/>
  <c r="C266" i="2"/>
  <c r="D266" i="2"/>
  <c r="G266" i="2"/>
  <c r="H266" i="2"/>
  <c r="A267" i="2"/>
  <c r="B267" i="2"/>
  <c r="C267" i="2"/>
  <c r="D267" i="2"/>
  <c r="G267" i="2"/>
  <c r="H267" i="2"/>
  <c r="A268" i="2"/>
  <c r="B268" i="2"/>
  <c r="C268" i="2"/>
  <c r="D268" i="2"/>
  <c r="G268" i="2"/>
  <c r="H268" i="2"/>
  <c r="A269" i="2"/>
  <c r="B269" i="2"/>
  <c r="C269" i="2"/>
  <c r="D269" i="2"/>
  <c r="G269" i="2"/>
  <c r="H269" i="2"/>
  <c r="A270" i="2"/>
  <c r="B270" i="2"/>
  <c r="C270" i="2"/>
  <c r="D270" i="2"/>
  <c r="G270" i="2"/>
  <c r="H270" i="2"/>
  <c r="A271" i="2"/>
  <c r="B271" i="2"/>
  <c r="C271" i="2"/>
  <c r="D271" i="2"/>
  <c r="G271" i="2"/>
  <c r="H271" i="2"/>
  <c r="A272" i="2"/>
  <c r="B272" i="2"/>
  <c r="C272" i="2"/>
  <c r="D272" i="2"/>
  <c r="G272" i="2"/>
  <c r="H272" i="2"/>
  <c r="A273" i="2"/>
  <c r="B273" i="2"/>
  <c r="C273" i="2"/>
  <c r="D273" i="2"/>
  <c r="G273" i="2"/>
  <c r="H273" i="2"/>
  <c r="A274" i="2"/>
  <c r="B274" i="2"/>
  <c r="C274" i="2"/>
  <c r="D274" i="2"/>
  <c r="G274" i="2"/>
  <c r="H274" i="2"/>
  <c r="A275" i="2"/>
  <c r="B275" i="2"/>
  <c r="C275" i="2"/>
  <c r="D275" i="2"/>
  <c r="G275" i="2"/>
  <c r="H275" i="2"/>
  <c r="A276" i="2"/>
  <c r="B276" i="2"/>
  <c r="C276" i="2"/>
  <c r="D276" i="2"/>
  <c r="G276" i="2"/>
  <c r="H276" i="2"/>
  <c r="A277" i="2"/>
  <c r="B277" i="2"/>
  <c r="C277" i="2"/>
  <c r="D277" i="2"/>
  <c r="G277" i="2"/>
  <c r="H277" i="2"/>
  <c r="A278" i="2"/>
  <c r="B278" i="2"/>
  <c r="C278" i="2"/>
  <c r="D278" i="2"/>
  <c r="G278" i="2"/>
  <c r="H278" i="2"/>
  <c r="A279" i="2"/>
  <c r="B279" i="2"/>
  <c r="C279" i="2"/>
  <c r="D279" i="2"/>
  <c r="G279" i="2"/>
  <c r="H279" i="2"/>
  <c r="A280" i="2"/>
  <c r="B280" i="2"/>
  <c r="C280" i="2"/>
  <c r="D280" i="2"/>
  <c r="G280" i="2"/>
  <c r="H280" i="2"/>
  <c r="A281" i="2"/>
  <c r="B281" i="2"/>
  <c r="C281" i="2"/>
  <c r="D281" i="2"/>
  <c r="G281" i="2"/>
  <c r="H281" i="2"/>
  <c r="A282" i="2"/>
  <c r="B282" i="2"/>
  <c r="C282" i="2"/>
  <c r="D282" i="2"/>
  <c r="G282" i="2"/>
  <c r="H282" i="2"/>
  <c r="A283" i="2"/>
  <c r="B283" i="2"/>
  <c r="C283" i="2"/>
  <c r="D283" i="2"/>
  <c r="G283" i="2"/>
  <c r="H283" i="2"/>
  <c r="A284" i="2"/>
  <c r="B284" i="2"/>
  <c r="C284" i="2"/>
  <c r="D284" i="2"/>
  <c r="G284" i="2"/>
  <c r="H284" i="2"/>
  <c r="A285" i="2"/>
  <c r="B285" i="2"/>
  <c r="C285" i="2"/>
  <c r="D285" i="2"/>
  <c r="G285" i="2"/>
  <c r="H285" i="2"/>
  <c r="A286" i="2"/>
  <c r="B286" i="2"/>
  <c r="C286" i="2"/>
  <c r="D286" i="2"/>
  <c r="G286" i="2"/>
  <c r="H286" i="2"/>
  <c r="A287" i="2"/>
  <c r="B287" i="2"/>
  <c r="C287" i="2"/>
  <c r="D287" i="2"/>
  <c r="G287" i="2"/>
  <c r="H287" i="2"/>
  <c r="A288" i="2"/>
  <c r="B288" i="2"/>
  <c r="C288" i="2"/>
  <c r="D288" i="2"/>
  <c r="G288" i="2"/>
  <c r="H288" i="2"/>
  <c r="A289" i="2"/>
  <c r="B289" i="2"/>
  <c r="C289" i="2"/>
  <c r="D289" i="2"/>
  <c r="G289" i="2"/>
  <c r="H289" i="2"/>
  <c r="A290" i="2"/>
  <c r="B290" i="2"/>
  <c r="C290" i="2"/>
  <c r="D290" i="2"/>
  <c r="G290" i="2"/>
  <c r="H290" i="2"/>
  <c r="A291" i="2"/>
  <c r="B291" i="2"/>
  <c r="C291" i="2"/>
  <c r="D291" i="2"/>
  <c r="G291" i="2"/>
  <c r="H291" i="2"/>
  <c r="A292" i="2"/>
  <c r="B292" i="2"/>
  <c r="C292" i="2"/>
  <c r="D292" i="2"/>
  <c r="G292" i="2"/>
  <c r="H292" i="2"/>
  <c r="A293" i="2"/>
  <c r="B293" i="2"/>
  <c r="C293" i="2"/>
  <c r="D293" i="2"/>
  <c r="G293" i="2"/>
  <c r="H293" i="2"/>
  <c r="A294" i="2"/>
  <c r="B294" i="2"/>
  <c r="C294" i="2"/>
  <c r="D294" i="2"/>
  <c r="G294" i="2"/>
  <c r="H294" i="2"/>
  <c r="A295" i="2"/>
  <c r="B295" i="2"/>
  <c r="C295" i="2"/>
  <c r="D295" i="2"/>
  <c r="G295" i="2"/>
  <c r="H295" i="2"/>
  <c r="A296" i="2"/>
  <c r="B296" i="2"/>
  <c r="C296" i="2"/>
  <c r="D296" i="2"/>
  <c r="G296" i="2"/>
  <c r="H296" i="2"/>
  <c r="A297" i="2"/>
  <c r="B297" i="2"/>
  <c r="C297" i="2"/>
  <c r="D297" i="2"/>
  <c r="G297" i="2"/>
  <c r="H297" i="2"/>
  <c r="A298" i="2"/>
  <c r="B298" i="2"/>
  <c r="C298" i="2"/>
  <c r="D298" i="2"/>
  <c r="G298" i="2"/>
  <c r="H298" i="2"/>
  <c r="A299" i="2"/>
  <c r="B299" i="2"/>
  <c r="C299" i="2"/>
  <c r="D299" i="2"/>
  <c r="G299" i="2"/>
  <c r="H299" i="2"/>
  <c r="A300" i="2"/>
  <c r="B300" i="2"/>
  <c r="C300" i="2"/>
  <c r="D300" i="2"/>
  <c r="G300" i="2"/>
  <c r="H300" i="2"/>
  <c r="A301" i="2"/>
  <c r="B301" i="2"/>
  <c r="C301" i="2"/>
  <c r="D301" i="2"/>
  <c r="G301" i="2"/>
  <c r="H301" i="2"/>
  <c r="A302" i="2"/>
  <c r="B302" i="2"/>
  <c r="C302" i="2"/>
  <c r="D302" i="2"/>
  <c r="G302" i="2"/>
  <c r="H302" i="2"/>
  <c r="A303" i="2"/>
  <c r="B303" i="2"/>
  <c r="C303" i="2"/>
  <c r="D303" i="2"/>
  <c r="G303" i="2"/>
  <c r="H303" i="2"/>
  <c r="A304" i="2"/>
  <c r="B304" i="2"/>
  <c r="C304" i="2"/>
  <c r="D304" i="2"/>
  <c r="G304" i="2"/>
  <c r="H304" i="2"/>
  <c r="A305" i="2"/>
  <c r="B305" i="2"/>
  <c r="C305" i="2"/>
  <c r="D305" i="2"/>
  <c r="G305" i="2"/>
  <c r="H305" i="2"/>
  <c r="A306" i="2"/>
  <c r="B306" i="2"/>
  <c r="C306" i="2"/>
  <c r="D306" i="2"/>
  <c r="G306" i="2"/>
  <c r="H306" i="2"/>
  <c r="A307" i="2"/>
  <c r="B307" i="2"/>
  <c r="C307" i="2"/>
  <c r="D307" i="2"/>
  <c r="G307" i="2"/>
  <c r="H307" i="2"/>
  <c r="A308" i="2"/>
  <c r="B308" i="2"/>
  <c r="C308" i="2"/>
  <c r="D308" i="2"/>
  <c r="G308" i="2"/>
  <c r="H308" i="2"/>
  <c r="A309" i="2"/>
  <c r="B309" i="2"/>
  <c r="C309" i="2"/>
  <c r="D309" i="2"/>
  <c r="G309" i="2"/>
  <c r="H309" i="2"/>
  <c r="A310" i="2"/>
  <c r="B310" i="2"/>
  <c r="C310" i="2"/>
  <c r="D310" i="2"/>
  <c r="G310" i="2"/>
  <c r="H310" i="2"/>
  <c r="A311" i="2"/>
  <c r="B311" i="2"/>
  <c r="C311" i="2"/>
  <c r="D311" i="2"/>
  <c r="G311" i="2"/>
  <c r="H311" i="2"/>
  <c r="A312" i="2"/>
  <c r="B312" i="2"/>
  <c r="C312" i="2"/>
  <c r="D312" i="2"/>
  <c r="G312" i="2"/>
  <c r="H312" i="2"/>
  <c r="A313" i="2"/>
  <c r="B313" i="2"/>
  <c r="C313" i="2"/>
  <c r="D313" i="2"/>
  <c r="G313" i="2"/>
  <c r="H313" i="2"/>
  <c r="A314" i="2"/>
  <c r="B314" i="2"/>
  <c r="C314" i="2"/>
  <c r="D314" i="2"/>
  <c r="G314" i="2"/>
  <c r="H314" i="2"/>
  <c r="A315" i="2"/>
  <c r="B315" i="2"/>
  <c r="C315" i="2"/>
  <c r="D315" i="2"/>
  <c r="G315" i="2"/>
  <c r="H315" i="2"/>
  <c r="A316" i="2"/>
  <c r="B316" i="2"/>
  <c r="C316" i="2"/>
  <c r="D316" i="2"/>
  <c r="G316" i="2"/>
  <c r="H316" i="2"/>
  <c r="A317" i="2"/>
  <c r="B317" i="2"/>
  <c r="C317" i="2"/>
  <c r="D317" i="2"/>
  <c r="G317" i="2"/>
  <c r="H317" i="2"/>
  <c r="A318" i="2"/>
  <c r="B318" i="2"/>
  <c r="C318" i="2"/>
  <c r="D318" i="2"/>
  <c r="G318" i="2"/>
  <c r="H318" i="2"/>
  <c r="A319" i="2"/>
  <c r="B319" i="2"/>
  <c r="C319" i="2"/>
  <c r="D319" i="2"/>
  <c r="G319" i="2"/>
  <c r="H319" i="2"/>
  <c r="A320" i="2"/>
  <c r="B320" i="2"/>
  <c r="C320" i="2"/>
  <c r="D320" i="2"/>
  <c r="G320" i="2"/>
  <c r="H320" i="2"/>
  <c r="A321" i="2"/>
  <c r="B321" i="2"/>
  <c r="C321" i="2"/>
  <c r="D321" i="2"/>
  <c r="G321" i="2"/>
  <c r="H321" i="2"/>
  <c r="A322" i="2"/>
  <c r="B322" i="2"/>
  <c r="C322" i="2"/>
  <c r="D322" i="2"/>
  <c r="G322" i="2"/>
  <c r="H322" i="2"/>
  <c r="A323" i="2"/>
  <c r="B323" i="2"/>
  <c r="C323" i="2"/>
  <c r="D323" i="2"/>
  <c r="G323" i="2"/>
  <c r="H323" i="2"/>
  <c r="A324" i="2"/>
  <c r="B324" i="2"/>
  <c r="C324" i="2"/>
  <c r="D324" i="2"/>
  <c r="G324" i="2"/>
  <c r="H324" i="2"/>
  <c r="A325" i="2"/>
  <c r="B325" i="2"/>
  <c r="C325" i="2"/>
  <c r="D325" i="2"/>
  <c r="G325" i="2"/>
  <c r="H325" i="2"/>
  <c r="A326" i="2"/>
  <c r="B326" i="2"/>
  <c r="C326" i="2"/>
  <c r="D326" i="2"/>
  <c r="G326" i="2"/>
  <c r="H326" i="2"/>
  <c r="A327" i="2"/>
  <c r="B327" i="2"/>
  <c r="C327" i="2"/>
  <c r="D327" i="2"/>
  <c r="G327" i="2"/>
  <c r="H327" i="2"/>
  <c r="A328" i="2"/>
  <c r="B328" i="2"/>
  <c r="C328" i="2"/>
  <c r="D328" i="2"/>
  <c r="G328" i="2"/>
  <c r="H328" i="2"/>
  <c r="A329" i="2"/>
  <c r="B329" i="2"/>
  <c r="C329" i="2"/>
  <c r="D329" i="2"/>
  <c r="G329" i="2"/>
  <c r="H329" i="2"/>
  <c r="A330" i="2"/>
  <c r="B330" i="2"/>
  <c r="C330" i="2"/>
  <c r="D330" i="2"/>
  <c r="G330" i="2"/>
  <c r="H330" i="2"/>
  <c r="A331" i="2"/>
  <c r="B331" i="2"/>
  <c r="C331" i="2"/>
  <c r="D331" i="2"/>
  <c r="G331" i="2"/>
  <c r="H331" i="2"/>
  <c r="A332" i="2"/>
  <c r="B332" i="2"/>
  <c r="C332" i="2"/>
  <c r="D332" i="2"/>
  <c r="G332" i="2"/>
  <c r="H332" i="2"/>
  <c r="A333" i="2"/>
  <c r="B333" i="2"/>
  <c r="C333" i="2"/>
  <c r="D333" i="2"/>
  <c r="G333" i="2"/>
  <c r="H333" i="2"/>
  <c r="A334" i="2"/>
  <c r="B334" i="2"/>
  <c r="C334" i="2"/>
  <c r="D334" i="2"/>
  <c r="G334" i="2"/>
  <c r="H334" i="2"/>
  <c r="A335" i="2"/>
  <c r="B335" i="2"/>
  <c r="C335" i="2"/>
  <c r="D335" i="2"/>
  <c r="G335" i="2"/>
  <c r="H335" i="2"/>
  <c r="A336" i="2"/>
  <c r="B336" i="2"/>
  <c r="C336" i="2"/>
  <c r="D336" i="2"/>
  <c r="G336" i="2"/>
  <c r="H336" i="2"/>
  <c r="A337" i="2"/>
  <c r="B337" i="2"/>
  <c r="C337" i="2"/>
  <c r="D337" i="2"/>
  <c r="G337" i="2"/>
  <c r="H337" i="2"/>
  <c r="A338" i="2"/>
  <c r="B338" i="2"/>
  <c r="C338" i="2"/>
  <c r="D338" i="2"/>
  <c r="G338" i="2"/>
  <c r="H338" i="2"/>
  <c r="A339" i="2"/>
  <c r="B339" i="2"/>
  <c r="C339" i="2"/>
  <c r="D339" i="2"/>
  <c r="G339" i="2"/>
  <c r="H339" i="2"/>
  <c r="A340" i="2"/>
  <c r="B340" i="2"/>
  <c r="C340" i="2"/>
  <c r="D340" i="2"/>
  <c r="G340" i="2"/>
  <c r="H340" i="2"/>
  <c r="A341" i="2"/>
  <c r="B341" i="2"/>
  <c r="C341" i="2"/>
  <c r="D341" i="2"/>
  <c r="G341" i="2"/>
  <c r="H341" i="2"/>
  <c r="A342" i="2"/>
  <c r="B342" i="2"/>
  <c r="C342" i="2"/>
  <c r="D342" i="2"/>
  <c r="G342" i="2"/>
  <c r="H342" i="2"/>
  <c r="A343" i="2"/>
  <c r="B343" i="2"/>
  <c r="C343" i="2"/>
  <c r="D343" i="2"/>
  <c r="G343" i="2"/>
  <c r="H343" i="2"/>
  <c r="A344" i="2"/>
  <c r="B344" i="2"/>
  <c r="C344" i="2"/>
  <c r="D344" i="2"/>
  <c r="G344" i="2"/>
  <c r="H344" i="2"/>
  <c r="A345" i="2"/>
  <c r="B345" i="2"/>
  <c r="C345" i="2"/>
  <c r="D345" i="2"/>
  <c r="G345" i="2"/>
  <c r="H345" i="2"/>
  <c r="A346" i="2"/>
  <c r="B346" i="2"/>
  <c r="C346" i="2"/>
  <c r="D346" i="2"/>
  <c r="G346" i="2"/>
  <c r="H346" i="2"/>
  <c r="A347" i="2"/>
  <c r="B347" i="2"/>
  <c r="C347" i="2"/>
  <c r="D347" i="2"/>
  <c r="G347" i="2"/>
  <c r="H347" i="2"/>
  <c r="A348" i="2"/>
  <c r="B348" i="2"/>
  <c r="C348" i="2"/>
  <c r="D348" i="2"/>
  <c r="G348" i="2"/>
  <c r="H348" i="2"/>
  <c r="A349" i="2"/>
  <c r="B349" i="2"/>
  <c r="C349" i="2"/>
  <c r="D349" i="2"/>
  <c r="G349" i="2"/>
  <c r="H349" i="2"/>
  <c r="A350" i="2"/>
  <c r="B350" i="2"/>
  <c r="C350" i="2"/>
  <c r="D350" i="2"/>
  <c r="G350" i="2"/>
  <c r="H350" i="2"/>
  <c r="A351" i="2"/>
  <c r="B351" i="2"/>
  <c r="C351" i="2"/>
  <c r="D351" i="2"/>
  <c r="G351" i="2"/>
  <c r="H351" i="2"/>
  <c r="A352" i="2"/>
  <c r="B352" i="2"/>
  <c r="C352" i="2"/>
  <c r="D352" i="2"/>
  <c r="G352" i="2"/>
  <c r="H352" i="2"/>
  <c r="A353" i="2"/>
  <c r="B353" i="2"/>
  <c r="C353" i="2"/>
  <c r="D353" i="2"/>
  <c r="G353" i="2"/>
  <c r="H353" i="2"/>
  <c r="A354" i="2"/>
  <c r="B354" i="2"/>
  <c r="C354" i="2"/>
  <c r="D354" i="2"/>
  <c r="G354" i="2"/>
  <c r="H354" i="2"/>
  <c r="A355" i="2"/>
  <c r="B355" i="2"/>
  <c r="C355" i="2"/>
  <c r="D355" i="2"/>
  <c r="G355" i="2"/>
  <c r="H355" i="2"/>
  <c r="A356" i="2"/>
  <c r="B356" i="2"/>
  <c r="C356" i="2"/>
  <c r="D356" i="2"/>
  <c r="G356" i="2"/>
  <c r="H356" i="2"/>
  <c r="A357" i="2"/>
  <c r="B357" i="2"/>
  <c r="C357" i="2"/>
  <c r="D357" i="2"/>
  <c r="G357" i="2"/>
  <c r="H357" i="2"/>
  <c r="A358" i="2"/>
  <c r="B358" i="2"/>
  <c r="C358" i="2"/>
  <c r="D358" i="2"/>
  <c r="G358" i="2"/>
  <c r="H358" i="2"/>
  <c r="A359" i="2"/>
  <c r="B359" i="2"/>
  <c r="C359" i="2"/>
  <c r="D359" i="2"/>
  <c r="G359" i="2"/>
  <c r="H359" i="2"/>
  <c r="A360" i="2"/>
  <c r="B360" i="2"/>
  <c r="C360" i="2"/>
  <c r="D360" i="2"/>
  <c r="G360" i="2"/>
  <c r="H360" i="2"/>
  <c r="A361" i="2"/>
  <c r="B361" i="2"/>
  <c r="C361" i="2"/>
  <c r="D361" i="2"/>
  <c r="G361" i="2"/>
  <c r="H361" i="2"/>
  <c r="A362" i="2"/>
  <c r="B362" i="2"/>
  <c r="C362" i="2"/>
  <c r="D362" i="2"/>
  <c r="G362" i="2"/>
  <c r="H362" i="2"/>
  <c r="A363" i="2"/>
  <c r="B363" i="2"/>
  <c r="C363" i="2"/>
  <c r="D363" i="2"/>
  <c r="G363" i="2"/>
  <c r="H363" i="2"/>
  <c r="A364" i="2"/>
  <c r="B364" i="2"/>
  <c r="C364" i="2"/>
  <c r="D364" i="2"/>
  <c r="G364" i="2"/>
  <c r="H364" i="2"/>
  <c r="A365" i="2"/>
  <c r="B365" i="2"/>
  <c r="C365" i="2"/>
  <c r="D365" i="2"/>
  <c r="G365" i="2"/>
  <c r="H365" i="2"/>
  <c r="A366" i="2"/>
  <c r="B366" i="2"/>
  <c r="C366" i="2"/>
  <c r="D366" i="2"/>
  <c r="G366" i="2"/>
  <c r="H366" i="2"/>
  <c r="A367" i="2"/>
  <c r="B367" i="2"/>
  <c r="C367" i="2"/>
  <c r="D367" i="2"/>
  <c r="G367" i="2"/>
  <c r="H367" i="2"/>
  <c r="A3" i="2"/>
  <c r="B3" i="2"/>
  <c r="C3" i="2"/>
  <c r="D3" i="2"/>
  <c r="G3" i="2"/>
  <c r="H3" i="2"/>
  <c r="A4" i="2"/>
  <c r="B4" i="2"/>
  <c r="C4" i="2"/>
  <c r="D4" i="2"/>
  <c r="G4" i="2"/>
  <c r="H4" i="2"/>
  <c r="H2" i="2"/>
  <c r="G2" i="2"/>
  <c r="D2" i="2"/>
  <c r="C2" i="2"/>
  <c r="B2" i="2"/>
  <c r="A2" i="2"/>
  <c r="E196" i="3" l="1"/>
  <c r="E197" i="3"/>
  <c r="E198" i="3"/>
  <c r="E199" i="3"/>
  <c r="E200" i="3"/>
  <c r="E201" i="3"/>
  <c r="E202" i="3"/>
  <c r="E203" i="3"/>
  <c r="E204" i="3"/>
  <c r="Q12" i="2"/>
  <c r="F348" i="2"/>
  <c r="F356" i="2"/>
  <c r="F215" i="2"/>
  <c r="F352" i="2"/>
  <c r="E80" i="3"/>
  <c r="E192" i="3"/>
  <c r="E191" i="3"/>
  <c r="E190" i="3"/>
  <c r="E189" i="3"/>
  <c r="E188" i="3"/>
  <c r="E187" i="3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4" i="2"/>
  <c r="E195" i="3" s="1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277" i="2"/>
  <c r="F281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E178" i="3" s="1"/>
  <c r="F254" i="2"/>
  <c r="F258" i="2"/>
  <c r="E179" i="3" s="1"/>
  <c r="F262" i="2"/>
  <c r="E180" i="3" s="1"/>
  <c r="F266" i="2"/>
  <c r="E181" i="3" s="1"/>
  <c r="F270" i="2"/>
  <c r="F274" i="2"/>
  <c r="E182" i="3" s="1"/>
  <c r="F278" i="2"/>
  <c r="E183" i="3" s="1"/>
  <c r="F282" i="2"/>
  <c r="E184" i="3" s="1"/>
  <c r="F286" i="2"/>
  <c r="F290" i="2"/>
  <c r="E185" i="3" s="1"/>
  <c r="F294" i="2"/>
  <c r="E186" i="3" s="1"/>
  <c r="F298" i="2"/>
  <c r="F302" i="2"/>
  <c r="F306" i="2"/>
  <c r="F310" i="2"/>
  <c r="F314" i="2"/>
  <c r="F318" i="2"/>
  <c r="F322" i="2"/>
  <c r="F326" i="2"/>
  <c r="F330" i="2"/>
  <c r="F334" i="2"/>
  <c r="F338" i="2"/>
  <c r="F342" i="2"/>
  <c r="F367" i="2"/>
  <c r="F363" i="2"/>
  <c r="F359" i="2"/>
  <c r="F355" i="2"/>
  <c r="F351" i="2"/>
  <c r="F347" i="2"/>
  <c r="F343" i="2"/>
  <c r="F366" i="2"/>
  <c r="F362" i="2"/>
  <c r="F358" i="2"/>
  <c r="F354" i="2"/>
  <c r="F350" i="2"/>
  <c r="F346" i="2"/>
  <c r="E131" i="3"/>
  <c r="E130" i="3"/>
  <c r="E81" i="3"/>
  <c r="F365" i="2"/>
  <c r="F361" i="2"/>
  <c r="F357" i="2"/>
  <c r="F353" i="2"/>
  <c r="F349" i="2"/>
  <c r="F345" i="2"/>
  <c r="S2" i="2"/>
  <c r="E44" i="3"/>
  <c r="E40" i="3"/>
  <c r="E32" i="3"/>
  <c r="E28" i="3"/>
  <c r="E24" i="3"/>
  <c r="E16" i="3"/>
  <c r="E12" i="3"/>
  <c r="E42" i="3"/>
  <c r="E30" i="3"/>
  <c r="E26" i="3"/>
  <c r="E22" i="3"/>
  <c r="E14" i="3"/>
  <c r="E43" i="3"/>
  <c r="E39" i="3"/>
  <c r="E31" i="3"/>
  <c r="E27" i="3"/>
  <c r="E15" i="3"/>
  <c r="E11" i="3"/>
  <c r="E174" i="2"/>
  <c r="E286" i="2"/>
  <c r="E270" i="2"/>
  <c r="E266" i="2"/>
  <c r="E262" i="2"/>
  <c r="E254" i="2"/>
  <c r="E222" i="2"/>
  <c r="E158" i="2"/>
  <c r="E30" i="2"/>
  <c r="E14" i="2"/>
  <c r="E12" i="2"/>
  <c r="E10" i="2"/>
  <c r="E6" i="2"/>
  <c r="F2" i="3"/>
  <c r="F3" i="3"/>
  <c r="E357" i="2"/>
  <c r="E349" i="2"/>
  <c r="E289" i="2"/>
  <c r="E287" i="2"/>
  <c r="E206" i="2"/>
  <c r="E202" i="2"/>
  <c r="E198" i="2"/>
  <c r="E190" i="2"/>
  <c r="E110" i="2"/>
  <c r="E35" i="2"/>
  <c r="E31" i="2"/>
  <c r="E308" i="2"/>
  <c r="E306" i="2"/>
  <c r="E302" i="2"/>
  <c r="E227" i="2"/>
  <c r="E225" i="2"/>
  <c r="E223" i="2"/>
  <c r="E142" i="2"/>
  <c r="E138" i="2"/>
  <c r="E134" i="2"/>
  <c r="E126" i="2"/>
  <c r="E46" i="2"/>
  <c r="E18" i="2"/>
  <c r="E338" i="2"/>
  <c r="E330" i="2"/>
  <c r="E326" i="2"/>
  <c r="E318" i="2"/>
  <c r="E242" i="2"/>
  <c r="E238" i="2"/>
  <c r="E210" i="2"/>
  <c r="E163" i="2"/>
  <c r="E162" i="2"/>
  <c r="E159" i="2"/>
  <c r="E78" i="2"/>
  <c r="E74" i="2"/>
  <c r="E70" i="2"/>
  <c r="E62" i="2"/>
  <c r="E360" i="2"/>
  <c r="E358" i="2"/>
  <c r="E345" i="2"/>
  <c r="E339" i="2"/>
  <c r="E314" i="2"/>
  <c r="E292" i="2"/>
  <c r="E273" i="2"/>
  <c r="E271" i="2"/>
  <c r="E250" i="2"/>
  <c r="E228" i="2"/>
  <c r="E211" i="2"/>
  <c r="E207" i="2"/>
  <c r="E186" i="2"/>
  <c r="E147" i="2"/>
  <c r="E143" i="2"/>
  <c r="E122" i="2"/>
  <c r="E83" i="2"/>
  <c r="E79" i="2"/>
  <c r="E60" i="2"/>
  <c r="E58" i="2"/>
  <c r="E19" i="2"/>
  <c r="E15" i="2"/>
  <c r="E365" i="2"/>
  <c r="E363" i="2"/>
  <c r="E350" i="2"/>
  <c r="E334" i="2"/>
  <c r="E321" i="2"/>
  <c r="E319" i="2"/>
  <c r="E298" i="2"/>
  <c r="E259" i="2"/>
  <c r="E258" i="2"/>
  <c r="E257" i="2"/>
  <c r="E255" i="2"/>
  <c r="E234" i="2"/>
  <c r="E212" i="2"/>
  <c r="E195" i="2"/>
  <c r="E194" i="2"/>
  <c r="E191" i="2"/>
  <c r="E170" i="2"/>
  <c r="E131" i="2"/>
  <c r="E130" i="2"/>
  <c r="E127" i="2"/>
  <c r="E106" i="2"/>
  <c r="E67" i="2"/>
  <c r="E66" i="2"/>
  <c r="E63" i="2"/>
  <c r="E44" i="2"/>
  <c r="E42" i="2"/>
  <c r="E4" i="2"/>
  <c r="E3" i="2"/>
  <c r="E361" i="2"/>
  <c r="E355" i="2"/>
  <c r="E305" i="2"/>
  <c r="E303" i="2"/>
  <c r="E282" i="2"/>
  <c r="E243" i="2"/>
  <c r="E241" i="2"/>
  <c r="E239" i="2"/>
  <c r="E218" i="2"/>
  <c r="E179" i="2"/>
  <c r="E178" i="2"/>
  <c r="E175" i="2"/>
  <c r="E154" i="2"/>
  <c r="E115" i="2"/>
  <c r="E114" i="2"/>
  <c r="E111" i="2"/>
  <c r="E90" i="2"/>
  <c r="E51" i="2"/>
  <c r="E50" i="2"/>
  <c r="E47" i="2"/>
  <c r="E28" i="2"/>
  <c r="E26" i="2"/>
  <c r="E310" i="2"/>
  <c r="E290" i="2"/>
  <c r="E246" i="2"/>
  <c r="E226" i="2"/>
  <c r="E182" i="2"/>
  <c r="E118" i="2"/>
  <c r="E54" i="2"/>
  <c r="E366" i="2"/>
  <c r="E351" i="2"/>
  <c r="E348" i="2"/>
  <c r="E346" i="2"/>
  <c r="E340" i="2"/>
  <c r="E335" i="2"/>
  <c r="E294" i="2"/>
  <c r="E274" i="2"/>
  <c r="E230" i="2"/>
  <c r="E166" i="2"/>
  <c r="E102" i="2"/>
  <c r="E38" i="2"/>
  <c r="E2" i="2"/>
  <c r="E367" i="2"/>
  <c r="E364" i="2"/>
  <c r="E362" i="2"/>
  <c r="E353" i="2"/>
  <c r="E347" i="2"/>
  <c r="E344" i="2"/>
  <c r="E342" i="2"/>
  <c r="E322" i="2"/>
  <c r="E278" i="2"/>
  <c r="E214" i="2"/>
  <c r="E150" i="2"/>
  <c r="E86" i="2"/>
  <c r="E22" i="2"/>
  <c r="E333" i="2"/>
  <c r="E331" i="2"/>
  <c r="E324" i="2"/>
  <c r="E317" i="2"/>
  <c r="E315" i="2"/>
  <c r="E304" i="2"/>
  <c r="E301" i="2"/>
  <c r="E299" i="2"/>
  <c r="E288" i="2"/>
  <c r="E285" i="2"/>
  <c r="E283" i="2"/>
  <c r="E276" i="2"/>
  <c r="E272" i="2"/>
  <c r="E269" i="2"/>
  <c r="E267" i="2"/>
  <c r="E260" i="2"/>
  <c r="E253" i="2"/>
  <c r="E251" i="2"/>
  <c r="E244" i="2"/>
  <c r="E237" i="2"/>
  <c r="E235" i="2"/>
  <c r="E224" i="2"/>
  <c r="E219" i="2"/>
  <c r="E217" i="2"/>
  <c r="E203" i="2"/>
  <c r="E201" i="2"/>
  <c r="E196" i="2"/>
  <c r="E187" i="2"/>
  <c r="E185" i="2"/>
  <c r="E180" i="2"/>
  <c r="E171" i="2"/>
  <c r="E169" i="2"/>
  <c r="E164" i="2"/>
  <c r="E155" i="2"/>
  <c r="E153" i="2"/>
  <c r="E148" i="2"/>
  <c r="E139" i="2"/>
  <c r="E137" i="2"/>
  <c r="E132" i="2"/>
  <c r="E123" i="2"/>
  <c r="E121" i="2"/>
  <c r="E116" i="2"/>
  <c r="E107" i="2"/>
  <c r="E105" i="2"/>
  <c r="E100" i="2"/>
  <c r="E91" i="2"/>
  <c r="E89" i="2"/>
  <c r="E84" i="2"/>
  <c r="E75" i="2"/>
  <c r="E73" i="2"/>
  <c r="E68" i="2"/>
  <c r="E59" i="2"/>
  <c r="E57" i="2"/>
  <c r="E52" i="2"/>
  <c r="E43" i="2"/>
  <c r="E41" i="2"/>
  <c r="E36" i="2"/>
  <c r="E27" i="2"/>
  <c r="E25" i="2"/>
  <c r="E20" i="2"/>
  <c r="E11" i="2"/>
  <c r="E9" i="2"/>
  <c r="E359" i="2"/>
  <c r="E354" i="2"/>
  <c r="E343" i="2"/>
  <c r="E336" i="2"/>
  <c r="E327" i="2"/>
  <c r="E316" i="2"/>
  <c r="E311" i="2"/>
  <c r="E300" i="2"/>
  <c r="E295" i="2"/>
  <c r="E279" i="2"/>
  <c r="E268" i="2"/>
  <c r="E263" i="2"/>
  <c r="E247" i="2"/>
  <c r="E231" i="2"/>
  <c r="E215" i="2"/>
  <c r="E199" i="2"/>
  <c r="E183" i="2"/>
  <c r="E167" i="2"/>
  <c r="E151" i="2"/>
  <c r="E135" i="2"/>
  <c r="E119" i="2"/>
  <c r="E103" i="2"/>
  <c r="E87" i="2"/>
  <c r="E71" i="2"/>
  <c r="E55" i="2"/>
  <c r="E39" i="2"/>
  <c r="E23" i="2"/>
  <c r="E7" i="2"/>
  <c r="E332" i="2"/>
  <c r="E323" i="2"/>
  <c r="E312" i="2"/>
  <c r="E307" i="2"/>
  <c r="E291" i="2"/>
  <c r="E284" i="2"/>
  <c r="E275" i="2"/>
  <c r="E264" i="2"/>
  <c r="E252" i="2"/>
  <c r="E236" i="2"/>
  <c r="E232" i="2"/>
  <c r="E220" i="2"/>
  <c r="E209" i="2"/>
  <c r="E204" i="2"/>
  <c r="E193" i="2"/>
  <c r="E188" i="2"/>
  <c r="E177" i="2"/>
  <c r="E172" i="2"/>
  <c r="E161" i="2"/>
  <c r="E156" i="2"/>
  <c r="E145" i="2"/>
  <c r="E140" i="2"/>
  <c r="E129" i="2"/>
  <c r="E124" i="2"/>
  <c r="E113" i="2"/>
  <c r="E108" i="2"/>
  <c r="E97" i="2"/>
  <c r="E92" i="2"/>
  <c r="E81" i="2"/>
  <c r="E76" i="2"/>
  <c r="E65" i="2"/>
  <c r="E49" i="2"/>
  <c r="E33" i="2"/>
  <c r="E17" i="2"/>
  <c r="Q4" i="2"/>
  <c r="E356" i="2"/>
  <c r="E352" i="2"/>
  <c r="E337" i="2"/>
  <c r="E7" i="3" s="1"/>
  <c r="E329" i="2"/>
  <c r="E320" i="2"/>
  <c r="E313" i="2"/>
  <c r="E297" i="2"/>
  <c r="E281" i="2"/>
  <c r="E265" i="2"/>
  <c r="E256" i="2"/>
  <c r="E249" i="2"/>
  <c r="E240" i="2"/>
  <c r="E233" i="2"/>
  <c r="E208" i="2"/>
  <c r="E197" i="2"/>
  <c r="E192" i="2"/>
  <c r="E181" i="2"/>
  <c r="E176" i="2"/>
  <c r="E165" i="2"/>
  <c r="E160" i="2"/>
  <c r="E149" i="2"/>
  <c r="E144" i="2"/>
  <c r="E133" i="2"/>
  <c r="E128" i="2"/>
  <c r="E117" i="2"/>
  <c r="E112" i="2"/>
  <c r="E101" i="2"/>
  <c r="E96" i="2"/>
  <c r="E85" i="2"/>
  <c r="E80" i="2"/>
  <c r="E69" i="2"/>
  <c r="E64" i="2"/>
  <c r="E23" i="3" s="1"/>
  <c r="E53" i="2"/>
  <c r="E48" i="2"/>
  <c r="E37" i="2"/>
  <c r="E32" i="2"/>
  <c r="E21" i="2"/>
  <c r="E16" i="2"/>
  <c r="E5" i="2"/>
  <c r="E341" i="2"/>
  <c r="E325" i="2"/>
  <c r="E309" i="2"/>
  <c r="E293" i="2"/>
  <c r="E277" i="2"/>
  <c r="E261" i="2"/>
  <c r="E245" i="2"/>
  <c r="E229" i="2"/>
  <c r="E213" i="2"/>
  <c r="E328" i="2"/>
  <c r="E296" i="2"/>
  <c r="E280" i="2"/>
  <c r="E248" i="2"/>
  <c r="E221" i="2"/>
  <c r="E216" i="2"/>
  <c r="E205" i="2"/>
  <c r="E200" i="2"/>
  <c r="E189" i="2"/>
  <c r="E184" i="2"/>
  <c r="E173" i="2"/>
  <c r="E168" i="2"/>
  <c r="E157" i="2"/>
  <c r="E152" i="2"/>
  <c r="E141" i="2"/>
  <c r="E136" i="2"/>
  <c r="E125" i="2"/>
  <c r="E120" i="2"/>
  <c r="E109" i="2"/>
  <c r="E104" i="2"/>
  <c r="E93" i="2"/>
  <c r="E88" i="2"/>
  <c r="E77" i="2"/>
  <c r="E72" i="2"/>
  <c r="E61" i="2"/>
  <c r="E56" i="2"/>
  <c r="E45" i="2"/>
  <c r="E40" i="2"/>
  <c r="E29" i="2"/>
  <c r="E24" i="2"/>
  <c r="E13" i="2"/>
  <c r="E8" i="2"/>
  <c r="E66" i="3" l="1"/>
  <c r="E70" i="3"/>
  <c r="E194" i="3"/>
  <c r="E193" i="3"/>
  <c r="E132" i="3"/>
  <c r="E133" i="3"/>
  <c r="E134" i="3"/>
  <c r="E135" i="3"/>
  <c r="E136" i="3"/>
  <c r="E137" i="3"/>
  <c r="E138" i="3"/>
  <c r="E139" i="3"/>
  <c r="E140" i="3"/>
  <c r="E169" i="3"/>
  <c r="E170" i="3"/>
  <c r="E171" i="3"/>
  <c r="E172" i="3"/>
  <c r="E173" i="3"/>
  <c r="E174" i="3"/>
  <c r="E175" i="3"/>
  <c r="E176" i="3"/>
  <c r="E177" i="3"/>
  <c r="E37" i="3"/>
  <c r="E160" i="3"/>
  <c r="E161" i="3"/>
  <c r="E162" i="3"/>
  <c r="E163" i="3"/>
  <c r="E164" i="3"/>
  <c r="E165" i="3"/>
  <c r="E166" i="3"/>
  <c r="E167" i="3"/>
  <c r="E168" i="3"/>
  <c r="E71" i="3"/>
  <c r="E72" i="3"/>
  <c r="E73" i="3"/>
  <c r="E74" i="3"/>
  <c r="E75" i="3"/>
  <c r="E76" i="3"/>
  <c r="E77" i="3"/>
  <c r="E78" i="3"/>
  <c r="E79" i="3"/>
  <c r="E154" i="3"/>
  <c r="E155" i="3"/>
  <c r="E156" i="3"/>
  <c r="E157" i="3"/>
  <c r="E158" i="3"/>
  <c r="E159" i="3"/>
  <c r="E69" i="3"/>
  <c r="E34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50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" i="3"/>
  <c r="E10" i="3"/>
  <c r="E149" i="3"/>
  <c r="E150" i="3"/>
  <c r="E151" i="3"/>
  <c r="E152" i="3"/>
  <c r="E153" i="3"/>
  <c r="E67" i="3"/>
  <c r="E51" i="3"/>
  <c r="Q3" i="2"/>
  <c r="E68" i="3" l="1"/>
  <c r="E35" i="3"/>
  <c r="E52" i="3"/>
  <c r="E6" i="3"/>
  <c r="E21" i="3"/>
  <c r="Q2" i="2"/>
  <c r="E38" i="3"/>
  <c r="E53" i="3"/>
  <c r="E18" i="3" l="1"/>
  <c r="E36" i="3"/>
  <c r="E19" i="3"/>
  <c r="E4" i="3"/>
  <c r="E2" i="3"/>
  <c r="E20" i="3"/>
  <c r="E3" i="3"/>
  <c r="E5" i="3"/>
</calcChain>
</file>

<file path=xl/sharedStrings.xml><?xml version="1.0" encoding="utf-8"?>
<sst xmlns="http://schemas.openxmlformats.org/spreadsheetml/2006/main" count="1507" uniqueCount="407">
  <si>
    <t>date</t>
  </si>
  <si>
    <t>tournament</t>
  </si>
  <si>
    <t>home_team</t>
  </si>
  <si>
    <t>away_team</t>
  </si>
  <si>
    <t>home_team_rating</t>
  </si>
  <si>
    <t>away_team_rating</t>
  </si>
  <si>
    <t>home_goals</t>
  </si>
  <si>
    <t>away_goals</t>
  </si>
  <si>
    <t>home_team_rating_change</t>
  </si>
  <si>
    <t>away_team_rating_change</t>
  </si>
  <si>
    <t>home_team_new_rating</t>
  </si>
  <si>
    <t>away_team_new_rating</t>
  </si>
  <si>
    <t>home_team_rank</t>
  </si>
  <si>
    <t>away_team_rank</t>
  </si>
  <si>
    <t>home_team_rank_change</t>
  </si>
  <si>
    <t>away_team_rank_change</t>
  </si>
  <si>
    <t>home_team_new_rank</t>
  </si>
  <si>
    <t>away_team_new_rank</t>
  </si>
  <si>
    <t>k</t>
  </si>
  <si>
    <t>hadv</t>
  </si>
  <si>
    <t>Jan 7 2020</t>
  </si>
  <si>
    <t>Friendly in the United States</t>
  </si>
  <si>
    <t>Canada</t>
  </si>
  <si>
    <t>Barbados</t>
  </si>
  <si>
    <t>Jan 9 2020</t>
  </si>
  <si>
    <t>Friendly in Qatar</t>
  </si>
  <si>
    <t>Sweden</t>
  </si>
  <si>
    <t>Moldova</t>
  </si>
  <si>
    <t>Jan 10 2020</t>
  </si>
  <si>
    <t>Jan 12 2020</t>
  </si>
  <si>
    <t>Kosovo</t>
  </si>
  <si>
    <t>Jan 15 2020</t>
  </si>
  <si>
    <t>Iceland</t>
  </si>
  <si>
    <t>Bangabandhu Gold Cup in Bangladesh</t>
  </si>
  <si>
    <t>Bangladesh</t>
  </si>
  <si>
    <t>Palestine</t>
  </si>
  <si>
    <t>Jan 16 2020</t>
  </si>
  <si>
    <t>Burundi</t>
  </si>
  <si>
    <t>Mauritius</t>
  </si>
  <si>
    <t>Jan 17 2020</t>
  </si>
  <si>
    <t>Sri Lanka</t>
  </si>
  <si>
    <t>Jan 18 2020</t>
  </si>
  <si>
    <t>Seychelles</t>
  </si>
  <si>
    <t>Jan 19 2020</t>
  </si>
  <si>
    <t>El Salvador</t>
  </si>
  <si>
    <t>Jan 20 2020</t>
  </si>
  <si>
    <t>Jan 22 2020</t>
  </si>
  <si>
    <t>Jan 23 2020</t>
  </si>
  <si>
    <t>Jan 25 2020</t>
  </si>
  <si>
    <t>Friendly in Eritrea</t>
  </si>
  <si>
    <t>Eritrea</t>
  </si>
  <si>
    <t>Sudan</t>
  </si>
  <si>
    <t>Feb 1 2020</t>
  </si>
  <si>
    <t>United States</t>
  </si>
  <si>
    <t>Costa Rica</t>
  </si>
  <si>
    <t>Feb 23 2020</t>
  </si>
  <si>
    <t>Friendly in the United Arab Emirates</t>
  </si>
  <si>
    <t>Belarus</t>
  </si>
  <si>
    <t>Uzbekistan</t>
  </si>
  <si>
    <t>Feb 25 2020</t>
  </si>
  <si>
    <t>Friendly in Nicaragua</t>
  </si>
  <si>
    <t>Nicaragua</t>
  </si>
  <si>
    <t>Panama</t>
  </si>
  <si>
    <t>Feb 26 2020</t>
  </si>
  <si>
    <t>Friendly in Bulgaria</t>
  </si>
  <si>
    <t>Bulgaria</t>
  </si>
  <si>
    <t>Mar 4 2020</t>
  </si>
  <si>
    <t>Friendly in Guatemala</t>
  </si>
  <si>
    <t>Guatemala</t>
  </si>
  <si>
    <t>Mar 11 2020</t>
  </si>
  <si>
    <t>Friendly in Jamaica</t>
  </si>
  <si>
    <t>Jamaica</t>
  </si>
  <si>
    <t>Bermuda</t>
  </si>
  <si>
    <t>Sep 3 2020</t>
  </si>
  <si>
    <t>Friendly in Uzbekistan</t>
  </si>
  <si>
    <t>Tajikistan</t>
  </si>
  <si>
    <t>European Nations League D in Latvia</t>
  </si>
  <si>
    <t>Latvia</t>
  </si>
  <si>
    <t>Andorra</t>
  </si>
  <si>
    <t>European Nations League D in the Faroe Islands</t>
  </si>
  <si>
    <t>Faroe Islands</t>
  </si>
  <si>
    <t>Malta</t>
  </si>
  <si>
    <t>European Nations League C in Slovenia</t>
  </si>
  <si>
    <t>Slovenia</t>
  </si>
  <si>
    <t>Greece</t>
  </si>
  <si>
    <t>European Nations League C in Italy</t>
  </si>
  <si>
    <t>European Nations League B in Turkey</t>
  </si>
  <si>
    <t>Turkey</t>
  </si>
  <si>
    <t>Hungary</t>
  </si>
  <si>
    <t>European Nations League B in Russia</t>
  </si>
  <si>
    <t>Russia</t>
  </si>
  <si>
    <t>Serbia</t>
  </si>
  <si>
    <t>European Nations League B in Finland</t>
  </si>
  <si>
    <t>Finland</t>
  </si>
  <si>
    <t>Wales</t>
  </si>
  <si>
    <t>European Nations League B in Bulgaria</t>
  </si>
  <si>
    <t>Ireland</t>
  </si>
  <si>
    <t>European Nations League A in Ukraine</t>
  </si>
  <si>
    <t>Ukraine</t>
  </si>
  <si>
    <t>Switzerland</t>
  </si>
  <si>
    <t>European Nations League A in Germany</t>
  </si>
  <si>
    <t>Germany</t>
  </si>
  <si>
    <t>Spain</t>
  </si>
  <si>
    <t>Sep 4 2020</t>
  </si>
  <si>
    <t>European Nations League C in Lithuania</t>
  </si>
  <si>
    <t>Lithuania</t>
  </si>
  <si>
    <t>Kazakhstan</t>
  </si>
  <si>
    <t>European Nations League C in Belarus</t>
  </si>
  <si>
    <t>Albania</t>
  </si>
  <si>
    <t>European Nations League B in Slovakia</t>
  </si>
  <si>
    <t>Slovakia</t>
  </si>
  <si>
    <t>Czechia</t>
  </si>
  <si>
    <t>European Nations League B in Scotland</t>
  </si>
  <si>
    <t>Scotland</t>
  </si>
  <si>
    <t>Israel</t>
  </si>
  <si>
    <t>European Nations League B in Romania</t>
  </si>
  <si>
    <t>Romania</t>
  </si>
  <si>
    <t>Northern Ireland</t>
  </si>
  <si>
    <t>European Nations League B in Norway</t>
  </si>
  <si>
    <t>Norway</t>
  </si>
  <si>
    <t>Austria</t>
  </si>
  <si>
    <t>European Nations League A in the Netherlands</t>
  </si>
  <si>
    <t>Netherlands</t>
  </si>
  <si>
    <t>Poland</t>
  </si>
  <si>
    <t>European Nations League A in Italy</t>
  </si>
  <si>
    <t>Italy</t>
  </si>
  <si>
    <t>Bosnia and Herzegovina</t>
  </si>
  <si>
    <t>Sep 5 2020</t>
  </si>
  <si>
    <t>European Nations League D in Gibraltar</t>
  </si>
  <si>
    <t>Gibraltar</t>
  </si>
  <si>
    <t>San Marino</t>
  </si>
  <si>
    <t>European Nations League C in North Macedonia</t>
  </si>
  <si>
    <t>North Macedonia</t>
  </si>
  <si>
    <t>Armenia</t>
  </si>
  <si>
    <t>European Nations League C in Estonia</t>
  </si>
  <si>
    <t>Estonia</t>
  </si>
  <si>
    <t>Georgia</t>
  </si>
  <si>
    <t>European Nations League C in Cyprus</t>
  </si>
  <si>
    <t>Cyprus</t>
  </si>
  <si>
    <t>Montenegro</t>
  </si>
  <si>
    <t>European Nations League C in Azerbaijan</t>
  </si>
  <si>
    <t>Azerbaijan</t>
  </si>
  <si>
    <t>Luxembourg</t>
  </si>
  <si>
    <t>European Nations League A in Sweden</t>
  </si>
  <si>
    <t>France</t>
  </si>
  <si>
    <t>European Nations League A in Portugal</t>
  </si>
  <si>
    <t>Portugal</t>
  </si>
  <si>
    <t>Croatia</t>
  </si>
  <si>
    <t>European Nations League A in Iceland</t>
  </si>
  <si>
    <t>England</t>
  </si>
  <si>
    <t>European Nations League A in Denmark</t>
  </si>
  <si>
    <t>Denmark</t>
  </si>
  <si>
    <t>Belgium</t>
  </si>
  <si>
    <t>Sep 6 2020</t>
  </si>
  <si>
    <t>European Nations League D in Malta</t>
  </si>
  <si>
    <t>European Nations League D in Andorra</t>
  </si>
  <si>
    <t>European Nations League C in Kosovo</t>
  </si>
  <si>
    <t>European Nations League B in Wales</t>
  </si>
  <si>
    <t>European Nations League B in Serbia</t>
  </si>
  <si>
    <t>European Nations League B in Ireland</t>
  </si>
  <si>
    <t>European Nations League B in Hungary</t>
  </si>
  <si>
    <t>European Nations League A in Switzerland</t>
  </si>
  <si>
    <t>European Nations League A in Spain</t>
  </si>
  <si>
    <t>Sep 7 2020</t>
  </si>
  <si>
    <t>European Nations League C in Kazakhstan</t>
  </si>
  <si>
    <t>European Nations League C in Albania</t>
  </si>
  <si>
    <t>European Nations League B in Northern Ireland</t>
  </si>
  <si>
    <t>European Nations League B in Israel</t>
  </si>
  <si>
    <t>European Nations League B in Czechia</t>
  </si>
  <si>
    <t>European Nations League B in Austria</t>
  </si>
  <si>
    <t>European Nations League A in Bosnia and Herzegovina</t>
  </si>
  <si>
    <t>Sep 8 2020</t>
  </si>
  <si>
    <t>European Nations League D in Italy</t>
  </si>
  <si>
    <t>Liechtenstein</t>
  </si>
  <si>
    <t>European Nations League C in Luxembourg</t>
  </si>
  <si>
    <t>European Nations League C in Georgia</t>
  </si>
  <si>
    <t>European Nations League C in Armenia</t>
  </si>
  <si>
    <t>European Nations League A in France</t>
  </si>
  <si>
    <t>European Nations League A in Belgium</t>
  </si>
  <si>
    <t>Sep 23 2020</t>
  </si>
  <si>
    <t>Friendly in Chad</t>
  </si>
  <si>
    <t>Chad</t>
  </si>
  <si>
    <t>Sep 25 2020</t>
  </si>
  <si>
    <t>Sep 30 2020</t>
  </si>
  <si>
    <t>Friendly in Mexico</t>
  </si>
  <si>
    <t>Mexico</t>
  </si>
  <si>
    <t>Oct 6 2020</t>
  </si>
  <si>
    <t>Oct 7 2020</t>
  </si>
  <si>
    <t>Friendly in Zambia</t>
  </si>
  <si>
    <t>Zambia</t>
  </si>
  <si>
    <t>Malawi</t>
  </si>
  <si>
    <t>Friendly in Switzerland</t>
  </si>
  <si>
    <t>Friendly in Slovenia</t>
  </si>
  <si>
    <t>Friendly in Portugal</t>
  </si>
  <si>
    <t>Friendly in Poland</t>
  </si>
  <si>
    <t>Friendly in the Netherlands</t>
  </si>
  <si>
    <t>Friendly in Montenegro</t>
  </si>
  <si>
    <t>Friendly in Malta</t>
  </si>
  <si>
    <t>Friendly in Luxembourg</t>
  </si>
  <si>
    <t>Friendly in Italy</t>
  </si>
  <si>
    <t>Friendly in Germany</t>
  </si>
  <si>
    <t>Friendly in France</t>
  </si>
  <si>
    <t>Friendly in Estonia</t>
  </si>
  <si>
    <t>Friendly in Denmark</t>
  </si>
  <si>
    <t>Friendly in Cyprus</t>
  </si>
  <si>
    <t>Friendly in Austria</t>
  </si>
  <si>
    <t>Friendly in Andorra</t>
  </si>
  <si>
    <t>Cape Verde</t>
  </si>
  <si>
    <t>Oct 8 2020</t>
  </si>
  <si>
    <t>Iran</t>
  </si>
  <si>
    <t>Friendly in South Africa</t>
  </si>
  <si>
    <t>South Africa</t>
  </si>
  <si>
    <t>Namibia</t>
  </si>
  <si>
    <t>Friendly in Russia</t>
  </si>
  <si>
    <t>Guinea-Bissau</t>
  </si>
  <si>
    <t>Mozambique</t>
  </si>
  <si>
    <t>Friendly in England</t>
  </si>
  <si>
    <t>Friendly in Belgium</t>
  </si>
  <si>
    <t>Ivory Coast</t>
  </si>
  <si>
    <t>European Championship qual in Slovakia</t>
  </si>
  <si>
    <t>European Championship qual in Scotland</t>
  </si>
  <si>
    <t>European Championship qual in Norway</t>
  </si>
  <si>
    <t>European Championship qual in North Macedonia</t>
  </si>
  <si>
    <t>European Championship qual in Iceland</t>
  </si>
  <si>
    <t>European Championship qual in Georgia</t>
  </si>
  <si>
    <t>European Championship qual in Bulgaria</t>
  </si>
  <si>
    <t>European Championship qual in Bosnia and Herzegovina</t>
  </si>
  <si>
    <t>World Cup qualifier in Uruguay</t>
  </si>
  <si>
    <t>Uruguay</t>
  </si>
  <si>
    <t>Chile</t>
  </si>
  <si>
    <t>World Cup qualifier in Paraguay</t>
  </si>
  <si>
    <t>Paraguay</t>
  </si>
  <si>
    <t>Peru</t>
  </si>
  <si>
    <t>World Cup qualifier in Argentina</t>
  </si>
  <si>
    <t>Argentina</t>
  </si>
  <si>
    <t>Ecuador</t>
  </si>
  <si>
    <t>Oct 9 2020</t>
  </si>
  <si>
    <t>Friendly in Tunisia</t>
  </si>
  <si>
    <t>Tunisia</t>
  </si>
  <si>
    <t>Friendly in Morocco</t>
  </si>
  <si>
    <t>Morocco</t>
  </si>
  <si>
    <t>Senegal</t>
  </si>
  <si>
    <t>Friendly in Mauritania</t>
  </si>
  <si>
    <t>Mauritania</t>
  </si>
  <si>
    <t>Sierra Leone</t>
  </si>
  <si>
    <t>Friendly in Turkey</t>
  </si>
  <si>
    <t>Mali</t>
  </si>
  <si>
    <t>Ghana</t>
  </si>
  <si>
    <t>Friendly in Kenya</t>
  </si>
  <si>
    <t>Kenya</t>
  </si>
  <si>
    <t>Gambia</t>
  </si>
  <si>
    <t>Congo</t>
  </si>
  <si>
    <t>Cameroon</t>
  </si>
  <si>
    <t>Japan</t>
  </si>
  <si>
    <t>Burkina Faso</t>
  </si>
  <si>
    <t>DR Congo</t>
  </si>
  <si>
    <t>Algeria</t>
  </si>
  <si>
    <t>Nigeria</t>
  </si>
  <si>
    <t>World Cup qualifier in Colombia</t>
  </si>
  <si>
    <t>Colombia</t>
  </si>
  <si>
    <t>Venezuela</t>
  </si>
  <si>
    <t>World Cup qualifier in Brazil</t>
  </si>
  <si>
    <t>Brazil</t>
  </si>
  <si>
    <t>Bolivia</t>
  </si>
  <si>
    <t>Oct 10 2020</t>
  </si>
  <si>
    <t>Friendly in Niger</t>
  </si>
  <si>
    <t>Niger</t>
  </si>
  <si>
    <t>Friendly in Honduras</t>
  </si>
  <si>
    <t>Honduras</t>
  </si>
  <si>
    <t>Guinea</t>
  </si>
  <si>
    <t>Friendly in Costa Rica</t>
  </si>
  <si>
    <t>European Nations League D in Liechtenstein</t>
  </si>
  <si>
    <t>European Nations League C in Montenegro</t>
  </si>
  <si>
    <t>Oct 11 2020</t>
  </si>
  <si>
    <t>Friendly in Tanzania</t>
  </si>
  <si>
    <t>Tanzania</t>
  </si>
  <si>
    <t>Friendly in Malawi</t>
  </si>
  <si>
    <t>Zimbabwe</t>
  </si>
  <si>
    <t>Comoros</t>
  </si>
  <si>
    <t>Libya</t>
  </si>
  <si>
    <t>Benin</t>
  </si>
  <si>
    <t>Gabon</t>
  </si>
  <si>
    <t>European Nations League C in Greece</t>
  </si>
  <si>
    <t>European Nations League C in Poland</t>
  </si>
  <si>
    <t>European Nations League A in Poland</t>
  </si>
  <si>
    <t>European Nations League A in England</t>
  </si>
  <si>
    <t>European Nations League A in Croatia</t>
  </si>
  <si>
    <t>Oct 12 2020</t>
  </si>
  <si>
    <t>United Arab Emirates</t>
  </si>
  <si>
    <t>Togo</t>
  </si>
  <si>
    <t>Qatar</t>
  </si>
  <si>
    <t>Madagascar</t>
  </si>
  <si>
    <t>Oct 13 2020</t>
  </si>
  <si>
    <t>Angola</t>
  </si>
  <si>
    <t>World Cup qualifier in Venezuela</t>
  </si>
  <si>
    <t>World Cup qualifier in Peru</t>
  </si>
  <si>
    <t>World Cup qualifier in Ecuador</t>
  </si>
  <si>
    <t>World Cup qualifier in Chile</t>
  </si>
  <si>
    <t>World Cup qualifier in Bolivia</t>
  </si>
  <si>
    <t>Oct 14 2020</t>
  </si>
  <si>
    <t>European Nations League C in Moldova</t>
  </si>
  <si>
    <t>Oct 22 2020</t>
  </si>
  <si>
    <t>Friendly in Ethiopia</t>
  </si>
  <si>
    <t>Ethiopia</t>
  </si>
  <si>
    <t>Oct 25 2020</t>
  </si>
  <si>
    <t>Nov 6 2020</t>
  </si>
  <si>
    <t>Nov 7 2020</t>
  </si>
  <si>
    <t>Bahrain</t>
  </si>
  <si>
    <t>Nov 11 2020</t>
  </si>
  <si>
    <t>Friendly in San Marino</t>
  </si>
  <si>
    <t>Friendly in Romania</t>
  </si>
  <si>
    <t>Friendly in Lithuania</t>
  </si>
  <si>
    <t>Friendly in Greece</t>
  </si>
  <si>
    <t>Friendly in Albania</t>
  </si>
  <si>
    <t>African Nations Cup qualifier in Senegal</t>
  </si>
  <si>
    <t>African Nations Cup qualifier in Kenya</t>
  </si>
  <si>
    <t>African Nations Cup qualifier in Mauritania</t>
  </si>
  <si>
    <t>African Nations Cup qualifier in Guinea</t>
  </si>
  <si>
    <t>African Nations Cup qualifier in Tunisia</t>
  </si>
  <si>
    <t>Equatorial Guinea</t>
  </si>
  <si>
    <t>Nov 12 2020</t>
  </si>
  <si>
    <t>Friendly in Wales</t>
  </si>
  <si>
    <t>Syria</t>
  </si>
  <si>
    <t>Friendly in Moldova</t>
  </si>
  <si>
    <t>Iraq</t>
  </si>
  <si>
    <t>Jordan</t>
  </si>
  <si>
    <t>Friendly in Bosnia and Herzegovina</t>
  </si>
  <si>
    <t>Lebanon</t>
  </si>
  <si>
    <t>African Nations Cup qualifier in Zambia</t>
  </si>
  <si>
    <t>Botswana</t>
  </si>
  <si>
    <t>African Nations Cup qualifier in Uganda</t>
  </si>
  <si>
    <t>Uganda</t>
  </si>
  <si>
    <t>South Sudan</t>
  </si>
  <si>
    <t>African Nations Cup qualifier in Ivory Coast</t>
  </si>
  <si>
    <t>African Nations Cup qualifier in Ghana</t>
  </si>
  <si>
    <t>African Nations Cup qualifier in Gabon</t>
  </si>
  <si>
    <t>African Nations Cup qualifier in Congo</t>
  </si>
  <si>
    <t>Eswatini</t>
  </si>
  <si>
    <t>African Nations Cup qualifier in Cape Verde</t>
  </si>
  <si>
    <t>Rwanda</t>
  </si>
  <si>
    <t>African Nations Cup qualifier in Cameroon</t>
  </si>
  <si>
    <t>African Nations Cup qualifier in Burkina Faso</t>
  </si>
  <si>
    <t>African Nations Cup qualifier in Algeria</t>
  </si>
  <si>
    <t>European Championship qual in Serbia</t>
  </si>
  <si>
    <t>European Championship qual in Northern Ireland</t>
  </si>
  <si>
    <t>European Championship qual in Hungary</t>
  </si>
  <si>
    <t>Nov 13 2020</t>
  </si>
  <si>
    <t>Friendly in Bangladesh</t>
  </si>
  <si>
    <t>Nepal</t>
  </si>
  <si>
    <t>African Nations Cup qualifier in South Africa</t>
  </si>
  <si>
    <t>SÃ£o TomÃ© and PrÃ­ncipe</t>
  </si>
  <si>
    <t>African Nations Cup qualifier in Nigeria</t>
  </si>
  <si>
    <t>African Nations Cup qualifier in Niger</t>
  </si>
  <si>
    <t>African Nations Cup qualifier in Morocco</t>
  </si>
  <si>
    <t>Central African Republic</t>
  </si>
  <si>
    <t>African Nations Cup qualifier in Mali</t>
  </si>
  <si>
    <t>Nov 14 2020</t>
  </si>
  <si>
    <t>Friendly in Saudi Arabia</t>
  </si>
  <si>
    <t>Saudi Arabia</t>
  </si>
  <si>
    <t>South Korea</t>
  </si>
  <si>
    <t>African Nations Cup qualifier in Egypt</t>
  </si>
  <si>
    <t>Egypt</t>
  </si>
  <si>
    <t>African Nations Cup qualifier in the Dem Rep of the Congo</t>
  </si>
  <si>
    <t>African Nations Cup qualifier in Benin</t>
  </si>
  <si>
    <t>Lesotho</t>
  </si>
  <si>
    <t>European Nations League D in San Marino</t>
  </si>
  <si>
    <t>European Nations League C in Croatia</t>
  </si>
  <si>
    <t>Nov 15 2020</t>
  </si>
  <si>
    <t>African Nations Cup qualifier in Guinea-Bissau</t>
  </si>
  <si>
    <t>African Nations Cup qualifier in Equatorial Guinea</t>
  </si>
  <si>
    <t>African Nations Cup qualifier in the Comoros</t>
  </si>
  <si>
    <t>African Nations Cup qualifier in Chad</t>
  </si>
  <si>
    <t>African Nations Cup qualifier in Burundi</t>
  </si>
  <si>
    <t>Nov 16 2020</t>
  </si>
  <si>
    <t>African Nations Cup qualifier in Zimbabwe</t>
  </si>
  <si>
    <t>African Nations Cup qualifier in Mozambique</t>
  </si>
  <si>
    <t>African Nations Cup qualifier in Malawi</t>
  </si>
  <si>
    <t>African Nations Cup qualifier in The Gambia</t>
  </si>
  <si>
    <t>African Nations Cup qualifier in Eswatini</t>
  </si>
  <si>
    <t>African Nations Cup qualifier in Botswana</t>
  </si>
  <si>
    <t>Nov 17 2020</t>
  </si>
  <si>
    <t>African Nations Cup qualifier in Togo</t>
  </si>
  <si>
    <t>African Nations Cup qualifier in Tanzania</t>
  </si>
  <si>
    <t>African Nations Cup qualifier in Sudan</t>
  </si>
  <si>
    <t>African Nations Cup qualifier in Sierra Leone</t>
  </si>
  <si>
    <t>African Nations Cup qualifier in Rwanda</t>
  </si>
  <si>
    <t>African Nations Cup qualifier in Namibia</t>
  </si>
  <si>
    <t>African Nations Cup qualifier in Madagascar</t>
  </si>
  <si>
    <t>African Nations Cup qualifier in Lesotho</t>
  </si>
  <si>
    <t>African Nations Cup qualifier in Ethiopia</t>
  </si>
  <si>
    <t>African Nations Cup qualifier in Angola</t>
  </si>
  <si>
    <t>Nov 18 2020</t>
  </si>
  <si>
    <t>Dec 4 2020</t>
  </si>
  <si>
    <t>World Cup &amp; Asian Cup qual in Qatar</t>
  </si>
  <si>
    <t>Dec 9 2020</t>
  </si>
  <si>
    <t>rating_difference</t>
  </si>
  <si>
    <t>rating_difference_0</t>
  </si>
  <si>
    <t>rating_difference_1</t>
  </si>
  <si>
    <t>count</t>
  </si>
  <si>
    <t>sum_count</t>
  </si>
  <si>
    <t>lookup</t>
  </si>
  <si>
    <t>#</t>
  </si>
  <si>
    <t>#cat</t>
  </si>
  <si>
    <t>for</t>
  </si>
  <si>
    <t>against</t>
  </si>
  <si>
    <t>n</t>
  </si>
  <si>
    <t>sum_n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</si>
</sst>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0" xfId="0" applyAlignment="1">
      <alignment horizontal="right"/>
    </xf>
    <xf numFmtId="0" fontId="16" fillId="0" borderId="0" xfId="0" applyFont="1" applyFill="1" applyBorder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7"/>
  <sheetViews>
    <sheetView topLeftCell="D1" workbookViewId="0">
      <selection activeCell="H1" sqref="H1:I1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53.5703125" bestFit="1" customWidth="1"/>
    <col min="4" max="4" width="22.7109375" bestFit="1" customWidth="1"/>
    <col min="5" max="5" width="26.28515625" bestFit="1" customWidth="1"/>
    <col min="6" max="6" width="18.140625" bestFit="1" customWidth="1"/>
    <col min="7" max="7" width="17.5703125" bestFit="1" customWidth="1"/>
    <col min="8" max="8" width="11.7109375" bestFit="1" customWidth="1"/>
    <col min="9" max="9" width="11.140625" bestFit="1" customWidth="1"/>
    <col min="10" max="10" width="25.7109375" bestFit="1" customWidth="1"/>
    <col min="11" max="11" width="25" bestFit="1" customWidth="1"/>
    <col min="12" max="12" width="23.140625" bestFit="1" customWidth="1"/>
    <col min="13" max="13" width="22.5703125" bestFit="1" customWidth="1"/>
    <col min="14" max="14" width="16.7109375" bestFit="1" customWidth="1"/>
    <col min="15" max="15" width="16.140625" bestFit="1" customWidth="1"/>
    <col min="16" max="16" width="24.28515625" bestFit="1" customWidth="1"/>
    <col min="17" max="17" width="23.7109375" bestFit="1" customWidth="1"/>
    <col min="18" max="18" width="21.85546875" bestFit="1" customWidth="1"/>
    <col min="19" max="19" width="21.140625" bestFit="1" customWidth="1"/>
    <col min="20" max="20" width="3" bestFit="1" customWidth="1"/>
    <col min="21" max="21" width="5.285156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0</v>
      </c>
      <c r="B2" t="s">
        <v>20</v>
      </c>
      <c r="C2" t="s">
        <v>21</v>
      </c>
      <c r="D2" t="s">
        <v>22</v>
      </c>
      <c r="E2" t="s">
        <v>23</v>
      </c>
      <c r="F2">
        <v>1604</v>
      </c>
      <c r="G2">
        <v>1105</v>
      </c>
      <c r="H2">
        <v>4</v>
      </c>
      <c r="I2">
        <v>1</v>
      </c>
      <c r="J2">
        <v>2</v>
      </c>
      <c r="K2">
        <v>-2</v>
      </c>
      <c r="L2">
        <v>1606</v>
      </c>
      <c r="M2">
        <v>1103</v>
      </c>
      <c r="N2">
        <v>58</v>
      </c>
      <c r="O2">
        <v>182</v>
      </c>
      <c r="P2">
        <v>0</v>
      </c>
      <c r="Q2">
        <v>-1</v>
      </c>
      <c r="R2">
        <v>58</v>
      </c>
      <c r="S2">
        <v>181</v>
      </c>
      <c r="T2">
        <v>20</v>
      </c>
      <c r="U2">
        <v>0</v>
      </c>
    </row>
    <row r="3" spans="1:21" x14ac:dyDescent="0.25">
      <c r="A3">
        <v>1</v>
      </c>
      <c r="B3" t="s">
        <v>24</v>
      </c>
      <c r="C3" t="s">
        <v>25</v>
      </c>
      <c r="D3" t="s">
        <v>26</v>
      </c>
      <c r="E3" t="s">
        <v>27</v>
      </c>
      <c r="F3">
        <v>1860</v>
      </c>
      <c r="G3">
        <v>1240</v>
      </c>
      <c r="H3">
        <v>1</v>
      </c>
      <c r="I3">
        <v>0</v>
      </c>
      <c r="J3">
        <v>1</v>
      </c>
      <c r="K3">
        <v>-1</v>
      </c>
      <c r="L3">
        <v>1861</v>
      </c>
      <c r="M3">
        <v>1239</v>
      </c>
      <c r="N3">
        <v>18</v>
      </c>
      <c r="O3">
        <v>147</v>
      </c>
      <c r="P3">
        <v>0</v>
      </c>
      <c r="Q3">
        <v>0</v>
      </c>
      <c r="R3">
        <v>18</v>
      </c>
      <c r="S3">
        <v>147</v>
      </c>
      <c r="T3">
        <v>20</v>
      </c>
      <c r="U3">
        <v>0</v>
      </c>
    </row>
    <row r="4" spans="1:21" x14ac:dyDescent="0.25">
      <c r="A4">
        <v>2</v>
      </c>
      <c r="B4" t="s">
        <v>28</v>
      </c>
      <c r="C4" t="s">
        <v>21</v>
      </c>
      <c r="D4" t="s">
        <v>22</v>
      </c>
      <c r="E4" t="s">
        <v>23</v>
      </c>
      <c r="F4">
        <v>1606</v>
      </c>
      <c r="G4">
        <v>1103</v>
      </c>
      <c r="H4">
        <v>4</v>
      </c>
      <c r="I4">
        <v>1</v>
      </c>
      <c r="J4">
        <v>2</v>
      </c>
      <c r="K4">
        <v>-2</v>
      </c>
      <c r="L4">
        <v>1608</v>
      </c>
      <c r="M4">
        <v>1101</v>
      </c>
      <c r="N4">
        <v>56</v>
      </c>
      <c r="O4">
        <v>181</v>
      </c>
      <c r="P4">
        <v>1</v>
      </c>
      <c r="Q4">
        <v>0</v>
      </c>
      <c r="R4">
        <v>57</v>
      </c>
      <c r="S4">
        <v>181</v>
      </c>
      <c r="T4">
        <v>20</v>
      </c>
      <c r="U4">
        <v>0</v>
      </c>
    </row>
    <row r="5" spans="1:21" x14ac:dyDescent="0.25">
      <c r="A5">
        <v>3</v>
      </c>
      <c r="B5" t="s">
        <v>29</v>
      </c>
      <c r="C5" t="s">
        <v>25</v>
      </c>
      <c r="D5" t="s">
        <v>26</v>
      </c>
      <c r="E5" t="s">
        <v>30</v>
      </c>
      <c r="F5">
        <v>1861</v>
      </c>
      <c r="G5">
        <v>1564</v>
      </c>
      <c r="H5">
        <v>1</v>
      </c>
      <c r="I5">
        <v>0</v>
      </c>
      <c r="J5">
        <v>3</v>
      </c>
      <c r="K5">
        <v>-3</v>
      </c>
      <c r="L5">
        <v>1864</v>
      </c>
      <c r="M5">
        <v>1561</v>
      </c>
      <c r="N5">
        <v>18</v>
      </c>
      <c r="O5">
        <v>66</v>
      </c>
      <c r="P5">
        <v>0</v>
      </c>
      <c r="Q5">
        <v>0</v>
      </c>
      <c r="R5">
        <v>18</v>
      </c>
      <c r="S5">
        <v>66</v>
      </c>
      <c r="T5">
        <v>20</v>
      </c>
      <c r="U5">
        <v>0</v>
      </c>
    </row>
    <row r="6" spans="1:21" x14ac:dyDescent="0.25">
      <c r="A6">
        <v>4</v>
      </c>
      <c r="B6" t="s">
        <v>31</v>
      </c>
      <c r="C6" t="s">
        <v>21</v>
      </c>
      <c r="D6" t="s">
        <v>32</v>
      </c>
      <c r="E6" t="s">
        <v>22</v>
      </c>
      <c r="F6">
        <v>1672</v>
      </c>
      <c r="G6">
        <v>1608</v>
      </c>
      <c r="H6">
        <v>1</v>
      </c>
      <c r="I6">
        <v>0</v>
      </c>
      <c r="J6">
        <v>8</v>
      </c>
      <c r="K6">
        <v>-8</v>
      </c>
      <c r="L6">
        <v>1680</v>
      </c>
      <c r="M6">
        <v>1600</v>
      </c>
      <c r="N6">
        <v>43</v>
      </c>
      <c r="O6">
        <v>59</v>
      </c>
      <c r="P6">
        <v>1</v>
      </c>
      <c r="Q6">
        <v>-1</v>
      </c>
      <c r="R6">
        <v>44</v>
      </c>
      <c r="S6">
        <v>58</v>
      </c>
      <c r="T6">
        <v>20</v>
      </c>
      <c r="U6">
        <v>0</v>
      </c>
    </row>
    <row r="7" spans="1:21" x14ac:dyDescent="0.25">
      <c r="A7">
        <v>5</v>
      </c>
      <c r="B7" t="s">
        <v>31</v>
      </c>
      <c r="C7" t="s">
        <v>33</v>
      </c>
      <c r="D7" t="s">
        <v>34</v>
      </c>
      <c r="E7" t="s">
        <v>35</v>
      </c>
      <c r="F7">
        <v>831</v>
      </c>
      <c r="G7">
        <v>1381</v>
      </c>
      <c r="H7">
        <v>0</v>
      </c>
      <c r="I7">
        <v>2</v>
      </c>
      <c r="J7">
        <v>-3</v>
      </c>
      <c r="K7">
        <v>3</v>
      </c>
      <c r="L7">
        <v>828</v>
      </c>
      <c r="M7">
        <v>1384</v>
      </c>
      <c r="N7">
        <v>208</v>
      </c>
      <c r="O7">
        <v>108</v>
      </c>
      <c r="P7">
        <v>0</v>
      </c>
      <c r="Q7">
        <v>1</v>
      </c>
      <c r="R7">
        <v>208</v>
      </c>
      <c r="S7">
        <v>109</v>
      </c>
      <c r="T7">
        <v>30</v>
      </c>
      <c r="U7">
        <v>100</v>
      </c>
    </row>
    <row r="8" spans="1:21" x14ac:dyDescent="0.25">
      <c r="A8">
        <v>6</v>
      </c>
      <c r="B8" t="s">
        <v>36</v>
      </c>
      <c r="C8" t="s">
        <v>33</v>
      </c>
      <c r="D8" t="s">
        <v>37</v>
      </c>
      <c r="E8" t="s">
        <v>38</v>
      </c>
      <c r="F8">
        <v>1168</v>
      </c>
      <c r="G8">
        <v>1029</v>
      </c>
      <c r="H8">
        <v>4</v>
      </c>
      <c r="I8">
        <v>1</v>
      </c>
      <c r="J8">
        <v>16</v>
      </c>
      <c r="K8">
        <v>-16</v>
      </c>
      <c r="L8">
        <v>1184</v>
      </c>
      <c r="M8">
        <v>1013</v>
      </c>
      <c r="N8">
        <v>159</v>
      </c>
      <c r="O8">
        <v>189</v>
      </c>
      <c r="P8">
        <v>4</v>
      </c>
      <c r="Q8">
        <v>-1</v>
      </c>
      <c r="R8">
        <v>163</v>
      </c>
      <c r="S8">
        <v>188</v>
      </c>
      <c r="T8">
        <v>30</v>
      </c>
      <c r="U8">
        <v>0</v>
      </c>
    </row>
    <row r="9" spans="1:21" x14ac:dyDescent="0.25">
      <c r="A9">
        <v>7</v>
      </c>
      <c r="B9" t="s">
        <v>39</v>
      </c>
      <c r="C9" t="s">
        <v>33</v>
      </c>
      <c r="D9" t="s">
        <v>35</v>
      </c>
      <c r="E9" t="s">
        <v>40</v>
      </c>
      <c r="F9">
        <v>1384</v>
      </c>
      <c r="G9">
        <v>669</v>
      </c>
      <c r="H9">
        <v>2</v>
      </c>
      <c r="I9">
        <v>0</v>
      </c>
      <c r="J9">
        <v>1</v>
      </c>
      <c r="K9">
        <v>-1</v>
      </c>
      <c r="L9">
        <v>1385</v>
      </c>
      <c r="M9">
        <v>668</v>
      </c>
      <c r="N9">
        <v>109</v>
      </c>
      <c r="O9">
        <v>225</v>
      </c>
      <c r="P9">
        <v>0</v>
      </c>
      <c r="Q9">
        <v>0</v>
      </c>
      <c r="R9">
        <v>109</v>
      </c>
      <c r="S9">
        <v>225</v>
      </c>
      <c r="T9">
        <v>30</v>
      </c>
      <c r="U9">
        <v>0</v>
      </c>
    </row>
    <row r="10" spans="1:21" x14ac:dyDescent="0.25">
      <c r="A10">
        <v>8</v>
      </c>
      <c r="B10" t="s">
        <v>41</v>
      </c>
      <c r="C10" t="s">
        <v>33</v>
      </c>
      <c r="D10" t="s">
        <v>37</v>
      </c>
      <c r="E10" t="s">
        <v>42</v>
      </c>
      <c r="F10">
        <v>1184</v>
      </c>
      <c r="G10">
        <v>914</v>
      </c>
      <c r="H10">
        <v>3</v>
      </c>
      <c r="I10">
        <v>1</v>
      </c>
      <c r="J10">
        <v>8</v>
      </c>
      <c r="K10">
        <v>-8</v>
      </c>
      <c r="L10">
        <v>1192</v>
      </c>
      <c r="M10">
        <v>906</v>
      </c>
      <c r="N10">
        <v>157</v>
      </c>
      <c r="O10">
        <v>200</v>
      </c>
      <c r="P10">
        <v>3</v>
      </c>
      <c r="Q10">
        <v>-1</v>
      </c>
      <c r="R10">
        <v>160</v>
      </c>
      <c r="S10">
        <v>199</v>
      </c>
      <c r="T10">
        <v>30</v>
      </c>
      <c r="U10">
        <v>0</v>
      </c>
    </row>
    <row r="11" spans="1:21" x14ac:dyDescent="0.25">
      <c r="A11">
        <v>9</v>
      </c>
      <c r="B11" t="s">
        <v>43</v>
      </c>
      <c r="C11" t="s">
        <v>33</v>
      </c>
      <c r="D11" t="s">
        <v>34</v>
      </c>
      <c r="E11" t="s">
        <v>40</v>
      </c>
      <c r="F11">
        <v>828</v>
      </c>
      <c r="G11">
        <v>668</v>
      </c>
      <c r="H11">
        <v>3</v>
      </c>
      <c r="I11">
        <v>0</v>
      </c>
      <c r="J11">
        <v>10</v>
      </c>
      <c r="K11">
        <v>-10</v>
      </c>
      <c r="L11">
        <v>838</v>
      </c>
      <c r="M11">
        <v>658</v>
      </c>
      <c r="N11">
        <v>206</v>
      </c>
      <c r="O11">
        <v>225</v>
      </c>
      <c r="P11">
        <v>1</v>
      </c>
      <c r="Q11">
        <v>0</v>
      </c>
      <c r="R11">
        <v>207</v>
      </c>
      <c r="S11">
        <v>225</v>
      </c>
      <c r="T11">
        <v>20</v>
      </c>
      <c r="U11">
        <v>0</v>
      </c>
    </row>
    <row r="12" spans="1:21" x14ac:dyDescent="0.25">
      <c r="A12">
        <v>10</v>
      </c>
      <c r="B12" t="s">
        <v>43</v>
      </c>
      <c r="C12" t="s">
        <v>21</v>
      </c>
      <c r="D12" t="s">
        <v>32</v>
      </c>
      <c r="E12" t="s">
        <v>44</v>
      </c>
      <c r="F12">
        <v>1680</v>
      </c>
      <c r="G12">
        <v>1489</v>
      </c>
      <c r="H12">
        <v>1</v>
      </c>
      <c r="I12">
        <v>0</v>
      </c>
      <c r="J12">
        <v>5</v>
      </c>
      <c r="K12">
        <v>-5</v>
      </c>
      <c r="L12">
        <v>1685</v>
      </c>
      <c r="M12">
        <v>1484</v>
      </c>
      <c r="N12">
        <v>42</v>
      </c>
      <c r="O12">
        <v>86</v>
      </c>
      <c r="P12">
        <v>1</v>
      </c>
      <c r="Q12">
        <v>-1</v>
      </c>
      <c r="R12">
        <v>43</v>
      </c>
      <c r="S12">
        <v>85</v>
      </c>
      <c r="T12">
        <v>20</v>
      </c>
      <c r="U12">
        <v>0</v>
      </c>
    </row>
    <row r="13" spans="1:21" x14ac:dyDescent="0.25">
      <c r="A13">
        <v>11</v>
      </c>
      <c r="B13" t="s">
        <v>45</v>
      </c>
      <c r="C13" t="s">
        <v>33</v>
      </c>
      <c r="D13" t="s">
        <v>38</v>
      </c>
      <c r="E13" t="s">
        <v>42</v>
      </c>
      <c r="F13">
        <v>1013</v>
      </c>
      <c r="G13">
        <v>906</v>
      </c>
      <c r="H13">
        <v>2</v>
      </c>
      <c r="I13">
        <v>2</v>
      </c>
      <c r="J13">
        <v>-4</v>
      </c>
      <c r="K13">
        <v>4</v>
      </c>
      <c r="L13">
        <v>1009</v>
      </c>
      <c r="M13">
        <v>910</v>
      </c>
      <c r="N13">
        <v>188</v>
      </c>
      <c r="O13">
        <v>199</v>
      </c>
      <c r="P13">
        <v>0</v>
      </c>
      <c r="Q13">
        <v>0</v>
      </c>
      <c r="R13">
        <v>188</v>
      </c>
      <c r="S13">
        <v>199</v>
      </c>
      <c r="T13">
        <v>30</v>
      </c>
      <c r="U13">
        <v>0</v>
      </c>
    </row>
    <row r="14" spans="1:21" x14ac:dyDescent="0.25">
      <c r="A14">
        <v>12</v>
      </c>
      <c r="B14" t="s">
        <v>46</v>
      </c>
      <c r="C14" t="s">
        <v>33</v>
      </c>
      <c r="D14" t="s">
        <v>35</v>
      </c>
      <c r="E14" t="s">
        <v>42</v>
      </c>
      <c r="F14">
        <v>1385</v>
      </c>
      <c r="G14">
        <v>910</v>
      </c>
      <c r="H14">
        <v>1</v>
      </c>
      <c r="I14">
        <v>0</v>
      </c>
      <c r="J14">
        <v>2</v>
      </c>
      <c r="K14">
        <v>-2</v>
      </c>
      <c r="L14">
        <v>1387</v>
      </c>
      <c r="M14">
        <v>908</v>
      </c>
      <c r="N14">
        <v>109</v>
      </c>
      <c r="O14">
        <v>199</v>
      </c>
      <c r="P14">
        <v>0</v>
      </c>
      <c r="Q14">
        <v>0</v>
      </c>
      <c r="R14">
        <v>109</v>
      </c>
      <c r="S14">
        <v>199</v>
      </c>
      <c r="T14">
        <v>30</v>
      </c>
      <c r="U14">
        <v>0</v>
      </c>
    </row>
    <row r="15" spans="1:21" x14ac:dyDescent="0.25">
      <c r="A15">
        <v>13</v>
      </c>
      <c r="B15" t="s">
        <v>47</v>
      </c>
      <c r="C15" t="s">
        <v>33</v>
      </c>
      <c r="D15" t="s">
        <v>34</v>
      </c>
      <c r="E15" t="s">
        <v>37</v>
      </c>
      <c r="F15">
        <v>838</v>
      </c>
      <c r="G15">
        <v>1192</v>
      </c>
      <c r="H15">
        <v>0</v>
      </c>
      <c r="I15">
        <v>3</v>
      </c>
      <c r="J15">
        <v>-10</v>
      </c>
      <c r="K15">
        <v>10</v>
      </c>
      <c r="L15">
        <v>828</v>
      </c>
      <c r="M15">
        <v>1202</v>
      </c>
      <c r="N15">
        <v>209</v>
      </c>
      <c r="O15">
        <v>154</v>
      </c>
      <c r="P15">
        <v>-1</v>
      </c>
      <c r="Q15">
        <v>3</v>
      </c>
      <c r="R15">
        <v>208</v>
      </c>
      <c r="S15">
        <v>157</v>
      </c>
      <c r="T15">
        <v>30</v>
      </c>
      <c r="U15">
        <v>100</v>
      </c>
    </row>
    <row r="16" spans="1:21" x14ac:dyDescent="0.25">
      <c r="A16">
        <v>14</v>
      </c>
      <c r="B16" t="s">
        <v>48</v>
      </c>
      <c r="C16" t="s">
        <v>33</v>
      </c>
      <c r="D16" t="s">
        <v>35</v>
      </c>
      <c r="E16" t="s">
        <v>37</v>
      </c>
      <c r="F16">
        <v>1387</v>
      </c>
      <c r="G16">
        <v>1202</v>
      </c>
      <c r="H16">
        <v>3</v>
      </c>
      <c r="I16">
        <v>1</v>
      </c>
      <c r="J16">
        <v>12</v>
      </c>
      <c r="K16">
        <v>-12</v>
      </c>
      <c r="L16">
        <v>1399</v>
      </c>
      <c r="M16">
        <v>1190</v>
      </c>
      <c r="N16">
        <v>105</v>
      </c>
      <c r="O16">
        <v>163</v>
      </c>
      <c r="P16">
        <v>2</v>
      </c>
      <c r="Q16">
        <v>-3</v>
      </c>
      <c r="R16">
        <v>107</v>
      </c>
      <c r="S16">
        <v>160</v>
      </c>
      <c r="T16">
        <v>30</v>
      </c>
      <c r="U16">
        <v>0</v>
      </c>
    </row>
    <row r="17" spans="1:21" x14ac:dyDescent="0.25">
      <c r="A17">
        <v>15</v>
      </c>
      <c r="B17" t="s">
        <v>48</v>
      </c>
      <c r="C17" t="s">
        <v>49</v>
      </c>
      <c r="D17" t="s">
        <v>50</v>
      </c>
      <c r="E17" t="s">
        <v>51</v>
      </c>
      <c r="F17">
        <v>1153</v>
      </c>
      <c r="G17">
        <v>1270</v>
      </c>
      <c r="H17">
        <v>0</v>
      </c>
      <c r="I17">
        <v>1</v>
      </c>
      <c r="J17">
        <v>-10</v>
      </c>
      <c r="K17">
        <v>10</v>
      </c>
      <c r="L17">
        <v>1143</v>
      </c>
      <c r="M17">
        <v>1280</v>
      </c>
      <c r="N17">
        <v>176</v>
      </c>
      <c r="O17">
        <v>137</v>
      </c>
      <c r="P17">
        <v>-2</v>
      </c>
      <c r="Q17">
        <v>1</v>
      </c>
      <c r="R17">
        <v>174</v>
      </c>
      <c r="S17">
        <v>138</v>
      </c>
      <c r="T17">
        <v>20</v>
      </c>
      <c r="U17">
        <v>100</v>
      </c>
    </row>
    <row r="18" spans="1:21" x14ac:dyDescent="0.25">
      <c r="A18">
        <v>16</v>
      </c>
      <c r="B18" t="s">
        <v>52</v>
      </c>
      <c r="C18" t="s">
        <v>21</v>
      </c>
      <c r="D18" t="s">
        <v>53</v>
      </c>
      <c r="E18" t="s">
        <v>54</v>
      </c>
      <c r="F18">
        <v>1721</v>
      </c>
      <c r="G18">
        <v>1659</v>
      </c>
      <c r="H18">
        <v>1</v>
      </c>
      <c r="I18">
        <v>0</v>
      </c>
      <c r="J18">
        <v>6</v>
      </c>
      <c r="K18">
        <v>-6</v>
      </c>
      <c r="L18">
        <v>1727</v>
      </c>
      <c r="M18">
        <v>1653</v>
      </c>
      <c r="N18">
        <v>35</v>
      </c>
      <c r="O18">
        <v>48</v>
      </c>
      <c r="P18">
        <v>2</v>
      </c>
      <c r="Q18">
        <v>0</v>
      </c>
      <c r="R18">
        <v>37</v>
      </c>
      <c r="S18">
        <v>48</v>
      </c>
      <c r="T18">
        <v>20</v>
      </c>
      <c r="U18">
        <v>100</v>
      </c>
    </row>
    <row r="19" spans="1:21" x14ac:dyDescent="0.25">
      <c r="A19">
        <v>17</v>
      </c>
      <c r="B19" t="s">
        <v>55</v>
      </c>
      <c r="C19" t="s">
        <v>56</v>
      </c>
      <c r="D19" t="s">
        <v>57</v>
      </c>
      <c r="E19" t="s">
        <v>58</v>
      </c>
      <c r="F19">
        <v>1493</v>
      </c>
      <c r="G19">
        <v>1578</v>
      </c>
      <c r="H19">
        <v>1</v>
      </c>
      <c r="I19">
        <v>0</v>
      </c>
      <c r="J19">
        <v>12</v>
      </c>
      <c r="K19">
        <v>-12</v>
      </c>
      <c r="L19">
        <v>1505</v>
      </c>
      <c r="M19">
        <v>1566</v>
      </c>
      <c r="N19">
        <v>77</v>
      </c>
      <c r="O19">
        <v>66</v>
      </c>
      <c r="P19">
        <v>3</v>
      </c>
      <c r="Q19">
        <v>-1</v>
      </c>
      <c r="R19">
        <v>80</v>
      </c>
      <c r="S19">
        <v>65</v>
      </c>
      <c r="T19">
        <v>20</v>
      </c>
      <c r="U19">
        <v>0</v>
      </c>
    </row>
    <row r="20" spans="1:21" x14ac:dyDescent="0.25">
      <c r="A20">
        <v>18</v>
      </c>
      <c r="B20" t="s">
        <v>59</v>
      </c>
      <c r="C20" t="s">
        <v>60</v>
      </c>
      <c r="D20" t="s">
        <v>61</v>
      </c>
      <c r="E20" t="s">
        <v>62</v>
      </c>
      <c r="F20">
        <v>1190</v>
      </c>
      <c r="G20">
        <v>1506</v>
      </c>
      <c r="H20">
        <v>0</v>
      </c>
      <c r="I20">
        <v>0</v>
      </c>
      <c r="J20">
        <v>6</v>
      </c>
      <c r="K20">
        <v>-6</v>
      </c>
      <c r="L20">
        <v>1196</v>
      </c>
      <c r="M20">
        <v>1500</v>
      </c>
      <c r="N20">
        <v>158</v>
      </c>
      <c r="O20">
        <v>87</v>
      </c>
      <c r="P20">
        <v>1</v>
      </c>
      <c r="Q20">
        <v>-4</v>
      </c>
      <c r="R20">
        <v>159</v>
      </c>
      <c r="S20">
        <v>83</v>
      </c>
      <c r="T20">
        <v>20</v>
      </c>
      <c r="U20">
        <v>100</v>
      </c>
    </row>
    <row r="21" spans="1:21" x14ac:dyDescent="0.25">
      <c r="A21">
        <v>19</v>
      </c>
      <c r="B21" t="s">
        <v>63</v>
      </c>
      <c r="C21" t="s">
        <v>64</v>
      </c>
      <c r="D21" t="s">
        <v>65</v>
      </c>
      <c r="E21" t="s">
        <v>57</v>
      </c>
      <c r="F21">
        <v>1575</v>
      </c>
      <c r="G21">
        <v>1505</v>
      </c>
      <c r="H21">
        <v>0</v>
      </c>
      <c r="I21">
        <v>1</v>
      </c>
      <c r="J21">
        <v>-15</v>
      </c>
      <c r="K21">
        <v>15</v>
      </c>
      <c r="L21">
        <v>1560</v>
      </c>
      <c r="M21">
        <v>1520</v>
      </c>
      <c r="N21">
        <v>68</v>
      </c>
      <c r="O21">
        <v>79</v>
      </c>
      <c r="P21">
        <v>-2</v>
      </c>
      <c r="Q21">
        <v>0</v>
      </c>
      <c r="R21">
        <v>66</v>
      </c>
      <c r="S21">
        <v>79</v>
      </c>
      <c r="T21">
        <v>20</v>
      </c>
      <c r="U21">
        <v>100</v>
      </c>
    </row>
    <row r="22" spans="1:21" x14ac:dyDescent="0.25">
      <c r="A22">
        <v>20</v>
      </c>
      <c r="B22" t="s">
        <v>66</v>
      </c>
      <c r="C22" t="s">
        <v>67</v>
      </c>
      <c r="D22" t="s">
        <v>68</v>
      </c>
      <c r="E22" t="s">
        <v>62</v>
      </c>
      <c r="F22">
        <v>1502</v>
      </c>
      <c r="G22">
        <v>1500</v>
      </c>
      <c r="H22">
        <v>0</v>
      </c>
      <c r="I22">
        <v>2</v>
      </c>
      <c r="J22">
        <v>-19</v>
      </c>
      <c r="K22">
        <v>19</v>
      </c>
      <c r="L22">
        <v>1483</v>
      </c>
      <c r="M22">
        <v>1519</v>
      </c>
      <c r="N22">
        <v>89</v>
      </c>
      <c r="O22">
        <v>77</v>
      </c>
      <c r="P22">
        <v>-4</v>
      </c>
      <c r="Q22">
        <v>3</v>
      </c>
      <c r="R22">
        <v>85</v>
      </c>
      <c r="S22">
        <v>80</v>
      </c>
      <c r="T22">
        <v>20</v>
      </c>
      <c r="U22">
        <v>100</v>
      </c>
    </row>
    <row r="23" spans="1:21" x14ac:dyDescent="0.25">
      <c r="A23">
        <v>21</v>
      </c>
      <c r="B23" t="s">
        <v>69</v>
      </c>
      <c r="C23" t="s">
        <v>70</v>
      </c>
      <c r="D23" t="s">
        <v>71</v>
      </c>
      <c r="E23" t="s">
        <v>72</v>
      </c>
      <c r="F23">
        <v>1582</v>
      </c>
      <c r="G23">
        <v>1301</v>
      </c>
      <c r="H23">
        <v>2</v>
      </c>
      <c r="I23">
        <v>0</v>
      </c>
      <c r="J23">
        <v>3</v>
      </c>
      <c r="K23">
        <v>-3</v>
      </c>
      <c r="L23">
        <v>1585</v>
      </c>
      <c r="M23">
        <v>1298</v>
      </c>
      <c r="N23">
        <v>60</v>
      </c>
      <c r="O23">
        <v>137</v>
      </c>
      <c r="P23">
        <v>1</v>
      </c>
      <c r="Q23">
        <v>-3</v>
      </c>
      <c r="R23">
        <v>61</v>
      </c>
      <c r="S23">
        <v>134</v>
      </c>
      <c r="T23">
        <v>20</v>
      </c>
      <c r="U23">
        <v>100</v>
      </c>
    </row>
    <row r="24" spans="1:21" x14ac:dyDescent="0.25">
      <c r="A24">
        <v>22</v>
      </c>
      <c r="B24" t="s">
        <v>73</v>
      </c>
      <c r="C24" t="s">
        <v>74</v>
      </c>
      <c r="D24" t="s">
        <v>58</v>
      </c>
      <c r="E24" t="s">
        <v>75</v>
      </c>
      <c r="F24">
        <v>1566</v>
      </c>
      <c r="G24">
        <v>1233</v>
      </c>
      <c r="H24">
        <v>2</v>
      </c>
      <c r="I24">
        <v>1</v>
      </c>
      <c r="J24">
        <v>2</v>
      </c>
      <c r="K24">
        <v>-2</v>
      </c>
      <c r="L24">
        <v>1568</v>
      </c>
      <c r="M24">
        <v>1231</v>
      </c>
      <c r="N24">
        <v>64</v>
      </c>
      <c r="O24">
        <v>150</v>
      </c>
      <c r="P24">
        <v>0</v>
      </c>
      <c r="Q24">
        <v>-1</v>
      </c>
      <c r="R24">
        <v>64</v>
      </c>
      <c r="S24">
        <v>149</v>
      </c>
      <c r="T24">
        <v>20</v>
      </c>
      <c r="U24">
        <v>100</v>
      </c>
    </row>
    <row r="25" spans="1:21" x14ac:dyDescent="0.25">
      <c r="A25">
        <v>23</v>
      </c>
      <c r="B25" t="s">
        <v>73</v>
      </c>
      <c r="C25" t="s">
        <v>76</v>
      </c>
      <c r="D25" t="s">
        <v>77</v>
      </c>
      <c r="E25" t="s">
        <v>78</v>
      </c>
      <c r="F25">
        <v>1254</v>
      </c>
      <c r="G25">
        <v>1105</v>
      </c>
      <c r="H25">
        <v>0</v>
      </c>
      <c r="I25">
        <v>0</v>
      </c>
      <c r="J25">
        <v>-12</v>
      </c>
      <c r="K25">
        <v>12</v>
      </c>
      <c r="L25">
        <v>1242</v>
      </c>
      <c r="M25">
        <v>1117</v>
      </c>
      <c r="N25">
        <v>148</v>
      </c>
      <c r="O25">
        <v>178</v>
      </c>
      <c r="P25">
        <v>-1</v>
      </c>
      <c r="Q25">
        <v>1</v>
      </c>
      <c r="R25">
        <v>147</v>
      </c>
      <c r="S25">
        <v>179</v>
      </c>
      <c r="T25">
        <v>40</v>
      </c>
      <c r="U25">
        <v>100</v>
      </c>
    </row>
    <row r="26" spans="1:21" x14ac:dyDescent="0.25">
      <c r="A26">
        <v>24</v>
      </c>
      <c r="B26" t="s">
        <v>73</v>
      </c>
      <c r="C26" t="s">
        <v>79</v>
      </c>
      <c r="D26" t="s">
        <v>80</v>
      </c>
      <c r="E26" t="s">
        <v>81</v>
      </c>
      <c r="F26">
        <v>1226</v>
      </c>
      <c r="G26">
        <v>1168</v>
      </c>
      <c r="H26">
        <v>3</v>
      </c>
      <c r="I26">
        <v>2</v>
      </c>
      <c r="J26">
        <v>11</v>
      </c>
      <c r="K26">
        <v>-11</v>
      </c>
      <c r="L26">
        <v>1237</v>
      </c>
      <c r="M26">
        <v>1157</v>
      </c>
      <c r="N26">
        <v>146</v>
      </c>
      <c r="O26">
        <v>174</v>
      </c>
      <c r="P26">
        <v>2</v>
      </c>
      <c r="Q26">
        <v>-3</v>
      </c>
      <c r="R26">
        <v>148</v>
      </c>
      <c r="S26">
        <v>171</v>
      </c>
      <c r="T26">
        <v>40</v>
      </c>
      <c r="U26">
        <v>100</v>
      </c>
    </row>
    <row r="27" spans="1:21" x14ac:dyDescent="0.25">
      <c r="A27">
        <v>25</v>
      </c>
      <c r="B27" t="s">
        <v>73</v>
      </c>
      <c r="C27" t="s">
        <v>82</v>
      </c>
      <c r="D27" t="s">
        <v>83</v>
      </c>
      <c r="E27" t="s">
        <v>84</v>
      </c>
      <c r="F27">
        <v>1586</v>
      </c>
      <c r="G27">
        <v>1608</v>
      </c>
      <c r="H27">
        <v>0</v>
      </c>
      <c r="I27">
        <v>0</v>
      </c>
      <c r="J27">
        <v>-4</v>
      </c>
      <c r="K27">
        <v>4</v>
      </c>
      <c r="L27">
        <v>1582</v>
      </c>
      <c r="M27">
        <v>1612</v>
      </c>
      <c r="N27">
        <v>64</v>
      </c>
      <c r="O27">
        <v>57</v>
      </c>
      <c r="P27">
        <v>-2</v>
      </c>
      <c r="Q27">
        <v>0</v>
      </c>
      <c r="R27">
        <v>62</v>
      </c>
      <c r="S27">
        <v>57</v>
      </c>
      <c r="T27">
        <v>40</v>
      </c>
      <c r="U27">
        <v>100</v>
      </c>
    </row>
    <row r="28" spans="1:21" x14ac:dyDescent="0.25">
      <c r="A28">
        <v>26</v>
      </c>
      <c r="B28" t="s">
        <v>73</v>
      </c>
      <c r="C28" t="s">
        <v>85</v>
      </c>
      <c r="D28" t="s">
        <v>30</v>
      </c>
      <c r="E28" t="s">
        <v>27</v>
      </c>
      <c r="F28">
        <v>1561</v>
      </c>
      <c r="G28">
        <v>1239</v>
      </c>
      <c r="H28">
        <v>1</v>
      </c>
      <c r="I28">
        <v>1</v>
      </c>
      <c r="J28">
        <v>-15</v>
      </c>
      <c r="K28">
        <v>15</v>
      </c>
      <c r="L28">
        <v>1546</v>
      </c>
      <c r="M28">
        <v>1254</v>
      </c>
      <c r="N28">
        <v>73</v>
      </c>
      <c r="O28">
        <v>145</v>
      </c>
      <c r="P28">
        <v>-4</v>
      </c>
      <c r="Q28">
        <v>1</v>
      </c>
      <c r="R28">
        <v>69</v>
      </c>
      <c r="S28">
        <v>146</v>
      </c>
      <c r="T28">
        <v>40</v>
      </c>
      <c r="U28">
        <v>0</v>
      </c>
    </row>
    <row r="29" spans="1:21" x14ac:dyDescent="0.25">
      <c r="A29">
        <v>27</v>
      </c>
      <c r="B29" t="s">
        <v>73</v>
      </c>
      <c r="C29" t="s">
        <v>86</v>
      </c>
      <c r="D29" t="s">
        <v>87</v>
      </c>
      <c r="E29" t="s">
        <v>88</v>
      </c>
      <c r="F29">
        <v>1779</v>
      </c>
      <c r="G29">
        <v>1619</v>
      </c>
      <c r="H29">
        <v>0</v>
      </c>
      <c r="I29">
        <v>1</v>
      </c>
      <c r="J29">
        <v>-33</v>
      </c>
      <c r="K29">
        <v>33</v>
      </c>
      <c r="L29">
        <v>1746</v>
      </c>
      <c r="M29">
        <v>1652</v>
      </c>
      <c r="N29">
        <v>30</v>
      </c>
      <c r="O29">
        <v>43</v>
      </c>
      <c r="P29">
        <v>-2</v>
      </c>
      <c r="Q29">
        <v>6</v>
      </c>
      <c r="R29">
        <v>28</v>
      </c>
      <c r="S29">
        <v>49</v>
      </c>
      <c r="T29">
        <v>40</v>
      </c>
      <c r="U29">
        <v>100</v>
      </c>
    </row>
    <row r="30" spans="1:21" x14ac:dyDescent="0.25">
      <c r="A30">
        <v>28</v>
      </c>
      <c r="B30" t="s">
        <v>73</v>
      </c>
      <c r="C30" t="s">
        <v>89</v>
      </c>
      <c r="D30" t="s">
        <v>90</v>
      </c>
      <c r="E30" t="s">
        <v>91</v>
      </c>
      <c r="F30">
        <v>1794</v>
      </c>
      <c r="G30">
        <v>1791</v>
      </c>
      <c r="H30">
        <v>3</v>
      </c>
      <c r="I30">
        <v>1</v>
      </c>
      <c r="J30">
        <v>21</v>
      </c>
      <c r="K30">
        <v>-21</v>
      </c>
      <c r="L30">
        <v>1815</v>
      </c>
      <c r="M30">
        <v>1770</v>
      </c>
      <c r="N30">
        <v>20</v>
      </c>
      <c r="O30">
        <v>29</v>
      </c>
      <c r="P30">
        <v>1</v>
      </c>
      <c r="Q30">
        <v>-3</v>
      </c>
      <c r="R30">
        <v>21</v>
      </c>
      <c r="S30">
        <v>26</v>
      </c>
      <c r="T30">
        <v>40</v>
      </c>
      <c r="U30">
        <v>100</v>
      </c>
    </row>
    <row r="31" spans="1:21" x14ac:dyDescent="0.25">
      <c r="A31">
        <v>29</v>
      </c>
      <c r="B31" t="s">
        <v>73</v>
      </c>
      <c r="C31" t="s">
        <v>92</v>
      </c>
      <c r="D31" t="s">
        <v>93</v>
      </c>
      <c r="E31" t="s">
        <v>94</v>
      </c>
      <c r="F31">
        <v>1648</v>
      </c>
      <c r="G31">
        <v>1783</v>
      </c>
      <c r="H31">
        <v>0</v>
      </c>
      <c r="I31">
        <v>1</v>
      </c>
      <c r="J31">
        <v>-18</v>
      </c>
      <c r="K31">
        <v>18</v>
      </c>
      <c r="L31">
        <v>1630</v>
      </c>
      <c r="M31">
        <v>1801</v>
      </c>
      <c r="N31">
        <v>55</v>
      </c>
      <c r="O31">
        <v>21</v>
      </c>
      <c r="P31">
        <v>-3</v>
      </c>
      <c r="Q31">
        <v>2</v>
      </c>
      <c r="R31">
        <v>52</v>
      </c>
      <c r="S31">
        <v>23</v>
      </c>
      <c r="T31">
        <v>40</v>
      </c>
      <c r="U31">
        <v>100</v>
      </c>
    </row>
    <row r="32" spans="1:21" x14ac:dyDescent="0.25">
      <c r="A32">
        <v>30</v>
      </c>
      <c r="B32" t="s">
        <v>73</v>
      </c>
      <c r="C32" t="s">
        <v>95</v>
      </c>
      <c r="D32" t="s">
        <v>65</v>
      </c>
      <c r="E32" t="s">
        <v>96</v>
      </c>
      <c r="F32">
        <v>1560</v>
      </c>
      <c r="G32">
        <v>1729</v>
      </c>
      <c r="H32">
        <v>1</v>
      </c>
      <c r="I32">
        <v>1</v>
      </c>
      <c r="J32">
        <v>4</v>
      </c>
      <c r="K32">
        <v>-4</v>
      </c>
      <c r="L32">
        <v>1564</v>
      </c>
      <c r="M32">
        <v>1725</v>
      </c>
      <c r="N32">
        <v>64</v>
      </c>
      <c r="O32">
        <v>40</v>
      </c>
      <c r="P32">
        <v>1</v>
      </c>
      <c r="Q32">
        <v>-2</v>
      </c>
      <c r="R32">
        <v>65</v>
      </c>
      <c r="S32">
        <v>38</v>
      </c>
      <c r="T32">
        <v>40</v>
      </c>
      <c r="U32">
        <v>100</v>
      </c>
    </row>
    <row r="33" spans="1:21" x14ac:dyDescent="0.25">
      <c r="A33">
        <v>31</v>
      </c>
      <c r="B33" t="s">
        <v>73</v>
      </c>
      <c r="C33" t="s">
        <v>97</v>
      </c>
      <c r="D33" t="s">
        <v>98</v>
      </c>
      <c r="E33" t="s">
        <v>99</v>
      </c>
      <c r="F33">
        <v>1855</v>
      </c>
      <c r="G33">
        <v>1898</v>
      </c>
      <c r="H33">
        <v>2</v>
      </c>
      <c r="I33">
        <v>1</v>
      </c>
      <c r="J33">
        <v>17</v>
      </c>
      <c r="K33">
        <v>-17</v>
      </c>
      <c r="L33">
        <v>1872</v>
      </c>
      <c r="M33">
        <v>1881</v>
      </c>
      <c r="N33">
        <v>15</v>
      </c>
      <c r="O33">
        <v>17</v>
      </c>
      <c r="P33">
        <v>2</v>
      </c>
      <c r="Q33">
        <v>-1</v>
      </c>
      <c r="R33">
        <v>17</v>
      </c>
      <c r="S33">
        <v>16</v>
      </c>
      <c r="T33">
        <v>30</v>
      </c>
      <c r="U33">
        <v>0</v>
      </c>
    </row>
    <row r="34" spans="1:21" x14ac:dyDescent="0.25">
      <c r="A34">
        <v>32</v>
      </c>
      <c r="B34" t="s">
        <v>73</v>
      </c>
      <c r="C34" t="s">
        <v>100</v>
      </c>
      <c r="D34" t="s">
        <v>101</v>
      </c>
      <c r="E34" t="s">
        <v>102</v>
      </c>
      <c r="F34">
        <v>1965</v>
      </c>
      <c r="G34">
        <v>2028</v>
      </c>
      <c r="H34">
        <v>1</v>
      </c>
      <c r="I34">
        <v>1</v>
      </c>
      <c r="J34">
        <v>-2</v>
      </c>
      <c r="K34">
        <v>2</v>
      </c>
      <c r="L34">
        <v>1963</v>
      </c>
      <c r="M34">
        <v>2030</v>
      </c>
      <c r="N34">
        <v>11</v>
      </c>
      <c r="O34">
        <v>4</v>
      </c>
      <c r="P34">
        <v>0</v>
      </c>
      <c r="Q34">
        <v>0</v>
      </c>
      <c r="R34">
        <v>11</v>
      </c>
      <c r="S34">
        <v>4</v>
      </c>
      <c r="T34">
        <v>30</v>
      </c>
      <c r="U34">
        <v>100</v>
      </c>
    </row>
    <row r="35" spans="1:21" x14ac:dyDescent="0.25">
      <c r="A35">
        <v>33</v>
      </c>
      <c r="B35" t="s">
        <v>103</v>
      </c>
      <c r="C35" t="s">
        <v>104</v>
      </c>
      <c r="D35" t="s">
        <v>105</v>
      </c>
      <c r="E35" t="s">
        <v>106</v>
      </c>
      <c r="F35">
        <v>1320</v>
      </c>
      <c r="G35">
        <v>1361</v>
      </c>
      <c r="H35">
        <v>0</v>
      </c>
      <c r="I35">
        <v>2</v>
      </c>
      <c r="J35">
        <v>-35</v>
      </c>
      <c r="K35">
        <v>35</v>
      </c>
      <c r="L35">
        <v>1285</v>
      </c>
      <c r="M35">
        <v>1396</v>
      </c>
      <c r="N35">
        <v>144</v>
      </c>
      <c r="O35">
        <v>103</v>
      </c>
      <c r="P35">
        <v>-8</v>
      </c>
      <c r="Q35">
        <v>6</v>
      </c>
      <c r="R35">
        <v>136</v>
      </c>
      <c r="S35">
        <v>109</v>
      </c>
      <c r="T35">
        <v>40</v>
      </c>
      <c r="U35">
        <v>100</v>
      </c>
    </row>
    <row r="36" spans="1:21" x14ac:dyDescent="0.25">
      <c r="A36">
        <v>34</v>
      </c>
      <c r="B36" t="s">
        <v>103</v>
      </c>
      <c r="C36" t="s">
        <v>107</v>
      </c>
      <c r="D36" t="s">
        <v>57</v>
      </c>
      <c r="E36" t="s">
        <v>108</v>
      </c>
      <c r="F36">
        <v>1520</v>
      </c>
      <c r="G36">
        <v>1531</v>
      </c>
      <c r="H36">
        <v>0</v>
      </c>
      <c r="I36">
        <v>2</v>
      </c>
      <c r="J36">
        <v>-38</v>
      </c>
      <c r="K36">
        <v>38</v>
      </c>
      <c r="L36">
        <v>1482</v>
      </c>
      <c r="M36">
        <v>1569</v>
      </c>
      <c r="N36">
        <v>93</v>
      </c>
      <c r="O36">
        <v>53</v>
      </c>
      <c r="P36">
        <v>-7</v>
      </c>
      <c r="Q36">
        <v>11</v>
      </c>
      <c r="R36">
        <v>86</v>
      </c>
      <c r="S36">
        <v>64</v>
      </c>
      <c r="T36">
        <v>40</v>
      </c>
      <c r="U36">
        <v>100</v>
      </c>
    </row>
    <row r="37" spans="1:21" x14ac:dyDescent="0.25">
      <c r="A37">
        <v>35</v>
      </c>
      <c r="B37" t="s">
        <v>103</v>
      </c>
      <c r="C37" t="s">
        <v>109</v>
      </c>
      <c r="D37" t="s">
        <v>110</v>
      </c>
      <c r="E37" t="s">
        <v>111</v>
      </c>
      <c r="F37">
        <v>1734</v>
      </c>
      <c r="G37">
        <v>1736</v>
      </c>
      <c r="H37">
        <v>1</v>
      </c>
      <c r="I37">
        <v>3</v>
      </c>
      <c r="J37">
        <v>-38</v>
      </c>
      <c r="K37">
        <v>38</v>
      </c>
      <c r="L37">
        <v>1696</v>
      </c>
      <c r="M37">
        <v>1774</v>
      </c>
      <c r="N37">
        <v>49</v>
      </c>
      <c r="O37">
        <v>16</v>
      </c>
      <c r="P37">
        <v>-7</v>
      </c>
      <c r="Q37">
        <v>9</v>
      </c>
      <c r="R37">
        <v>42</v>
      </c>
      <c r="S37">
        <v>25</v>
      </c>
      <c r="T37">
        <v>40</v>
      </c>
      <c r="U37">
        <v>100</v>
      </c>
    </row>
    <row r="38" spans="1:21" x14ac:dyDescent="0.25">
      <c r="A38">
        <v>36</v>
      </c>
      <c r="B38" t="s">
        <v>103</v>
      </c>
      <c r="C38" t="s">
        <v>112</v>
      </c>
      <c r="D38" t="s">
        <v>113</v>
      </c>
      <c r="E38" t="s">
        <v>114</v>
      </c>
      <c r="F38">
        <v>1641</v>
      </c>
      <c r="G38">
        <v>1538</v>
      </c>
      <c r="H38">
        <v>1</v>
      </c>
      <c r="I38">
        <v>1</v>
      </c>
      <c r="J38">
        <v>-11</v>
      </c>
      <c r="K38">
        <v>11</v>
      </c>
      <c r="L38">
        <v>1630</v>
      </c>
      <c r="M38">
        <v>1549</v>
      </c>
      <c r="N38">
        <v>52</v>
      </c>
      <c r="O38">
        <v>69</v>
      </c>
      <c r="P38">
        <v>-1</v>
      </c>
      <c r="Q38">
        <v>1</v>
      </c>
      <c r="R38">
        <v>51</v>
      </c>
      <c r="S38">
        <v>70</v>
      </c>
      <c r="T38">
        <v>40</v>
      </c>
      <c r="U38">
        <v>100</v>
      </c>
    </row>
    <row r="39" spans="1:21" x14ac:dyDescent="0.25">
      <c r="A39">
        <v>37</v>
      </c>
      <c r="B39" t="s">
        <v>103</v>
      </c>
      <c r="C39" t="s">
        <v>115</v>
      </c>
      <c r="D39" t="s">
        <v>116</v>
      </c>
      <c r="E39" t="s">
        <v>117</v>
      </c>
      <c r="F39">
        <v>1701</v>
      </c>
      <c r="G39">
        <v>1678</v>
      </c>
      <c r="H39">
        <v>1</v>
      </c>
      <c r="I39">
        <v>1</v>
      </c>
      <c r="J39">
        <v>-7</v>
      </c>
      <c r="K39">
        <v>7</v>
      </c>
      <c r="L39">
        <v>1694</v>
      </c>
      <c r="M39">
        <v>1685</v>
      </c>
      <c r="N39">
        <v>44</v>
      </c>
      <c r="O39">
        <v>43</v>
      </c>
      <c r="P39">
        <v>-1</v>
      </c>
      <c r="Q39">
        <v>1</v>
      </c>
      <c r="R39">
        <v>43</v>
      </c>
      <c r="S39">
        <v>44</v>
      </c>
      <c r="T39">
        <v>40</v>
      </c>
      <c r="U39">
        <v>100</v>
      </c>
    </row>
    <row r="40" spans="1:21" x14ac:dyDescent="0.25">
      <c r="A40">
        <v>38</v>
      </c>
      <c r="B40" t="s">
        <v>103</v>
      </c>
      <c r="C40" t="s">
        <v>118</v>
      </c>
      <c r="D40" t="s">
        <v>119</v>
      </c>
      <c r="E40" t="s">
        <v>120</v>
      </c>
      <c r="F40">
        <v>1723</v>
      </c>
      <c r="G40">
        <v>1741</v>
      </c>
      <c r="H40">
        <v>1</v>
      </c>
      <c r="I40">
        <v>2</v>
      </c>
      <c r="J40">
        <v>-25</v>
      </c>
      <c r="K40">
        <v>25</v>
      </c>
      <c r="L40">
        <v>1698</v>
      </c>
      <c r="M40">
        <v>1766</v>
      </c>
      <c r="N40">
        <v>43</v>
      </c>
      <c r="O40">
        <v>25</v>
      </c>
      <c r="P40">
        <v>-2</v>
      </c>
      <c r="Q40">
        <v>3</v>
      </c>
      <c r="R40">
        <v>41</v>
      </c>
      <c r="S40">
        <v>28</v>
      </c>
      <c r="T40">
        <v>40</v>
      </c>
      <c r="U40">
        <v>100</v>
      </c>
    </row>
    <row r="41" spans="1:21" x14ac:dyDescent="0.25">
      <c r="A41">
        <v>39</v>
      </c>
      <c r="B41" t="s">
        <v>103</v>
      </c>
      <c r="C41" t="s">
        <v>121</v>
      </c>
      <c r="D41" t="s">
        <v>122</v>
      </c>
      <c r="E41" t="s">
        <v>123</v>
      </c>
      <c r="F41">
        <v>2018</v>
      </c>
      <c r="G41">
        <v>1790</v>
      </c>
      <c r="H41">
        <v>1</v>
      </c>
      <c r="I41">
        <v>0</v>
      </c>
      <c r="J41">
        <v>5</v>
      </c>
      <c r="K41">
        <v>-5</v>
      </c>
      <c r="L41">
        <v>2023</v>
      </c>
      <c r="M41">
        <v>1785</v>
      </c>
      <c r="N41">
        <v>5</v>
      </c>
      <c r="O41">
        <v>24</v>
      </c>
      <c r="P41">
        <v>0</v>
      </c>
      <c r="Q41">
        <v>0</v>
      </c>
      <c r="R41">
        <v>5</v>
      </c>
      <c r="S41">
        <v>24</v>
      </c>
      <c r="T41">
        <v>40</v>
      </c>
      <c r="U41">
        <v>100</v>
      </c>
    </row>
    <row r="42" spans="1:21" x14ac:dyDescent="0.25">
      <c r="A42">
        <v>40</v>
      </c>
      <c r="B42" t="s">
        <v>103</v>
      </c>
      <c r="C42" t="s">
        <v>124</v>
      </c>
      <c r="D42" t="s">
        <v>125</v>
      </c>
      <c r="E42" t="s">
        <v>126</v>
      </c>
      <c r="F42">
        <v>1969</v>
      </c>
      <c r="G42">
        <v>1683</v>
      </c>
      <c r="H42">
        <v>1</v>
      </c>
      <c r="I42">
        <v>1</v>
      </c>
      <c r="J42">
        <v>-16</v>
      </c>
      <c r="K42">
        <v>16</v>
      </c>
      <c r="L42">
        <v>1953</v>
      </c>
      <c r="M42">
        <v>1699</v>
      </c>
      <c r="N42">
        <v>16</v>
      </c>
      <c r="O42">
        <v>36</v>
      </c>
      <c r="P42">
        <v>-4</v>
      </c>
      <c r="Q42">
        <v>4</v>
      </c>
      <c r="R42">
        <v>12</v>
      </c>
      <c r="S42">
        <v>40</v>
      </c>
      <c r="T42">
        <v>40</v>
      </c>
      <c r="U42">
        <v>100</v>
      </c>
    </row>
    <row r="43" spans="1:21" x14ac:dyDescent="0.25">
      <c r="A43">
        <v>41</v>
      </c>
      <c r="B43" t="s">
        <v>127</v>
      </c>
      <c r="C43" t="s">
        <v>128</v>
      </c>
      <c r="D43" t="s">
        <v>129</v>
      </c>
      <c r="E43" t="s">
        <v>130</v>
      </c>
      <c r="F43">
        <v>1087</v>
      </c>
      <c r="G43">
        <v>820</v>
      </c>
      <c r="H43">
        <v>1</v>
      </c>
      <c r="I43">
        <v>0</v>
      </c>
      <c r="J43">
        <v>4</v>
      </c>
      <c r="K43">
        <v>-4</v>
      </c>
      <c r="L43">
        <v>1091</v>
      </c>
      <c r="M43">
        <v>816</v>
      </c>
      <c r="N43">
        <v>183</v>
      </c>
      <c r="O43">
        <v>209</v>
      </c>
      <c r="P43">
        <v>0</v>
      </c>
      <c r="Q43">
        <v>0</v>
      </c>
      <c r="R43">
        <v>183</v>
      </c>
      <c r="S43">
        <v>209</v>
      </c>
      <c r="T43">
        <v>20</v>
      </c>
      <c r="U43">
        <v>0</v>
      </c>
    </row>
    <row r="44" spans="1:21" x14ac:dyDescent="0.25">
      <c r="A44">
        <v>42</v>
      </c>
      <c r="B44" t="s">
        <v>127</v>
      </c>
      <c r="C44" t="s">
        <v>131</v>
      </c>
      <c r="D44" t="s">
        <v>132</v>
      </c>
      <c r="E44" t="s">
        <v>133</v>
      </c>
      <c r="F44">
        <v>1546</v>
      </c>
      <c r="G44">
        <v>1451</v>
      </c>
      <c r="H44">
        <v>2</v>
      </c>
      <c r="I44">
        <v>1</v>
      </c>
      <c r="J44">
        <v>10</v>
      </c>
      <c r="K44">
        <v>-10</v>
      </c>
      <c r="L44">
        <v>1556</v>
      </c>
      <c r="M44">
        <v>1441</v>
      </c>
      <c r="N44">
        <v>67</v>
      </c>
      <c r="O44">
        <v>97</v>
      </c>
      <c r="P44">
        <v>2</v>
      </c>
      <c r="Q44">
        <v>-2</v>
      </c>
      <c r="R44">
        <v>69</v>
      </c>
      <c r="S44">
        <v>95</v>
      </c>
      <c r="T44">
        <v>40</v>
      </c>
      <c r="U44">
        <v>100</v>
      </c>
    </row>
    <row r="45" spans="1:21" x14ac:dyDescent="0.25">
      <c r="A45">
        <v>43</v>
      </c>
      <c r="B45" t="s">
        <v>127</v>
      </c>
      <c r="C45" t="s">
        <v>134</v>
      </c>
      <c r="D45" t="s">
        <v>135</v>
      </c>
      <c r="E45" t="s">
        <v>136</v>
      </c>
      <c r="F45">
        <v>1434</v>
      </c>
      <c r="G45">
        <v>1551</v>
      </c>
      <c r="H45">
        <v>0</v>
      </c>
      <c r="I45">
        <v>1</v>
      </c>
      <c r="J45">
        <v>-19</v>
      </c>
      <c r="K45">
        <v>19</v>
      </c>
      <c r="L45">
        <v>1415</v>
      </c>
      <c r="M45">
        <v>1570</v>
      </c>
      <c r="N45">
        <v>106</v>
      </c>
      <c r="O45">
        <v>59</v>
      </c>
      <c r="P45">
        <v>-5</v>
      </c>
      <c r="Q45">
        <v>5</v>
      </c>
      <c r="R45">
        <v>101</v>
      </c>
      <c r="S45">
        <v>64</v>
      </c>
      <c r="T45">
        <v>40</v>
      </c>
      <c r="U45">
        <v>100</v>
      </c>
    </row>
    <row r="46" spans="1:21" x14ac:dyDescent="0.25">
      <c r="A46">
        <v>44</v>
      </c>
      <c r="B46" t="s">
        <v>127</v>
      </c>
      <c r="C46" t="s">
        <v>137</v>
      </c>
      <c r="D46" t="s">
        <v>138</v>
      </c>
      <c r="E46" t="s">
        <v>139</v>
      </c>
      <c r="F46">
        <v>1399</v>
      </c>
      <c r="G46">
        <v>1523</v>
      </c>
      <c r="H46">
        <v>0</v>
      </c>
      <c r="I46">
        <v>2</v>
      </c>
      <c r="J46">
        <v>-28</v>
      </c>
      <c r="K46">
        <v>28</v>
      </c>
      <c r="L46">
        <v>1371</v>
      </c>
      <c r="M46">
        <v>1551</v>
      </c>
      <c r="N46">
        <v>119</v>
      </c>
      <c r="O46">
        <v>65</v>
      </c>
      <c r="P46">
        <v>-6</v>
      </c>
      <c r="Q46">
        <v>6</v>
      </c>
      <c r="R46">
        <v>113</v>
      </c>
      <c r="S46">
        <v>71</v>
      </c>
      <c r="T46">
        <v>40</v>
      </c>
      <c r="U46">
        <v>100</v>
      </c>
    </row>
    <row r="47" spans="1:21" x14ac:dyDescent="0.25">
      <c r="A47">
        <v>45</v>
      </c>
      <c r="B47" t="s">
        <v>127</v>
      </c>
      <c r="C47" t="s">
        <v>140</v>
      </c>
      <c r="D47" t="s">
        <v>141</v>
      </c>
      <c r="E47" t="s">
        <v>142</v>
      </c>
      <c r="F47">
        <v>1376</v>
      </c>
      <c r="G47">
        <v>1339</v>
      </c>
      <c r="H47">
        <v>1</v>
      </c>
      <c r="I47">
        <v>2</v>
      </c>
      <c r="J47">
        <v>-28</v>
      </c>
      <c r="K47">
        <v>28</v>
      </c>
      <c r="L47">
        <v>1348</v>
      </c>
      <c r="M47">
        <v>1367</v>
      </c>
      <c r="N47">
        <v>121</v>
      </c>
      <c r="O47">
        <v>108</v>
      </c>
      <c r="P47">
        <v>-4</v>
      </c>
      <c r="Q47">
        <v>7</v>
      </c>
      <c r="R47">
        <v>117</v>
      </c>
      <c r="S47">
        <v>115</v>
      </c>
      <c r="T47">
        <v>40</v>
      </c>
      <c r="U47">
        <v>100</v>
      </c>
    </row>
    <row r="48" spans="1:21" x14ac:dyDescent="0.25">
      <c r="A48">
        <v>46</v>
      </c>
      <c r="B48" t="s">
        <v>127</v>
      </c>
      <c r="C48" t="s">
        <v>143</v>
      </c>
      <c r="D48" t="s">
        <v>26</v>
      </c>
      <c r="E48" t="s">
        <v>144</v>
      </c>
      <c r="F48">
        <v>1864</v>
      </c>
      <c r="G48">
        <v>2047</v>
      </c>
      <c r="H48">
        <v>0</v>
      </c>
      <c r="I48">
        <v>1</v>
      </c>
      <c r="J48">
        <v>-15</v>
      </c>
      <c r="K48">
        <v>15</v>
      </c>
      <c r="L48">
        <v>1849</v>
      </c>
      <c r="M48">
        <v>2062</v>
      </c>
      <c r="N48">
        <v>19</v>
      </c>
      <c r="O48">
        <v>3</v>
      </c>
      <c r="P48">
        <v>0</v>
      </c>
      <c r="Q48">
        <v>0</v>
      </c>
      <c r="R48">
        <v>19</v>
      </c>
      <c r="S48">
        <v>3</v>
      </c>
      <c r="T48">
        <v>40</v>
      </c>
      <c r="U48">
        <v>100</v>
      </c>
    </row>
    <row r="49" spans="1:21" x14ac:dyDescent="0.25">
      <c r="A49">
        <v>47</v>
      </c>
      <c r="B49" t="s">
        <v>127</v>
      </c>
      <c r="C49" t="s">
        <v>145</v>
      </c>
      <c r="D49" t="s">
        <v>146</v>
      </c>
      <c r="E49" t="s">
        <v>147</v>
      </c>
      <c r="F49">
        <v>1986</v>
      </c>
      <c r="G49">
        <v>1920</v>
      </c>
      <c r="H49">
        <v>4</v>
      </c>
      <c r="I49">
        <v>1</v>
      </c>
      <c r="J49">
        <v>19</v>
      </c>
      <c r="K49">
        <v>-19</v>
      </c>
      <c r="L49">
        <v>2005</v>
      </c>
      <c r="M49">
        <v>1901</v>
      </c>
      <c r="N49">
        <v>6</v>
      </c>
      <c r="O49">
        <v>15</v>
      </c>
      <c r="P49">
        <v>0</v>
      </c>
      <c r="Q49">
        <v>-1</v>
      </c>
      <c r="R49">
        <v>6</v>
      </c>
      <c r="S49">
        <v>14</v>
      </c>
      <c r="T49">
        <v>40</v>
      </c>
      <c r="U49">
        <v>100</v>
      </c>
    </row>
    <row r="50" spans="1:21" x14ac:dyDescent="0.25">
      <c r="A50">
        <v>48</v>
      </c>
      <c r="B50" t="s">
        <v>127</v>
      </c>
      <c r="C50" t="s">
        <v>148</v>
      </c>
      <c r="D50" t="s">
        <v>32</v>
      </c>
      <c r="E50" t="s">
        <v>149</v>
      </c>
      <c r="F50">
        <v>1685</v>
      </c>
      <c r="G50">
        <v>1956</v>
      </c>
      <c r="H50">
        <v>0</v>
      </c>
      <c r="I50">
        <v>1</v>
      </c>
      <c r="J50">
        <v>-11</v>
      </c>
      <c r="K50">
        <v>11</v>
      </c>
      <c r="L50">
        <v>1674</v>
      </c>
      <c r="M50">
        <v>1967</v>
      </c>
      <c r="N50">
        <v>46</v>
      </c>
      <c r="O50">
        <v>5</v>
      </c>
      <c r="P50">
        <v>-1</v>
      </c>
      <c r="Q50">
        <v>3</v>
      </c>
      <c r="R50">
        <v>45</v>
      </c>
      <c r="S50">
        <v>8</v>
      </c>
      <c r="T50">
        <v>40</v>
      </c>
      <c r="U50">
        <v>100</v>
      </c>
    </row>
    <row r="51" spans="1:21" x14ac:dyDescent="0.25">
      <c r="A51">
        <v>49</v>
      </c>
      <c r="B51" t="s">
        <v>127</v>
      </c>
      <c r="C51" t="s">
        <v>150</v>
      </c>
      <c r="D51" t="s">
        <v>151</v>
      </c>
      <c r="E51" t="s">
        <v>152</v>
      </c>
      <c r="F51">
        <v>1891</v>
      </c>
      <c r="G51">
        <v>2084</v>
      </c>
      <c r="H51">
        <v>0</v>
      </c>
      <c r="I51">
        <v>2</v>
      </c>
      <c r="J51">
        <v>-22</v>
      </c>
      <c r="K51">
        <v>22</v>
      </c>
      <c r="L51">
        <v>1869</v>
      </c>
      <c r="M51">
        <v>2106</v>
      </c>
      <c r="N51">
        <v>19</v>
      </c>
      <c r="O51">
        <v>1</v>
      </c>
      <c r="P51">
        <v>-2</v>
      </c>
      <c r="Q51">
        <v>0</v>
      </c>
      <c r="R51">
        <v>17</v>
      </c>
      <c r="S51">
        <v>1</v>
      </c>
      <c r="T51">
        <v>40</v>
      </c>
      <c r="U51">
        <v>100</v>
      </c>
    </row>
    <row r="52" spans="1:21" x14ac:dyDescent="0.25">
      <c r="A52">
        <v>50</v>
      </c>
      <c r="B52" t="s">
        <v>153</v>
      </c>
      <c r="C52" t="s">
        <v>154</v>
      </c>
      <c r="D52" t="s">
        <v>81</v>
      </c>
      <c r="E52" t="s">
        <v>77</v>
      </c>
      <c r="F52">
        <v>1157</v>
      </c>
      <c r="G52">
        <v>1242</v>
      </c>
      <c r="H52">
        <v>1</v>
      </c>
      <c r="I52">
        <v>1</v>
      </c>
      <c r="J52">
        <v>-1</v>
      </c>
      <c r="K52">
        <v>1</v>
      </c>
      <c r="L52">
        <v>1156</v>
      </c>
      <c r="M52">
        <v>1243</v>
      </c>
      <c r="N52">
        <v>171</v>
      </c>
      <c r="O52">
        <v>149</v>
      </c>
      <c r="P52">
        <v>0</v>
      </c>
      <c r="Q52">
        <v>-1</v>
      </c>
      <c r="R52">
        <v>171</v>
      </c>
      <c r="S52">
        <v>148</v>
      </c>
      <c r="T52">
        <v>30</v>
      </c>
      <c r="U52">
        <v>100</v>
      </c>
    </row>
    <row r="53" spans="1:21" x14ac:dyDescent="0.25">
      <c r="A53">
        <v>51</v>
      </c>
      <c r="B53" t="s">
        <v>153</v>
      </c>
      <c r="C53" t="s">
        <v>155</v>
      </c>
      <c r="D53" t="s">
        <v>78</v>
      </c>
      <c r="E53" t="s">
        <v>80</v>
      </c>
      <c r="F53">
        <v>1117</v>
      </c>
      <c r="G53">
        <v>1237</v>
      </c>
      <c r="H53">
        <v>0</v>
      </c>
      <c r="I53">
        <v>1</v>
      </c>
      <c r="J53">
        <v>-19</v>
      </c>
      <c r="K53">
        <v>19</v>
      </c>
      <c r="L53">
        <v>1098</v>
      </c>
      <c r="M53">
        <v>1256</v>
      </c>
      <c r="N53">
        <v>183</v>
      </c>
      <c r="O53">
        <v>142</v>
      </c>
      <c r="P53">
        <v>-2</v>
      </c>
      <c r="Q53">
        <v>3</v>
      </c>
      <c r="R53">
        <v>181</v>
      </c>
      <c r="S53">
        <v>145</v>
      </c>
      <c r="T53">
        <v>40</v>
      </c>
      <c r="U53">
        <v>100</v>
      </c>
    </row>
    <row r="54" spans="1:21" x14ac:dyDescent="0.25">
      <c r="A54">
        <v>52</v>
      </c>
      <c r="B54" t="s">
        <v>153</v>
      </c>
      <c r="C54" t="s">
        <v>82</v>
      </c>
      <c r="D54" t="s">
        <v>83</v>
      </c>
      <c r="E54" t="s">
        <v>27</v>
      </c>
      <c r="F54">
        <v>1582</v>
      </c>
      <c r="G54">
        <v>1254</v>
      </c>
      <c r="H54">
        <v>1</v>
      </c>
      <c r="I54">
        <v>0</v>
      </c>
      <c r="J54">
        <v>3</v>
      </c>
      <c r="K54">
        <v>-3</v>
      </c>
      <c r="L54">
        <v>1585</v>
      </c>
      <c r="M54">
        <v>1251</v>
      </c>
      <c r="N54">
        <v>58</v>
      </c>
      <c r="O54">
        <v>148</v>
      </c>
      <c r="P54">
        <v>2</v>
      </c>
      <c r="Q54">
        <v>-1</v>
      </c>
      <c r="R54">
        <v>60</v>
      </c>
      <c r="S54">
        <v>147</v>
      </c>
      <c r="T54">
        <v>20</v>
      </c>
      <c r="U54">
        <v>0</v>
      </c>
    </row>
    <row r="55" spans="1:21" x14ac:dyDescent="0.25">
      <c r="A55">
        <v>53</v>
      </c>
      <c r="B55" t="s">
        <v>153</v>
      </c>
      <c r="C55" t="s">
        <v>156</v>
      </c>
      <c r="D55" t="s">
        <v>30</v>
      </c>
      <c r="E55" t="s">
        <v>84</v>
      </c>
      <c r="F55">
        <v>1546</v>
      </c>
      <c r="G55">
        <v>1612</v>
      </c>
      <c r="H55">
        <v>1</v>
      </c>
      <c r="I55">
        <v>2</v>
      </c>
      <c r="J55">
        <v>-22</v>
      </c>
      <c r="K55">
        <v>22</v>
      </c>
      <c r="L55">
        <v>1524</v>
      </c>
      <c r="M55">
        <v>1634</v>
      </c>
      <c r="N55">
        <v>81</v>
      </c>
      <c r="O55">
        <v>45</v>
      </c>
      <c r="P55">
        <v>-4</v>
      </c>
      <c r="Q55">
        <v>6</v>
      </c>
      <c r="R55">
        <v>77</v>
      </c>
      <c r="S55">
        <v>51</v>
      </c>
      <c r="T55">
        <v>40</v>
      </c>
      <c r="U55">
        <v>100</v>
      </c>
    </row>
    <row r="56" spans="1:21" x14ac:dyDescent="0.25">
      <c r="A56">
        <v>54</v>
      </c>
      <c r="B56" t="s">
        <v>153</v>
      </c>
      <c r="C56" t="s">
        <v>157</v>
      </c>
      <c r="D56" t="s">
        <v>94</v>
      </c>
      <c r="E56" t="s">
        <v>65</v>
      </c>
      <c r="F56">
        <v>1801</v>
      </c>
      <c r="G56">
        <v>1564</v>
      </c>
      <c r="H56">
        <v>1</v>
      </c>
      <c r="I56">
        <v>0</v>
      </c>
      <c r="J56">
        <v>5</v>
      </c>
      <c r="K56">
        <v>-5</v>
      </c>
      <c r="L56">
        <v>1806</v>
      </c>
      <c r="M56">
        <v>1559</v>
      </c>
      <c r="N56">
        <v>23</v>
      </c>
      <c r="O56">
        <v>67</v>
      </c>
      <c r="P56">
        <v>0</v>
      </c>
      <c r="Q56">
        <v>0</v>
      </c>
      <c r="R56">
        <v>23</v>
      </c>
      <c r="S56">
        <v>67</v>
      </c>
      <c r="T56">
        <v>40</v>
      </c>
      <c r="U56">
        <v>100</v>
      </c>
    </row>
    <row r="57" spans="1:21" x14ac:dyDescent="0.25">
      <c r="A57">
        <v>55</v>
      </c>
      <c r="B57" t="s">
        <v>153</v>
      </c>
      <c r="C57" t="s">
        <v>158</v>
      </c>
      <c r="D57" t="s">
        <v>91</v>
      </c>
      <c r="E57" t="s">
        <v>87</v>
      </c>
      <c r="F57">
        <v>1770</v>
      </c>
      <c r="G57">
        <v>1746</v>
      </c>
      <c r="H57">
        <v>0</v>
      </c>
      <c r="I57">
        <v>0</v>
      </c>
      <c r="J57">
        <v>-7</v>
      </c>
      <c r="K57">
        <v>7</v>
      </c>
      <c r="L57">
        <v>1763</v>
      </c>
      <c r="M57">
        <v>1753</v>
      </c>
      <c r="N57">
        <v>31</v>
      </c>
      <c r="O57">
        <v>30</v>
      </c>
      <c r="P57">
        <v>-2</v>
      </c>
      <c r="Q57">
        <v>0</v>
      </c>
      <c r="R57">
        <v>29</v>
      </c>
      <c r="S57">
        <v>30</v>
      </c>
      <c r="T57">
        <v>40</v>
      </c>
      <c r="U57">
        <v>100</v>
      </c>
    </row>
    <row r="58" spans="1:21" x14ac:dyDescent="0.25">
      <c r="A58">
        <v>56</v>
      </c>
      <c r="B58" t="s">
        <v>153</v>
      </c>
      <c r="C58" t="s">
        <v>159</v>
      </c>
      <c r="D58" t="s">
        <v>96</v>
      </c>
      <c r="E58" t="s">
        <v>93</v>
      </c>
      <c r="F58">
        <v>1725</v>
      </c>
      <c r="G58">
        <v>1630</v>
      </c>
      <c r="H58">
        <v>0</v>
      </c>
      <c r="I58">
        <v>1</v>
      </c>
      <c r="J58">
        <v>-30</v>
      </c>
      <c r="K58">
        <v>30</v>
      </c>
      <c r="L58">
        <v>1695</v>
      </c>
      <c r="M58">
        <v>1660</v>
      </c>
      <c r="N58">
        <v>47</v>
      </c>
      <c r="O58">
        <v>45</v>
      </c>
      <c r="P58">
        <v>-5</v>
      </c>
      <c r="Q58">
        <v>3</v>
      </c>
      <c r="R58">
        <v>42</v>
      </c>
      <c r="S58">
        <v>48</v>
      </c>
      <c r="T58">
        <v>40</v>
      </c>
      <c r="U58">
        <v>100</v>
      </c>
    </row>
    <row r="59" spans="1:21" x14ac:dyDescent="0.25">
      <c r="A59">
        <v>57</v>
      </c>
      <c r="B59" t="s">
        <v>153</v>
      </c>
      <c r="C59" t="s">
        <v>160</v>
      </c>
      <c r="D59" t="s">
        <v>88</v>
      </c>
      <c r="E59" t="s">
        <v>90</v>
      </c>
      <c r="F59">
        <v>1652</v>
      </c>
      <c r="G59">
        <v>1815</v>
      </c>
      <c r="H59">
        <v>2</v>
      </c>
      <c r="I59">
        <v>3</v>
      </c>
      <c r="J59">
        <v>-16</v>
      </c>
      <c r="K59">
        <v>16</v>
      </c>
      <c r="L59">
        <v>1636</v>
      </c>
      <c r="M59">
        <v>1831</v>
      </c>
      <c r="N59">
        <v>51</v>
      </c>
      <c r="O59">
        <v>19</v>
      </c>
      <c r="P59">
        <v>-1</v>
      </c>
      <c r="Q59">
        <v>1</v>
      </c>
      <c r="R59">
        <v>50</v>
      </c>
      <c r="S59">
        <v>20</v>
      </c>
      <c r="T59">
        <v>40</v>
      </c>
      <c r="U59">
        <v>100</v>
      </c>
    </row>
    <row r="60" spans="1:21" x14ac:dyDescent="0.25">
      <c r="A60">
        <v>58</v>
      </c>
      <c r="B60" t="s">
        <v>153</v>
      </c>
      <c r="C60" t="s">
        <v>161</v>
      </c>
      <c r="D60" t="s">
        <v>99</v>
      </c>
      <c r="E60" t="s">
        <v>101</v>
      </c>
      <c r="F60">
        <v>1881</v>
      </c>
      <c r="G60">
        <v>1963</v>
      </c>
      <c r="H60">
        <v>1</v>
      </c>
      <c r="I60">
        <v>1</v>
      </c>
      <c r="J60">
        <v>-1</v>
      </c>
      <c r="K60">
        <v>1</v>
      </c>
      <c r="L60">
        <v>1880</v>
      </c>
      <c r="M60">
        <v>1964</v>
      </c>
      <c r="N60">
        <v>15</v>
      </c>
      <c r="O60">
        <v>11</v>
      </c>
      <c r="P60">
        <v>0</v>
      </c>
      <c r="Q60">
        <v>0</v>
      </c>
      <c r="R60">
        <v>15</v>
      </c>
      <c r="S60">
        <v>11</v>
      </c>
      <c r="T60">
        <v>20</v>
      </c>
      <c r="U60">
        <v>100</v>
      </c>
    </row>
    <row r="61" spans="1:21" x14ac:dyDescent="0.25">
      <c r="A61">
        <v>59</v>
      </c>
      <c r="B61" t="s">
        <v>153</v>
      </c>
      <c r="C61" t="s">
        <v>162</v>
      </c>
      <c r="D61" t="s">
        <v>102</v>
      </c>
      <c r="E61" t="s">
        <v>98</v>
      </c>
      <c r="F61">
        <v>2030</v>
      </c>
      <c r="G61">
        <v>1872</v>
      </c>
      <c r="H61">
        <v>4</v>
      </c>
      <c r="I61">
        <v>0</v>
      </c>
      <c r="J61">
        <v>14</v>
      </c>
      <c r="K61">
        <v>-14</v>
      </c>
      <c r="L61">
        <v>2044</v>
      </c>
      <c r="M61">
        <v>1858</v>
      </c>
      <c r="N61">
        <v>4</v>
      </c>
      <c r="O61">
        <v>20</v>
      </c>
      <c r="P61">
        <v>0</v>
      </c>
      <c r="Q61">
        <v>-2</v>
      </c>
      <c r="R61">
        <v>4</v>
      </c>
      <c r="S61">
        <v>18</v>
      </c>
      <c r="T61">
        <v>40</v>
      </c>
      <c r="U61">
        <v>100</v>
      </c>
    </row>
    <row r="62" spans="1:21" x14ac:dyDescent="0.25">
      <c r="A62">
        <v>60</v>
      </c>
      <c r="B62" t="s">
        <v>163</v>
      </c>
      <c r="C62" t="s">
        <v>164</v>
      </c>
      <c r="D62" t="s">
        <v>106</v>
      </c>
      <c r="E62" t="s">
        <v>57</v>
      </c>
      <c r="F62">
        <v>1396</v>
      </c>
      <c r="G62">
        <v>1482</v>
      </c>
      <c r="H62">
        <v>1</v>
      </c>
      <c r="I62">
        <v>2</v>
      </c>
      <c r="J62">
        <v>-21</v>
      </c>
      <c r="K62">
        <v>21</v>
      </c>
      <c r="L62">
        <v>1375</v>
      </c>
      <c r="M62">
        <v>1503</v>
      </c>
      <c r="N62">
        <v>114</v>
      </c>
      <c r="O62">
        <v>76</v>
      </c>
      <c r="P62">
        <v>-3</v>
      </c>
      <c r="Q62">
        <v>5</v>
      </c>
      <c r="R62">
        <v>111</v>
      </c>
      <c r="S62">
        <v>81</v>
      </c>
      <c r="T62">
        <v>40</v>
      </c>
      <c r="U62">
        <v>100</v>
      </c>
    </row>
    <row r="63" spans="1:21" x14ac:dyDescent="0.25">
      <c r="A63">
        <v>61</v>
      </c>
      <c r="B63" t="s">
        <v>163</v>
      </c>
      <c r="C63" t="s">
        <v>165</v>
      </c>
      <c r="D63" t="s">
        <v>108</v>
      </c>
      <c r="E63" t="s">
        <v>105</v>
      </c>
      <c r="F63">
        <v>1569</v>
      </c>
      <c r="G63">
        <v>1285</v>
      </c>
      <c r="H63">
        <v>0</v>
      </c>
      <c r="I63">
        <v>1</v>
      </c>
      <c r="J63">
        <v>-36</v>
      </c>
      <c r="K63">
        <v>36</v>
      </c>
      <c r="L63">
        <v>1533</v>
      </c>
      <c r="M63">
        <v>1321</v>
      </c>
      <c r="N63">
        <v>85</v>
      </c>
      <c r="O63">
        <v>120</v>
      </c>
      <c r="P63">
        <v>-10</v>
      </c>
      <c r="Q63">
        <v>8</v>
      </c>
      <c r="R63">
        <v>75</v>
      </c>
      <c r="S63">
        <v>128</v>
      </c>
      <c r="T63">
        <v>40</v>
      </c>
      <c r="U63">
        <v>100</v>
      </c>
    </row>
    <row r="64" spans="1:21" x14ac:dyDescent="0.25">
      <c r="A64">
        <v>62</v>
      </c>
      <c r="B64" t="s">
        <v>163</v>
      </c>
      <c r="C64" t="s">
        <v>166</v>
      </c>
      <c r="D64" t="s">
        <v>117</v>
      </c>
      <c r="E64" t="s">
        <v>119</v>
      </c>
      <c r="F64">
        <v>1685</v>
      </c>
      <c r="G64">
        <v>1698</v>
      </c>
      <c r="H64">
        <v>1</v>
      </c>
      <c r="I64">
        <v>5</v>
      </c>
      <c r="J64">
        <v>-47</v>
      </c>
      <c r="K64">
        <v>47</v>
      </c>
      <c r="L64">
        <v>1638</v>
      </c>
      <c r="M64">
        <v>1745</v>
      </c>
      <c r="N64">
        <v>56</v>
      </c>
      <c r="O64">
        <v>20</v>
      </c>
      <c r="P64">
        <v>-6</v>
      </c>
      <c r="Q64">
        <v>10</v>
      </c>
      <c r="R64">
        <v>50</v>
      </c>
      <c r="S64">
        <v>30</v>
      </c>
      <c r="T64">
        <v>40</v>
      </c>
      <c r="U64">
        <v>100</v>
      </c>
    </row>
    <row r="65" spans="1:21" x14ac:dyDescent="0.25">
      <c r="A65">
        <v>63</v>
      </c>
      <c r="B65" t="s">
        <v>163</v>
      </c>
      <c r="C65" t="s">
        <v>167</v>
      </c>
      <c r="D65" t="s">
        <v>114</v>
      </c>
      <c r="E65" t="s">
        <v>110</v>
      </c>
      <c r="F65">
        <v>1549</v>
      </c>
      <c r="G65">
        <v>1696</v>
      </c>
      <c r="H65">
        <v>1</v>
      </c>
      <c r="I65">
        <v>1</v>
      </c>
      <c r="J65">
        <v>3</v>
      </c>
      <c r="K65">
        <v>-3</v>
      </c>
      <c r="L65">
        <v>1552</v>
      </c>
      <c r="M65">
        <v>1693</v>
      </c>
      <c r="N65">
        <v>68</v>
      </c>
      <c r="O65">
        <v>43</v>
      </c>
      <c r="P65">
        <v>2</v>
      </c>
      <c r="Q65">
        <v>-1</v>
      </c>
      <c r="R65">
        <v>70</v>
      </c>
      <c r="S65">
        <v>42</v>
      </c>
      <c r="T65">
        <v>40</v>
      </c>
      <c r="U65">
        <v>100</v>
      </c>
    </row>
    <row r="66" spans="1:21" x14ac:dyDescent="0.25">
      <c r="A66">
        <v>64</v>
      </c>
      <c r="B66" t="s">
        <v>163</v>
      </c>
      <c r="C66" t="s">
        <v>168</v>
      </c>
      <c r="D66" t="s">
        <v>111</v>
      </c>
      <c r="E66" t="s">
        <v>113</v>
      </c>
      <c r="F66">
        <v>1774</v>
      </c>
      <c r="G66">
        <v>1630</v>
      </c>
      <c r="H66">
        <v>1</v>
      </c>
      <c r="I66">
        <v>2</v>
      </c>
      <c r="J66">
        <v>-32</v>
      </c>
      <c r="K66">
        <v>32</v>
      </c>
      <c r="L66">
        <v>1742</v>
      </c>
      <c r="M66">
        <v>1662</v>
      </c>
      <c r="N66">
        <v>39</v>
      </c>
      <c r="O66">
        <v>39</v>
      </c>
      <c r="P66">
        <v>-7</v>
      </c>
      <c r="Q66">
        <v>7</v>
      </c>
      <c r="R66">
        <v>32</v>
      </c>
      <c r="S66">
        <v>46</v>
      </c>
      <c r="T66">
        <v>40</v>
      </c>
      <c r="U66">
        <v>100</v>
      </c>
    </row>
    <row r="67" spans="1:21" x14ac:dyDescent="0.25">
      <c r="A67">
        <v>65</v>
      </c>
      <c r="B67" t="s">
        <v>163</v>
      </c>
      <c r="C67" t="s">
        <v>169</v>
      </c>
      <c r="D67" t="s">
        <v>120</v>
      </c>
      <c r="E67" t="s">
        <v>116</v>
      </c>
      <c r="F67">
        <v>1766</v>
      </c>
      <c r="G67">
        <v>1694</v>
      </c>
      <c r="H67">
        <v>2</v>
      </c>
      <c r="I67">
        <v>3</v>
      </c>
      <c r="J67">
        <v>-29</v>
      </c>
      <c r="K67">
        <v>29</v>
      </c>
      <c r="L67">
        <v>1737</v>
      </c>
      <c r="M67">
        <v>1723</v>
      </c>
      <c r="N67">
        <v>43</v>
      </c>
      <c r="O67">
        <v>33</v>
      </c>
      <c r="P67">
        <v>-8</v>
      </c>
      <c r="Q67">
        <v>5</v>
      </c>
      <c r="R67">
        <v>35</v>
      </c>
      <c r="S67">
        <v>38</v>
      </c>
      <c r="T67">
        <v>40</v>
      </c>
      <c r="U67">
        <v>100</v>
      </c>
    </row>
    <row r="68" spans="1:21" x14ac:dyDescent="0.25">
      <c r="A68">
        <v>66</v>
      </c>
      <c r="B68" t="s">
        <v>163</v>
      </c>
      <c r="C68" t="s">
        <v>121</v>
      </c>
      <c r="D68" t="s">
        <v>122</v>
      </c>
      <c r="E68" t="s">
        <v>125</v>
      </c>
      <c r="F68">
        <v>2023</v>
      </c>
      <c r="G68">
        <v>1953</v>
      </c>
      <c r="H68">
        <v>0</v>
      </c>
      <c r="I68">
        <v>1</v>
      </c>
      <c r="J68">
        <v>-29</v>
      </c>
      <c r="K68">
        <v>29</v>
      </c>
      <c r="L68">
        <v>1994</v>
      </c>
      <c r="M68">
        <v>1982</v>
      </c>
      <c r="N68">
        <v>7</v>
      </c>
      <c r="O68">
        <v>4</v>
      </c>
      <c r="P68">
        <v>-1</v>
      </c>
      <c r="Q68">
        <v>4</v>
      </c>
      <c r="R68">
        <v>6</v>
      </c>
      <c r="S68">
        <v>8</v>
      </c>
      <c r="T68">
        <v>40</v>
      </c>
      <c r="U68">
        <v>100</v>
      </c>
    </row>
    <row r="69" spans="1:21" x14ac:dyDescent="0.25">
      <c r="A69">
        <v>67</v>
      </c>
      <c r="B69" t="s">
        <v>163</v>
      </c>
      <c r="C69" t="s">
        <v>170</v>
      </c>
      <c r="D69" t="s">
        <v>126</v>
      </c>
      <c r="E69" t="s">
        <v>123</v>
      </c>
      <c r="F69">
        <v>1699</v>
      </c>
      <c r="G69">
        <v>1785</v>
      </c>
      <c r="H69">
        <v>1</v>
      </c>
      <c r="I69">
        <v>2</v>
      </c>
      <c r="J69">
        <v>-21</v>
      </c>
      <c r="K69">
        <v>21</v>
      </c>
      <c r="L69">
        <v>1678</v>
      </c>
      <c r="M69">
        <v>1806</v>
      </c>
      <c r="N69">
        <v>47</v>
      </c>
      <c r="O69">
        <v>22</v>
      </c>
      <c r="P69">
        <v>-4</v>
      </c>
      <c r="Q69">
        <v>1</v>
      </c>
      <c r="R69">
        <v>43</v>
      </c>
      <c r="S69">
        <v>23</v>
      </c>
      <c r="T69">
        <v>40</v>
      </c>
      <c r="U69">
        <v>100</v>
      </c>
    </row>
    <row r="70" spans="1:21" x14ac:dyDescent="0.25">
      <c r="A70">
        <v>68</v>
      </c>
      <c r="B70" t="s">
        <v>171</v>
      </c>
      <c r="C70" t="s">
        <v>172</v>
      </c>
      <c r="D70" t="s">
        <v>173</v>
      </c>
      <c r="E70" t="s">
        <v>130</v>
      </c>
      <c r="F70">
        <v>1142</v>
      </c>
      <c r="G70">
        <v>816</v>
      </c>
      <c r="H70">
        <v>2</v>
      </c>
      <c r="I70">
        <v>0</v>
      </c>
      <c r="J70">
        <v>8</v>
      </c>
      <c r="K70">
        <v>-8</v>
      </c>
      <c r="L70">
        <v>1150</v>
      </c>
      <c r="M70">
        <v>808</v>
      </c>
      <c r="N70">
        <v>173</v>
      </c>
      <c r="O70">
        <v>209</v>
      </c>
      <c r="P70">
        <v>1</v>
      </c>
      <c r="Q70">
        <v>0</v>
      </c>
      <c r="R70">
        <v>174</v>
      </c>
      <c r="S70">
        <v>209</v>
      </c>
      <c r="T70">
        <v>40</v>
      </c>
      <c r="U70">
        <v>0</v>
      </c>
    </row>
    <row r="71" spans="1:21" x14ac:dyDescent="0.25">
      <c r="A71">
        <v>69</v>
      </c>
      <c r="B71" t="s">
        <v>171</v>
      </c>
      <c r="C71" t="s">
        <v>174</v>
      </c>
      <c r="D71" t="s">
        <v>142</v>
      </c>
      <c r="E71" t="s">
        <v>139</v>
      </c>
      <c r="F71">
        <v>1367</v>
      </c>
      <c r="G71">
        <v>1551</v>
      </c>
      <c r="H71">
        <v>0</v>
      </c>
      <c r="I71">
        <v>1</v>
      </c>
      <c r="J71">
        <v>-15</v>
      </c>
      <c r="K71">
        <v>15</v>
      </c>
      <c r="L71">
        <v>1352</v>
      </c>
      <c r="M71">
        <v>1566</v>
      </c>
      <c r="N71">
        <v>117</v>
      </c>
      <c r="O71">
        <v>59</v>
      </c>
      <c r="P71">
        <v>-1</v>
      </c>
      <c r="Q71">
        <v>6</v>
      </c>
      <c r="R71">
        <v>116</v>
      </c>
      <c r="S71">
        <v>65</v>
      </c>
      <c r="T71">
        <v>40</v>
      </c>
      <c r="U71">
        <v>100</v>
      </c>
    </row>
    <row r="72" spans="1:21" x14ac:dyDescent="0.25">
      <c r="A72">
        <v>70</v>
      </c>
      <c r="B72" t="s">
        <v>171</v>
      </c>
      <c r="C72" t="s">
        <v>175</v>
      </c>
      <c r="D72" t="s">
        <v>136</v>
      </c>
      <c r="E72" t="s">
        <v>132</v>
      </c>
      <c r="F72">
        <v>1570</v>
      </c>
      <c r="G72">
        <v>1556</v>
      </c>
      <c r="H72">
        <v>1</v>
      </c>
      <c r="I72">
        <v>1</v>
      </c>
      <c r="J72">
        <v>-6</v>
      </c>
      <c r="K72">
        <v>6</v>
      </c>
      <c r="L72">
        <v>1564</v>
      </c>
      <c r="M72">
        <v>1562</v>
      </c>
      <c r="N72">
        <v>68</v>
      </c>
      <c r="O72">
        <v>66</v>
      </c>
      <c r="P72">
        <v>-2</v>
      </c>
      <c r="Q72">
        <v>1</v>
      </c>
      <c r="R72">
        <v>66</v>
      </c>
      <c r="S72">
        <v>67</v>
      </c>
      <c r="T72">
        <v>40</v>
      </c>
      <c r="U72">
        <v>100</v>
      </c>
    </row>
    <row r="73" spans="1:21" x14ac:dyDescent="0.25">
      <c r="A73">
        <v>71</v>
      </c>
      <c r="B73" t="s">
        <v>171</v>
      </c>
      <c r="C73" t="s">
        <v>137</v>
      </c>
      <c r="D73" t="s">
        <v>138</v>
      </c>
      <c r="E73" t="s">
        <v>141</v>
      </c>
      <c r="F73">
        <v>1371</v>
      </c>
      <c r="G73">
        <v>1348</v>
      </c>
      <c r="H73">
        <v>0</v>
      </c>
      <c r="I73">
        <v>1</v>
      </c>
      <c r="J73">
        <v>-27</v>
      </c>
      <c r="K73">
        <v>27</v>
      </c>
      <c r="L73">
        <v>1344</v>
      </c>
      <c r="M73">
        <v>1375</v>
      </c>
      <c r="N73">
        <v>125</v>
      </c>
      <c r="O73">
        <v>105</v>
      </c>
      <c r="P73">
        <v>-6</v>
      </c>
      <c r="Q73">
        <v>6</v>
      </c>
      <c r="R73">
        <v>119</v>
      </c>
      <c r="S73">
        <v>111</v>
      </c>
      <c r="T73">
        <v>40</v>
      </c>
      <c r="U73">
        <v>100</v>
      </c>
    </row>
    <row r="74" spans="1:21" x14ac:dyDescent="0.25">
      <c r="A74">
        <v>72</v>
      </c>
      <c r="B74" t="s">
        <v>171</v>
      </c>
      <c r="C74" t="s">
        <v>176</v>
      </c>
      <c r="D74" t="s">
        <v>133</v>
      </c>
      <c r="E74" t="s">
        <v>135</v>
      </c>
      <c r="F74">
        <v>1441</v>
      </c>
      <c r="G74">
        <v>1415</v>
      </c>
      <c r="H74">
        <v>2</v>
      </c>
      <c r="I74">
        <v>0</v>
      </c>
      <c r="J74">
        <v>20</v>
      </c>
      <c r="K74">
        <v>-20</v>
      </c>
      <c r="L74">
        <v>1461</v>
      </c>
      <c r="M74">
        <v>1395</v>
      </c>
      <c r="N74">
        <v>85</v>
      </c>
      <c r="O74">
        <v>113</v>
      </c>
      <c r="P74">
        <v>5</v>
      </c>
      <c r="Q74">
        <v>-6</v>
      </c>
      <c r="R74">
        <v>90</v>
      </c>
      <c r="S74">
        <v>107</v>
      </c>
      <c r="T74">
        <v>40</v>
      </c>
      <c r="U74">
        <v>100</v>
      </c>
    </row>
    <row r="75" spans="1:21" x14ac:dyDescent="0.25">
      <c r="A75">
        <v>73</v>
      </c>
      <c r="B75" t="s">
        <v>171</v>
      </c>
      <c r="C75" t="s">
        <v>143</v>
      </c>
      <c r="D75" t="s">
        <v>26</v>
      </c>
      <c r="E75" t="s">
        <v>146</v>
      </c>
      <c r="F75">
        <v>1849</v>
      </c>
      <c r="G75">
        <v>2005</v>
      </c>
      <c r="H75">
        <v>0</v>
      </c>
      <c r="I75">
        <v>2</v>
      </c>
      <c r="J75">
        <v>-25</v>
      </c>
      <c r="K75">
        <v>25</v>
      </c>
      <c r="L75">
        <v>1824</v>
      </c>
      <c r="M75">
        <v>2030</v>
      </c>
      <c r="N75">
        <v>23</v>
      </c>
      <c r="O75">
        <v>5</v>
      </c>
      <c r="P75">
        <v>-2</v>
      </c>
      <c r="Q75">
        <v>0</v>
      </c>
      <c r="R75">
        <v>21</v>
      </c>
      <c r="S75">
        <v>5</v>
      </c>
      <c r="T75">
        <v>40</v>
      </c>
      <c r="U75">
        <v>100</v>
      </c>
    </row>
    <row r="76" spans="1:21" x14ac:dyDescent="0.25">
      <c r="A76">
        <v>74</v>
      </c>
      <c r="B76" t="s">
        <v>171</v>
      </c>
      <c r="C76" t="s">
        <v>177</v>
      </c>
      <c r="D76" t="s">
        <v>144</v>
      </c>
      <c r="E76" t="s">
        <v>147</v>
      </c>
      <c r="F76">
        <v>2062</v>
      </c>
      <c r="G76">
        <v>1901</v>
      </c>
      <c r="H76">
        <v>4</v>
      </c>
      <c r="I76">
        <v>2</v>
      </c>
      <c r="J76">
        <v>11</v>
      </c>
      <c r="K76">
        <v>-11</v>
      </c>
      <c r="L76">
        <v>2073</v>
      </c>
      <c r="M76">
        <v>1890</v>
      </c>
      <c r="N76">
        <v>3</v>
      </c>
      <c r="O76">
        <v>14</v>
      </c>
      <c r="P76">
        <v>0</v>
      </c>
      <c r="Q76">
        <v>0</v>
      </c>
      <c r="R76">
        <v>3</v>
      </c>
      <c r="S76">
        <v>14</v>
      </c>
      <c r="T76">
        <v>40</v>
      </c>
      <c r="U76">
        <v>100</v>
      </c>
    </row>
    <row r="77" spans="1:21" x14ac:dyDescent="0.25">
      <c r="A77">
        <v>75</v>
      </c>
      <c r="B77" t="s">
        <v>171</v>
      </c>
      <c r="C77" t="s">
        <v>150</v>
      </c>
      <c r="D77" t="s">
        <v>151</v>
      </c>
      <c r="E77" t="s">
        <v>149</v>
      </c>
      <c r="F77">
        <v>1869</v>
      </c>
      <c r="G77">
        <v>1967</v>
      </c>
      <c r="H77">
        <v>0</v>
      </c>
      <c r="I77">
        <v>0</v>
      </c>
      <c r="J77">
        <v>0</v>
      </c>
      <c r="K77">
        <v>0</v>
      </c>
      <c r="L77">
        <v>1869</v>
      </c>
      <c r="M77">
        <v>1967</v>
      </c>
      <c r="N77">
        <v>16</v>
      </c>
      <c r="O77">
        <v>9</v>
      </c>
      <c r="P77">
        <v>0</v>
      </c>
      <c r="Q77">
        <v>0</v>
      </c>
      <c r="R77">
        <v>16</v>
      </c>
      <c r="S77">
        <v>9</v>
      </c>
      <c r="T77">
        <v>20</v>
      </c>
      <c r="U77">
        <v>100</v>
      </c>
    </row>
    <row r="78" spans="1:21" x14ac:dyDescent="0.25">
      <c r="A78">
        <v>76</v>
      </c>
      <c r="B78" t="s">
        <v>171</v>
      </c>
      <c r="C78" t="s">
        <v>178</v>
      </c>
      <c r="D78" t="s">
        <v>152</v>
      </c>
      <c r="E78" t="s">
        <v>32</v>
      </c>
      <c r="F78">
        <v>2106</v>
      </c>
      <c r="G78">
        <v>1674</v>
      </c>
      <c r="H78">
        <v>5</v>
      </c>
      <c r="I78">
        <v>1</v>
      </c>
      <c r="J78">
        <v>3</v>
      </c>
      <c r="K78">
        <v>-3</v>
      </c>
      <c r="L78">
        <v>2109</v>
      </c>
      <c r="M78">
        <v>1671</v>
      </c>
      <c r="N78">
        <v>1</v>
      </c>
      <c r="O78">
        <v>44</v>
      </c>
      <c r="P78">
        <v>0</v>
      </c>
      <c r="Q78">
        <v>0</v>
      </c>
      <c r="R78">
        <v>1</v>
      </c>
      <c r="S78">
        <v>44</v>
      </c>
      <c r="T78">
        <v>20</v>
      </c>
      <c r="U78">
        <v>0</v>
      </c>
    </row>
    <row r="79" spans="1:21" x14ac:dyDescent="0.25">
      <c r="A79">
        <v>77</v>
      </c>
      <c r="B79" t="s">
        <v>179</v>
      </c>
      <c r="C79" t="s">
        <v>180</v>
      </c>
      <c r="D79" t="s">
        <v>181</v>
      </c>
      <c r="E79" t="s">
        <v>51</v>
      </c>
      <c r="F79">
        <v>1212</v>
      </c>
      <c r="G79">
        <v>1280</v>
      </c>
      <c r="H79">
        <v>2</v>
      </c>
      <c r="I79">
        <v>3</v>
      </c>
      <c r="J79">
        <v>-11</v>
      </c>
      <c r="K79">
        <v>11</v>
      </c>
      <c r="L79">
        <v>1201</v>
      </c>
      <c r="M79">
        <v>1291</v>
      </c>
      <c r="N79">
        <v>158</v>
      </c>
      <c r="O79">
        <v>136</v>
      </c>
      <c r="P79">
        <v>-2</v>
      </c>
      <c r="Q79">
        <v>1</v>
      </c>
      <c r="R79">
        <v>156</v>
      </c>
      <c r="S79">
        <v>137</v>
      </c>
      <c r="T79">
        <v>20</v>
      </c>
      <c r="U79">
        <v>100</v>
      </c>
    </row>
    <row r="80" spans="1:21" x14ac:dyDescent="0.25">
      <c r="A80">
        <v>78</v>
      </c>
      <c r="B80" t="s">
        <v>182</v>
      </c>
      <c r="C80" t="s">
        <v>180</v>
      </c>
      <c r="D80" t="s">
        <v>181</v>
      </c>
      <c r="E80" t="s">
        <v>51</v>
      </c>
      <c r="F80">
        <v>1201</v>
      </c>
      <c r="G80">
        <v>1291</v>
      </c>
      <c r="H80">
        <v>0</v>
      </c>
      <c r="I80">
        <v>2</v>
      </c>
      <c r="J80">
        <v>-15</v>
      </c>
      <c r="K80">
        <v>15</v>
      </c>
      <c r="L80">
        <v>1186</v>
      </c>
      <c r="M80">
        <v>1306</v>
      </c>
      <c r="N80">
        <v>170</v>
      </c>
      <c r="O80">
        <v>125</v>
      </c>
      <c r="P80">
        <v>-7</v>
      </c>
      <c r="Q80">
        <v>6</v>
      </c>
      <c r="R80">
        <v>163</v>
      </c>
      <c r="S80">
        <v>131</v>
      </c>
      <c r="T80">
        <v>20</v>
      </c>
      <c r="U80">
        <v>100</v>
      </c>
    </row>
    <row r="81" spans="1:21" x14ac:dyDescent="0.25">
      <c r="A81">
        <v>79</v>
      </c>
      <c r="B81" t="s">
        <v>183</v>
      </c>
      <c r="C81" t="s">
        <v>184</v>
      </c>
      <c r="D81" t="s">
        <v>185</v>
      </c>
      <c r="E81" t="s">
        <v>68</v>
      </c>
      <c r="F81">
        <v>1904</v>
      </c>
      <c r="G81">
        <v>1483</v>
      </c>
      <c r="H81">
        <v>3</v>
      </c>
      <c r="I81">
        <v>0</v>
      </c>
      <c r="J81">
        <v>2</v>
      </c>
      <c r="K81">
        <v>-2</v>
      </c>
      <c r="L81">
        <v>1906</v>
      </c>
      <c r="M81">
        <v>1481</v>
      </c>
      <c r="N81">
        <v>13</v>
      </c>
      <c r="O81">
        <v>87</v>
      </c>
      <c r="P81">
        <v>0</v>
      </c>
      <c r="Q81">
        <v>-1</v>
      </c>
      <c r="R81">
        <v>13</v>
      </c>
      <c r="S81">
        <v>86</v>
      </c>
      <c r="T81">
        <v>20</v>
      </c>
      <c r="U81">
        <v>100</v>
      </c>
    </row>
    <row r="82" spans="1:21" x14ac:dyDescent="0.25">
      <c r="A82">
        <v>80</v>
      </c>
      <c r="B82" t="s">
        <v>186</v>
      </c>
      <c r="C82" t="s">
        <v>60</v>
      </c>
      <c r="D82" t="s">
        <v>61</v>
      </c>
      <c r="E82" t="s">
        <v>68</v>
      </c>
      <c r="F82">
        <v>1196</v>
      </c>
      <c r="G82">
        <v>1481</v>
      </c>
      <c r="H82">
        <v>0</v>
      </c>
      <c r="I82">
        <v>0</v>
      </c>
      <c r="J82">
        <v>5</v>
      </c>
      <c r="K82">
        <v>-5</v>
      </c>
      <c r="L82">
        <v>1201</v>
      </c>
      <c r="M82">
        <v>1476</v>
      </c>
      <c r="N82">
        <v>154</v>
      </c>
      <c r="O82">
        <v>86</v>
      </c>
      <c r="P82">
        <v>2</v>
      </c>
      <c r="Q82">
        <v>0</v>
      </c>
      <c r="R82">
        <v>156</v>
      </c>
      <c r="S82">
        <v>86</v>
      </c>
      <c r="T82">
        <v>20</v>
      </c>
      <c r="U82">
        <v>100</v>
      </c>
    </row>
    <row r="83" spans="1:21" x14ac:dyDescent="0.25">
      <c r="A83">
        <v>81</v>
      </c>
      <c r="B83" t="s">
        <v>187</v>
      </c>
      <c r="C83" t="s">
        <v>188</v>
      </c>
      <c r="D83" t="s">
        <v>189</v>
      </c>
      <c r="E83" t="s">
        <v>190</v>
      </c>
      <c r="F83">
        <v>1429</v>
      </c>
      <c r="G83">
        <v>1343</v>
      </c>
      <c r="H83">
        <v>1</v>
      </c>
      <c r="I83">
        <v>0</v>
      </c>
      <c r="J83">
        <v>5</v>
      </c>
      <c r="K83">
        <v>-5</v>
      </c>
      <c r="L83">
        <v>1434</v>
      </c>
      <c r="M83">
        <v>1338</v>
      </c>
      <c r="N83">
        <v>94</v>
      </c>
      <c r="O83">
        <v>124</v>
      </c>
      <c r="P83">
        <v>2</v>
      </c>
      <c r="Q83">
        <v>-2</v>
      </c>
      <c r="R83">
        <v>96</v>
      </c>
      <c r="S83">
        <v>122</v>
      </c>
      <c r="T83">
        <v>20</v>
      </c>
      <c r="U83">
        <v>100</v>
      </c>
    </row>
    <row r="84" spans="1:21" x14ac:dyDescent="0.25">
      <c r="A84">
        <v>82</v>
      </c>
      <c r="B84" t="s">
        <v>187</v>
      </c>
      <c r="C84" t="s">
        <v>191</v>
      </c>
      <c r="D84" t="s">
        <v>99</v>
      </c>
      <c r="E84" t="s">
        <v>147</v>
      </c>
      <c r="F84">
        <v>1880</v>
      </c>
      <c r="G84">
        <v>1890</v>
      </c>
      <c r="H84">
        <v>1</v>
      </c>
      <c r="I84">
        <v>2</v>
      </c>
      <c r="J84">
        <v>-13</v>
      </c>
      <c r="K84">
        <v>13</v>
      </c>
      <c r="L84">
        <v>1867</v>
      </c>
      <c r="M84">
        <v>1903</v>
      </c>
      <c r="N84">
        <v>17</v>
      </c>
      <c r="O84">
        <v>14</v>
      </c>
      <c r="P84">
        <v>-1</v>
      </c>
      <c r="Q84">
        <v>0</v>
      </c>
      <c r="R84">
        <v>16</v>
      </c>
      <c r="S84">
        <v>14</v>
      </c>
      <c r="T84">
        <v>20</v>
      </c>
      <c r="U84">
        <v>100</v>
      </c>
    </row>
    <row r="85" spans="1:21" x14ac:dyDescent="0.25">
      <c r="A85">
        <v>83</v>
      </c>
      <c r="B85" t="s">
        <v>187</v>
      </c>
      <c r="C85" t="s">
        <v>192</v>
      </c>
      <c r="D85" t="s">
        <v>83</v>
      </c>
      <c r="E85" t="s">
        <v>130</v>
      </c>
      <c r="F85">
        <v>1585</v>
      </c>
      <c r="G85">
        <v>808</v>
      </c>
      <c r="H85">
        <v>4</v>
      </c>
      <c r="I85">
        <v>0</v>
      </c>
      <c r="J85">
        <v>0</v>
      </c>
      <c r="K85">
        <v>0</v>
      </c>
      <c r="L85">
        <v>1585</v>
      </c>
      <c r="M85">
        <v>808</v>
      </c>
      <c r="N85">
        <v>60</v>
      </c>
      <c r="O85">
        <v>209</v>
      </c>
      <c r="P85">
        <v>0</v>
      </c>
      <c r="Q85">
        <v>0</v>
      </c>
      <c r="R85">
        <v>60</v>
      </c>
      <c r="S85">
        <v>209</v>
      </c>
      <c r="T85">
        <v>20</v>
      </c>
      <c r="U85">
        <v>0</v>
      </c>
    </row>
    <row r="86" spans="1:21" x14ac:dyDescent="0.25">
      <c r="A86">
        <v>84</v>
      </c>
      <c r="B86" t="s">
        <v>187</v>
      </c>
      <c r="C86" t="s">
        <v>193</v>
      </c>
      <c r="D86" t="s">
        <v>146</v>
      </c>
      <c r="E86" t="s">
        <v>102</v>
      </c>
      <c r="F86">
        <v>2030</v>
      </c>
      <c r="G86">
        <v>2044</v>
      </c>
      <c r="H86">
        <v>0</v>
      </c>
      <c r="I86">
        <v>0</v>
      </c>
      <c r="J86">
        <v>-2</v>
      </c>
      <c r="K86">
        <v>2</v>
      </c>
      <c r="L86">
        <v>2028</v>
      </c>
      <c r="M86">
        <v>2046</v>
      </c>
      <c r="N86">
        <v>5</v>
      </c>
      <c r="O86">
        <v>4</v>
      </c>
      <c r="P86">
        <v>0</v>
      </c>
      <c r="Q86">
        <v>0</v>
      </c>
      <c r="R86">
        <v>5</v>
      </c>
      <c r="S86">
        <v>4</v>
      </c>
      <c r="T86">
        <v>20</v>
      </c>
      <c r="U86">
        <v>100</v>
      </c>
    </row>
    <row r="87" spans="1:21" x14ac:dyDescent="0.25">
      <c r="A87">
        <v>85</v>
      </c>
      <c r="B87" t="s">
        <v>187</v>
      </c>
      <c r="C87" t="s">
        <v>194</v>
      </c>
      <c r="D87" t="s">
        <v>123</v>
      </c>
      <c r="E87" t="s">
        <v>93</v>
      </c>
      <c r="F87">
        <v>1806</v>
      </c>
      <c r="G87">
        <v>1660</v>
      </c>
      <c r="H87">
        <v>5</v>
      </c>
      <c r="I87">
        <v>1</v>
      </c>
      <c r="J87">
        <v>7</v>
      </c>
      <c r="K87">
        <v>-7</v>
      </c>
      <c r="L87">
        <v>1813</v>
      </c>
      <c r="M87">
        <v>1653</v>
      </c>
      <c r="N87">
        <v>21</v>
      </c>
      <c r="O87">
        <v>48</v>
      </c>
      <c r="P87">
        <v>1</v>
      </c>
      <c r="Q87">
        <v>0</v>
      </c>
      <c r="R87">
        <v>22</v>
      </c>
      <c r="S87">
        <v>48</v>
      </c>
      <c r="T87">
        <v>20</v>
      </c>
      <c r="U87">
        <v>100</v>
      </c>
    </row>
    <row r="88" spans="1:21" x14ac:dyDescent="0.25">
      <c r="A88">
        <v>86</v>
      </c>
      <c r="B88" t="s">
        <v>187</v>
      </c>
      <c r="C88" t="s">
        <v>195</v>
      </c>
      <c r="D88" t="s">
        <v>122</v>
      </c>
      <c r="E88" t="s">
        <v>185</v>
      </c>
      <c r="F88">
        <v>1994</v>
      </c>
      <c r="G88">
        <v>1906</v>
      </c>
      <c r="H88">
        <v>0</v>
      </c>
      <c r="I88">
        <v>1</v>
      </c>
      <c r="J88">
        <v>-15</v>
      </c>
      <c r="K88">
        <v>15</v>
      </c>
      <c r="L88">
        <v>1979</v>
      </c>
      <c r="M88">
        <v>1921</v>
      </c>
      <c r="N88">
        <v>10</v>
      </c>
      <c r="O88">
        <v>13</v>
      </c>
      <c r="P88">
        <v>-2</v>
      </c>
      <c r="Q88">
        <v>0</v>
      </c>
      <c r="R88">
        <v>8</v>
      </c>
      <c r="S88">
        <v>13</v>
      </c>
      <c r="T88">
        <v>20</v>
      </c>
      <c r="U88">
        <v>100</v>
      </c>
    </row>
    <row r="89" spans="1:21" x14ac:dyDescent="0.25">
      <c r="A89">
        <v>87</v>
      </c>
      <c r="B89" t="s">
        <v>187</v>
      </c>
      <c r="C89" t="s">
        <v>196</v>
      </c>
      <c r="D89" t="s">
        <v>139</v>
      </c>
      <c r="E89" t="s">
        <v>77</v>
      </c>
      <c r="F89">
        <v>1566</v>
      </c>
      <c r="G89">
        <v>1243</v>
      </c>
      <c r="H89">
        <v>1</v>
      </c>
      <c r="I89">
        <v>1</v>
      </c>
      <c r="J89">
        <v>-8</v>
      </c>
      <c r="K89">
        <v>8</v>
      </c>
      <c r="L89">
        <v>1558</v>
      </c>
      <c r="M89">
        <v>1251</v>
      </c>
      <c r="N89">
        <v>71</v>
      </c>
      <c r="O89">
        <v>146</v>
      </c>
      <c r="P89">
        <v>-3</v>
      </c>
      <c r="Q89">
        <v>1</v>
      </c>
      <c r="R89">
        <v>68</v>
      </c>
      <c r="S89">
        <v>147</v>
      </c>
      <c r="T89">
        <v>20</v>
      </c>
      <c r="U89">
        <v>100</v>
      </c>
    </row>
    <row r="90" spans="1:21" x14ac:dyDescent="0.25">
      <c r="A90">
        <v>88</v>
      </c>
      <c r="B90" t="s">
        <v>187</v>
      </c>
      <c r="C90" t="s">
        <v>197</v>
      </c>
      <c r="D90" t="s">
        <v>81</v>
      </c>
      <c r="E90" t="s">
        <v>129</v>
      </c>
      <c r="F90">
        <v>1156</v>
      </c>
      <c r="G90">
        <v>1091</v>
      </c>
      <c r="H90">
        <v>2</v>
      </c>
      <c r="I90">
        <v>0</v>
      </c>
      <c r="J90">
        <v>8</v>
      </c>
      <c r="K90">
        <v>-8</v>
      </c>
      <c r="L90">
        <v>1164</v>
      </c>
      <c r="M90">
        <v>1083</v>
      </c>
      <c r="N90">
        <v>167</v>
      </c>
      <c r="O90">
        <v>183</v>
      </c>
      <c r="P90">
        <v>2</v>
      </c>
      <c r="Q90">
        <v>0</v>
      </c>
      <c r="R90">
        <v>169</v>
      </c>
      <c r="S90">
        <v>183</v>
      </c>
      <c r="T90">
        <v>20</v>
      </c>
      <c r="U90">
        <v>100</v>
      </c>
    </row>
    <row r="91" spans="1:21" x14ac:dyDescent="0.25">
      <c r="A91">
        <v>89</v>
      </c>
      <c r="B91" t="s">
        <v>187</v>
      </c>
      <c r="C91" t="s">
        <v>198</v>
      </c>
      <c r="D91" t="s">
        <v>142</v>
      </c>
      <c r="E91" t="s">
        <v>173</v>
      </c>
      <c r="F91">
        <v>1352</v>
      </c>
      <c r="G91">
        <v>1150</v>
      </c>
      <c r="H91">
        <v>1</v>
      </c>
      <c r="I91">
        <v>2</v>
      </c>
      <c r="J91">
        <v>-17</v>
      </c>
      <c r="K91">
        <v>17</v>
      </c>
      <c r="L91">
        <v>1335</v>
      </c>
      <c r="M91">
        <v>1167</v>
      </c>
      <c r="N91">
        <v>130</v>
      </c>
      <c r="O91">
        <v>162</v>
      </c>
      <c r="P91">
        <v>-7</v>
      </c>
      <c r="Q91">
        <v>6</v>
      </c>
      <c r="R91">
        <v>123</v>
      </c>
      <c r="S91">
        <v>168</v>
      </c>
      <c r="T91">
        <v>20</v>
      </c>
      <c r="U91">
        <v>100</v>
      </c>
    </row>
    <row r="92" spans="1:21" x14ac:dyDescent="0.25">
      <c r="A92">
        <v>90</v>
      </c>
      <c r="B92" t="s">
        <v>187</v>
      </c>
      <c r="C92" t="s">
        <v>199</v>
      </c>
      <c r="D92" t="s">
        <v>125</v>
      </c>
      <c r="E92" t="s">
        <v>27</v>
      </c>
      <c r="F92">
        <v>1982</v>
      </c>
      <c r="G92">
        <v>1251</v>
      </c>
      <c r="H92">
        <v>6</v>
      </c>
      <c r="I92">
        <v>0</v>
      </c>
      <c r="J92">
        <v>0</v>
      </c>
      <c r="K92">
        <v>0</v>
      </c>
      <c r="L92">
        <v>1982</v>
      </c>
      <c r="M92">
        <v>1251</v>
      </c>
      <c r="N92">
        <v>6</v>
      </c>
      <c r="O92">
        <v>147</v>
      </c>
      <c r="P92">
        <v>1</v>
      </c>
      <c r="Q92">
        <v>0</v>
      </c>
      <c r="R92">
        <v>7</v>
      </c>
      <c r="S92">
        <v>147</v>
      </c>
      <c r="T92">
        <v>20</v>
      </c>
      <c r="U92">
        <v>100</v>
      </c>
    </row>
    <row r="93" spans="1:21" x14ac:dyDescent="0.25">
      <c r="A93">
        <v>91</v>
      </c>
      <c r="B93" t="s">
        <v>187</v>
      </c>
      <c r="C93" t="s">
        <v>200</v>
      </c>
      <c r="D93" t="s">
        <v>101</v>
      </c>
      <c r="E93" t="s">
        <v>87</v>
      </c>
      <c r="F93">
        <v>1964</v>
      </c>
      <c r="G93">
        <v>1753</v>
      </c>
      <c r="H93">
        <v>3</v>
      </c>
      <c r="I93">
        <v>3</v>
      </c>
      <c r="J93">
        <v>-7</v>
      </c>
      <c r="K93">
        <v>7</v>
      </c>
      <c r="L93">
        <v>1957</v>
      </c>
      <c r="M93">
        <v>1760</v>
      </c>
      <c r="N93">
        <v>12</v>
      </c>
      <c r="O93">
        <v>28</v>
      </c>
      <c r="P93">
        <v>0</v>
      </c>
      <c r="Q93">
        <v>0</v>
      </c>
      <c r="R93">
        <v>12</v>
      </c>
      <c r="S93">
        <v>28</v>
      </c>
      <c r="T93">
        <v>20</v>
      </c>
      <c r="U93">
        <v>100</v>
      </c>
    </row>
    <row r="94" spans="1:21" x14ac:dyDescent="0.25">
      <c r="A94">
        <v>92</v>
      </c>
      <c r="B94" t="s">
        <v>187</v>
      </c>
      <c r="C94" t="s">
        <v>201</v>
      </c>
      <c r="D94" t="s">
        <v>144</v>
      </c>
      <c r="E94" t="s">
        <v>98</v>
      </c>
      <c r="F94">
        <v>2073</v>
      </c>
      <c r="G94">
        <v>1858</v>
      </c>
      <c r="H94">
        <v>7</v>
      </c>
      <c r="I94">
        <v>1</v>
      </c>
      <c r="J94">
        <v>6</v>
      </c>
      <c r="K94">
        <v>-6</v>
      </c>
      <c r="L94">
        <v>2079</v>
      </c>
      <c r="M94">
        <v>1852</v>
      </c>
      <c r="N94">
        <v>3</v>
      </c>
      <c r="O94">
        <v>18</v>
      </c>
      <c r="P94">
        <v>0</v>
      </c>
      <c r="Q94">
        <v>0</v>
      </c>
      <c r="R94">
        <v>3</v>
      </c>
      <c r="S94">
        <v>18</v>
      </c>
      <c r="T94">
        <v>20</v>
      </c>
      <c r="U94">
        <v>100</v>
      </c>
    </row>
    <row r="95" spans="1:21" x14ac:dyDescent="0.25">
      <c r="A95">
        <v>93</v>
      </c>
      <c r="B95" t="s">
        <v>187</v>
      </c>
      <c r="C95" t="s">
        <v>202</v>
      </c>
      <c r="D95" t="s">
        <v>135</v>
      </c>
      <c r="E95" t="s">
        <v>105</v>
      </c>
      <c r="F95">
        <v>1395</v>
      </c>
      <c r="G95">
        <v>1321</v>
      </c>
      <c r="H95">
        <v>1</v>
      </c>
      <c r="I95">
        <v>3</v>
      </c>
      <c r="J95">
        <v>-22</v>
      </c>
      <c r="K95">
        <v>22</v>
      </c>
      <c r="L95">
        <v>1373</v>
      </c>
      <c r="M95">
        <v>1343</v>
      </c>
      <c r="N95">
        <v>119</v>
      </c>
      <c r="O95">
        <v>108</v>
      </c>
      <c r="P95">
        <v>-6</v>
      </c>
      <c r="Q95">
        <v>10</v>
      </c>
      <c r="R95">
        <v>113</v>
      </c>
      <c r="S95">
        <v>118</v>
      </c>
      <c r="T95">
        <v>20</v>
      </c>
      <c r="U95">
        <v>100</v>
      </c>
    </row>
    <row r="96" spans="1:21" x14ac:dyDescent="0.25">
      <c r="A96">
        <v>94</v>
      </c>
      <c r="B96" t="s">
        <v>187</v>
      </c>
      <c r="C96" t="s">
        <v>203</v>
      </c>
      <c r="D96" t="s">
        <v>151</v>
      </c>
      <c r="E96" t="s">
        <v>80</v>
      </c>
      <c r="F96">
        <v>1869</v>
      </c>
      <c r="G96">
        <v>1256</v>
      </c>
      <c r="H96">
        <v>4</v>
      </c>
      <c r="I96">
        <v>0</v>
      </c>
      <c r="J96">
        <v>1</v>
      </c>
      <c r="K96">
        <v>-1</v>
      </c>
      <c r="L96">
        <v>1870</v>
      </c>
      <c r="M96">
        <v>1255</v>
      </c>
      <c r="N96">
        <v>14</v>
      </c>
      <c r="O96">
        <v>145</v>
      </c>
      <c r="P96">
        <v>1</v>
      </c>
      <c r="Q96">
        <v>0</v>
      </c>
      <c r="R96">
        <v>15</v>
      </c>
      <c r="S96">
        <v>145</v>
      </c>
      <c r="T96">
        <v>20</v>
      </c>
      <c r="U96">
        <v>0</v>
      </c>
    </row>
    <row r="97" spans="1:21" x14ac:dyDescent="0.25">
      <c r="A97">
        <v>95</v>
      </c>
      <c r="B97" t="s">
        <v>187</v>
      </c>
      <c r="C97" t="s">
        <v>204</v>
      </c>
      <c r="D97" t="s">
        <v>138</v>
      </c>
      <c r="E97" t="s">
        <v>111</v>
      </c>
      <c r="F97">
        <v>1344</v>
      </c>
      <c r="G97">
        <v>1742</v>
      </c>
      <c r="H97">
        <v>1</v>
      </c>
      <c r="I97">
        <v>2</v>
      </c>
      <c r="J97">
        <v>-3</v>
      </c>
      <c r="K97">
        <v>3</v>
      </c>
      <c r="L97">
        <v>1341</v>
      </c>
      <c r="M97">
        <v>1745</v>
      </c>
      <c r="N97">
        <v>123</v>
      </c>
      <c r="O97">
        <v>28</v>
      </c>
      <c r="P97">
        <v>-2</v>
      </c>
      <c r="Q97">
        <v>2</v>
      </c>
      <c r="R97">
        <v>121</v>
      </c>
      <c r="S97">
        <v>30</v>
      </c>
      <c r="T97">
        <v>20</v>
      </c>
      <c r="U97">
        <v>100</v>
      </c>
    </row>
    <row r="98" spans="1:21" x14ac:dyDescent="0.25">
      <c r="A98">
        <v>96</v>
      </c>
      <c r="B98" t="s">
        <v>187</v>
      </c>
      <c r="C98" t="s">
        <v>205</v>
      </c>
      <c r="D98" t="s">
        <v>120</v>
      </c>
      <c r="E98" t="s">
        <v>84</v>
      </c>
      <c r="F98">
        <v>1737</v>
      </c>
      <c r="G98">
        <v>1634</v>
      </c>
      <c r="H98">
        <v>2</v>
      </c>
      <c r="I98">
        <v>1</v>
      </c>
      <c r="J98">
        <v>5</v>
      </c>
      <c r="K98">
        <v>-5</v>
      </c>
      <c r="L98">
        <v>1742</v>
      </c>
      <c r="M98">
        <v>1629</v>
      </c>
      <c r="N98">
        <v>31</v>
      </c>
      <c r="O98">
        <v>56</v>
      </c>
      <c r="P98">
        <v>2</v>
      </c>
      <c r="Q98">
        <v>-2</v>
      </c>
      <c r="R98">
        <v>33</v>
      </c>
      <c r="S98">
        <v>54</v>
      </c>
      <c r="T98">
        <v>20</v>
      </c>
      <c r="U98">
        <v>100</v>
      </c>
    </row>
    <row r="99" spans="1:21" x14ac:dyDescent="0.25">
      <c r="A99">
        <v>97</v>
      </c>
      <c r="B99" t="s">
        <v>187</v>
      </c>
      <c r="C99" t="s">
        <v>206</v>
      </c>
      <c r="D99" t="s">
        <v>78</v>
      </c>
      <c r="E99" t="s">
        <v>207</v>
      </c>
      <c r="F99">
        <v>1098</v>
      </c>
      <c r="G99">
        <v>1407</v>
      </c>
      <c r="H99">
        <v>1</v>
      </c>
      <c r="I99">
        <v>2</v>
      </c>
      <c r="J99">
        <v>-5</v>
      </c>
      <c r="K99">
        <v>5</v>
      </c>
      <c r="L99">
        <v>1093</v>
      </c>
      <c r="M99">
        <v>1412</v>
      </c>
      <c r="N99">
        <v>181</v>
      </c>
      <c r="O99">
        <v>100</v>
      </c>
      <c r="P99">
        <v>0</v>
      </c>
      <c r="Q99">
        <v>2</v>
      </c>
      <c r="R99">
        <v>181</v>
      </c>
      <c r="S99">
        <v>102</v>
      </c>
      <c r="T99">
        <v>20</v>
      </c>
      <c r="U99">
        <v>100</v>
      </c>
    </row>
    <row r="100" spans="1:21" x14ac:dyDescent="0.25">
      <c r="A100">
        <v>98</v>
      </c>
      <c r="B100" t="s">
        <v>208</v>
      </c>
      <c r="C100" t="s">
        <v>74</v>
      </c>
      <c r="D100" t="s">
        <v>58</v>
      </c>
      <c r="E100" t="s">
        <v>209</v>
      </c>
      <c r="F100">
        <v>1568</v>
      </c>
      <c r="G100">
        <v>1739</v>
      </c>
      <c r="H100">
        <v>1</v>
      </c>
      <c r="I100">
        <v>2</v>
      </c>
      <c r="J100">
        <v>-8</v>
      </c>
      <c r="K100">
        <v>8</v>
      </c>
      <c r="L100">
        <v>1560</v>
      </c>
      <c r="M100">
        <v>1747</v>
      </c>
      <c r="N100">
        <v>70</v>
      </c>
      <c r="O100">
        <v>24</v>
      </c>
      <c r="P100">
        <v>-3</v>
      </c>
      <c r="Q100">
        <v>5</v>
      </c>
      <c r="R100">
        <v>67</v>
      </c>
      <c r="S100">
        <v>29</v>
      </c>
      <c r="T100">
        <v>20</v>
      </c>
      <c r="U100">
        <v>100</v>
      </c>
    </row>
    <row r="101" spans="1:21" x14ac:dyDescent="0.25">
      <c r="A101">
        <v>99</v>
      </c>
      <c r="B101" t="s">
        <v>208</v>
      </c>
      <c r="C101" t="s">
        <v>210</v>
      </c>
      <c r="D101" t="s">
        <v>211</v>
      </c>
      <c r="E101" t="s">
        <v>212</v>
      </c>
      <c r="F101">
        <v>1534</v>
      </c>
      <c r="G101">
        <v>1331</v>
      </c>
      <c r="H101">
        <v>1</v>
      </c>
      <c r="I101">
        <v>1</v>
      </c>
      <c r="J101">
        <v>-7</v>
      </c>
      <c r="K101">
        <v>7</v>
      </c>
      <c r="L101">
        <v>1527</v>
      </c>
      <c r="M101">
        <v>1338</v>
      </c>
      <c r="N101">
        <v>77</v>
      </c>
      <c r="O101">
        <v>116</v>
      </c>
      <c r="P101">
        <v>-2</v>
      </c>
      <c r="Q101">
        <v>5</v>
      </c>
      <c r="R101">
        <v>75</v>
      </c>
      <c r="S101">
        <v>121</v>
      </c>
      <c r="T101">
        <v>20</v>
      </c>
      <c r="U101">
        <v>100</v>
      </c>
    </row>
    <row r="102" spans="1:21" x14ac:dyDescent="0.25">
      <c r="A102">
        <v>100</v>
      </c>
      <c r="B102" t="s">
        <v>208</v>
      </c>
      <c r="C102" t="s">
        <v>213</v>
      </c>
      <c r="D102" t="s">
        <v>90</v>
      </c>
      <c r="E102" t="s">
        <v>26</v>
      </c>
      <c r="F102">
        <v>1831</v>
      </c>
      <c r="G102">
        <v>1824</v>
      </c>
      <c r="H102">
        <v>1</v>
      </c>
      <c r="I102">
        <v>2</v>
      </c>
      <c r="J102">
        <v>-13</v>
      </c>
      <c r="K102">
        <v>13</v>
      </c>
      <c r="L102">
        <v>1818</v>
      </c>
      <c r="M102">
        <v>1837</v>
      </c>
      <c r="N102">
        <v>23</v>
      </c>
      <c r="O102">
        <v>17</v>
      </c>
      <c r="P102">
        <v>-2</v>
      </c>
      <c r="Q102">
        <v>2</v>
      </c>
      <c r="R102">
        <v>21</v>
      </c>
      <c r="S102">
        <v>19</v>
      </c>
      <c r="T102">
        <v>20</v>
      </c>
      <c r="U102">
        <v>100</v>
      </c>
    </row>
    <row r="103" spans="1:21" x14ac:dyDescent="0.25">
      <c r="A103">
        <v>101</v>
      </c>
      <c r="B103" t="s">
        <v>208</v>
      </c>
      <c r="C103" t="s">
        <v>193</v>
      </c>
      <c r="D103" t="s">
        <v>214</v>
      </c>
      <c r="E103" t="s">
        <v>215</v>
      </c>
      <c r="F103">
        <v>1295</v>
      </c>
      <c r="G103">
        <v>1343</v>
      </c>
      <c r="H103">
        <v>1</v>
      </c>
      <c r="I103">
        <v>0</v>
      </c>
      <c r="J103">
        <v>11</v>
      </c>
      <c r="K103">
        <v>-11</v>
      </c>
      <c r="L103">
        <v>1306</v>
      </c>
      <c r="M103">
        <v>1332</v>
      </c>
      <c r="N103">
        <v>125</v>
      </c>
      <c r="O103">
        <v>134</v>
      </c>
      <c r="P103">
        <v>6</v>
      </c>
      <c r="Q103">
        <v>-8</v>
      </c>
      <c r="R103">
        <v>131</v>
      </c>
      <c r="S103">
        <v>126</v>
      </c>
      <c r="T103">
        <v>20</v>
      </c>
      <c r="U103">
        <v>0</v>
      </c>
    </row>
    <row r="104" spans="1:21" x14ac:dyDescent="0.25">
      <c r="A104">
        <v>102</v>
      </c>
      <c r="B104" t="s">
        <v>208</v>
      </c>
      <c r="C104" t="s">
        <v>216</v>
      </c>
      <c r="D104" t="s">
        <v>149</v>
      </c>
      <c r="E104" t="s">
        <v>94</v>
      </c>
      <c r="F104">
        <v>1967</v>
      </c>
      <c r="G104">
        <v>1806</v>
      </c>
      <c r="H104">
        <v>3</v>
      </c>
      <c r="I104">
        <v>0</v>
      </c>
      <c r="J104">
        <v>6</v>
      </c>
      <c r="K104">
        <v>-6</v>
      </c>
      <c r="L104">
        <v>1973</v>
      </c>
      <c r="M104">
        <v>1800</v>
      </c>
      <c r="N104">
        <v>11</v>
      </c>
      <c r="O104">
        <v>22</v>
      </c>
      <c r="P104">
        <v>-1</v>
      </c>
      <c r="Q104">
        <v>1</v>
      </c>
      <c r="R104">
        <v>10</v>
      </c>
      <c r="S104">
        <v>23</v>
      </c>
      <c r="T104">
        <v>20</v>
      </c>
      <c r="U104">
        <v>100</v>
      </c>
    </row>
    <row r="105" spans="1:21" x14ac:dyDescent="0.25">
      <c r="A105">
        <v>103</v>
      </c>
      <c r="B105" t="s">
        <v>208</v>
      </c>
      <c r="C105" t="s">
        <v>217</v>
      </c>
      <c r="D105" t="s">
        <v>152</v>
      </c>
      <c r="E105" t="s">
        <v>218</v>
      </c>
      <c r="F105">
        <v>2109</v>
      </c>
      <c r="G105">
        <v>1617</v>
      </c>
      <c r="H105">
        <v>1</v>
      </c>
      <c r="I105">
        <v>1</v>
      </c>
      <c r="J105">
        <v>-9</v>
      </c>
      <c r="K105">
        <v>9</v>
      </c>
      <c r="L105">
        <v>2100</v>
      </c>
      <c r="M105">
        <v>1626</v>
      </c>
      <c r="N105">
        <v>1</v>
      </c>
      <c r="O105">
        <v>53</v>
      </c>
      <c r="P105">
        <v>0</v>
      </c>
      <c r="Q105">
        <v>2</v>
      </c>
      <c r="R105">
        <v>1</v>
      </c>
      <c r="S105">
        <v>55</v>
      </c>
      <c r="T105">
        <v>20</v>
      </c>
      <c r="U105">
        <v>0</v>
      </c>
    </row>
    <row r="106" spans="1:21" x14ac:dyDescent="0.25">
      <c r="A106">
        <v>104</v>
      </c>
      <c r="B106" t="s">
        <v>208</v>
      </c>
      <c r="C106" t="s">
        <v>219</v>
      </c>
      <c r="D106" t="s">
        <v>110</v>
      </c>
      <c r="E106" t="s">
        <v>96</v>
      </c>
      <c r="F106">
        <v>1693</v>
      </c>
      <c r="G106">
        <v>1695</v>
      </c>
      <c r="H106">
        <v>0</v>
      </c>
      <c r="I106">
        <v>0</v>
      </c>
      <c r="J106">
        <v>-5</v>
      </c>
      <c r="K106">
        <v>5</v>
      </c>
      <c r="L106">
        <v>1688</v>
      </c>
      <c r="M106">
        <v>1700</v>
      </c>
      <c r="N106">
        <v>42</v>
      </c>
      <c r="O106">
        <v>41</v>
      </c>
      <c r="P106">
        <v>0</v>
      </c>
      <c r="Q106">
        <v>0</v>
      </c>
      <c r="R106">
        <v>42</v>
      </c>
      <c r="S106">
        <v>41</v>
      </c>
      <c r="T106">
        <v>40</v>
      </c>
      <c r="U106">
        <v>100</v>
      </c>
    </row>
    <row r="107" spans="1:21" x14ac:dyDescent="0.25">
      <c r="A107">
        <v>105</v>
      </c>
      <c r="B107" t="s">
        <v>208</v>
      </c>
      <c r="C107" t="s">
        <v>220</v>
      </c>
      <c r="D107" t="s">
        <v>113</v>
      </c>
      <c r="E107" t="s">
        <v>114</v>
      </c>
      <c r="F107">
        <v>1662</v>
      </c>
      <c r="G107">
        <v>1552</v>
      </c>
      <c r="H107">
        <v>0</v>
      </c>
      <c r="I107">
        <v>0</v>
      </c>
      <c r="J107">
        <v>-11</v>
      </c>
      <c r="K107">
        <v>11</v>
      </c>
      <c r="L107">
        <v>1651</v>
      </c>
      <c r="M107">
        <v>1563</v>
      </c>
      <c r="N107">
        <v>54</v>
      </c>
      <c r="O107">
        <v>61</v>
      </c>
      <c r="P107">
        <v>-4</v>
      </c>
      <c r="Q107">
        <v>5</v>
      </c>
      <c r="R107">
        <v>50</v>
      </c>
      <c r="S107">
        <v>66</v>
      </c>
      <c r="T107">
        <v>40</v>
      </c>
      <c r="U107">
        <v>100</v>
      </c>
    </row>
    <row r="108" spans="1:21" x14ac:dyDescent="0.25">
      <c r="A108">
        <v>106</v>
      </c>
      <c r="B108" t="s">
        <v>208</v>
      </c>
      <c r="C108" t="s">
        <v>221</v>
      </c>
      <c r="D108" t="s">
        <v>119</v>
      </c>
      <c r="E108" t="s">
        <v>91</v>
      </c>
      <c r="F108">
        <v>1745</v>
      </c>
      <c r="G108">
        <v>1763</v>
      </c>
      <c r="H108">
        <v>1</v>
      </c>
      <c r="I108">
        <v>2</v>
      </c>
      <c r="J108">
        <v>-25</v>
      </c>
      <c r="K108">
        <v>25</v>
      </c>
      <c r="L108">
        <v>1720</v>
      </c>
      <c r="M108">
        <v>1788</v>
      </c>
      <c r="N108">
        <v>44</v>
      </c>
      <c r="O108">
        <v>23</v>
      </c>
      <c r="P108">
        <v>-7</v>
      </c>
      <c r="Q108">
        <v>2</v>
      </c>
      <c r="R108">
        <v>37</v>
      </c>
      <c r="S108">
        <v>25</v>
      </c>
      <c r="T108">
        <v>40</v>
      </c>
      <c r="U108">
        <v>100</v>
      </c>
    </row>
    <row r="109" spans="1:21" x14ac:dyDescent="0.25">
      <c r="A109">
        <v>107</v>
      </c>
      <c r="B109" t="s">
        <v>208</v>
      </c>
      <c r="C109" t="s">
        <v>222</v>
      </c>
      <c r="D109" t="s">
        <v>132</v>
      </c>
      <c r="E109" t="s">
        <v>30</v>
      </c>
      <c r="F109">
        <v>1562</v>
      </c>
      <c r="G109">
        <v>1524</v>
      </c>
      <c r="H109">
        <v>2</v>
      </c>
      <c r="I109">
        <v>1</v>
      </c>
      <c r="J109">
        <v>12</v>
      </c>
      <c r="K109">
        <v>-12</v>
      </c>
      <c r="L109">
        <v>1574</v>
      </c>
      <c r="M109">
        <v>1512</v>
      </c>
      <c r="N109">
        <v>64</v>
      </c>
      <c r="O109">
        <v>81</v>
      </c>
      <c r="P109">
        <v>1</v>
      </c>
      <c r="Q109">
        <v>-2</v>
      </c>
      <c r="R109">
        <v>65</v>
      </c>
      <c r="S109">
        <v>79</v>
      </c>
      <c r="T109">
        <v>40</v>
      </c>
      <c r="U109">
        <v>100</v>
      </c>
    </row>
    <row r="110" spans="1:21" x14ac:dyDescent="0.25">
      <c r="A110">
        <v>108</v>
      </c>
      <c r="B110" t="s">
        <v>208</v>
      </c>
      <c r="C110" t="s">
        <v>223</v>
      </c>
      <c r="D110" t="s">
        <v>32</v>
      </c>
      <c r="E110" t="s">
        <v>116</v>
      </c>
      <c r="F110">
        <v>1671</v>
      </c>
      <c r="G110">
        <v>1723</v>
      </c>
      <c r="H110">
        <v>2</v>
      </c>
      <c r="I110">
        <v>1</v>
      </c>
      <c r="J110">
        <v>17</v>
      </c>
      <c r="K110">
        <v>-17</v>
      </c>
      <c r="L110">
        <v>1688</v>
      </c>
      <c r="M110">
        <v>1706</v>
      </c>
      <c r="N110">
        <v>40</v>
      </c>
      <c r="O110">
        <v>42</v>
      </c>
      <c r="P110">
        <v>2</v>
      </c>
      <c r="Q110">
        <v>-2</v>
      </c>
      <c r="R110">
        <v>42</v>
      </c>
      <c r="S110">
        <v>40</v>
      </c>
      <c r="T110">
        <v>30</v>
      </c>
      <c r="U110">
        <v>0</v>
      </c>
    </row>
    <row r="111" spans="1:21" x14ac:dyDescent="0.25">
      <c r="A111">
        <v>109</v>
      </c>
      <c r="B111" t="s">
        <v>208</v>
      </c>
      <c r="C111" t="s">
        <v>224</v>
      </c>
      <c r="D111" t="s">
        <v>136</v>
      </c>
      <c r="E111" t="s">
        <v>57</v>
      </c>
      <c r="F111">
        <v>1564</v>
      </c>
      <c r="G111">
        <v>1503</v>
      </c>
      <c r="H111">
        <v>1</v>
      </c>
      <c r="I111">
        <v>0</v>
      </c>
      <c r="J111">
        <v>11</v>
      </c>
      <c r="K111">
        <v>-11</v>
      </c>
      <c r="L111">
        <v>1575</v>
      </c>
      <c r="M111">
        <v>1492</v>
      </c>
      <c r="N111">
        <v>63</v>
      </c>
      <c r="O111">
        <v>83</v>
      </c>
      <c r="P111">
        <v>1</v>
      </c>
      <c r="Q111">
        <v>-1</v>
      </c>
      <c r="R111">
        <v>64</v>
      </c>
      <c r="S111">
        <v>82</v>
      </c>
      <c r="T111">
        <v>40</v>
      </c>
      <c r="U111">
        <v>100</v>
      </c>
    </row>
    <row r="112" spans="1:21" x14ac:dyDescent="0.25">
      <c r="A112">
        <v>110</v>
      </c>
      <c r="B112" t="s">
        <v>208</v>
      </c>
      <c r="C112" t="s">
        <v>225</v>
      </c>
      <c r="D112" t="s">
        <v>65</v>
      </c>
      <c r="E112" t="s">
        <v>88</v>
      </c>
      <c r="F112">
        <v>1559</v>
      </c>
      <c r="G112">
        <v>1636</v>
      </c>
      <c r="H112">
        <v>1</v>
      </c>
      <c r="I112">
        <v>3</v>
      </c>
      <c r="J112">
        <v>-32</v>
      </c>
      <c r="K112">
        <v>32</v>
      </c>
      <c r="L112">
        <v>1527</v>
      </c>
      <c r="M112">
        <v>1668</v>
      </c>
      <c r="N112">
        <v>83</v>
      </c>
      <c r="O112">
        <v>41</v>
      </c>
      <c r="P112">
        <v>-8</v>
      </c>
      <c r="Q112">
        <v>5</v>
      </c>
      <c r="R112">
        <v>75</v>
      </c>
      <c r="S112">
        <v>46</v>
      </c>
      <c r="T112">
        <v>40</v>
      </c>
      <c r="U112">
        <v>100</v>
      </c>
    </row>
    <row r="113" spans="1:21" x14ac:dyDescent="0.25">
      <c r="A113">
        <v>111</v>
      </c>
      <c r="B113" t="s">
        <v>208</v>
      </c>
      <c r="C113" t="s">
        <v>226</v>
      </c>
      <c r="D113" t="s">
        <v>126</v>
      </c>
      <c r="E113" t="s">
        <v>117</v>
      </c>
      <c r="F113">
        <v>1678</v>
      </c>
      <c r="G113">
        <v>1638</v>
      </c>
      <c r="H113">
        <v>1</v>
      </c>
      <c r="I113">
        <v>1</v>
      </c>
      <c r="J113">
        <v>-8</v>
      </c>
      <c r="K113">
        <v>8</v>
      </c>
      <c r="L113">
        <v>1670</v>
      </c>
      <c r="M113">
        <v>1646</v>
      </c>
      <c r="N113">
        <v>45</v>
      </c>
      <c r="O113">
        <v>52</v>
      </c>
      <c r="P113">
        <v>-1</v>
      </c>
      <c r="Q113">
        <v>-1</v>
      </c>
      <c r="R113">
        <v>44</v>
      </c>
      <c r="S113">
        <v>51</v>
      </c>
      <c r="T113">
        <v>40</v>
      </c>
      <c r="U113">
        <v>100</v>
      </c>
    </row>
    <row r="114" spans="1:21" x14ac:dyDescent="0.25">
      <c r="A114">
        <v>112</v>
      </c>
      <c r="B114" t="s">
        <v>208</v>
      </c>
      <c r="C114" t="s">
        <v>227</v>
      </c>
      <c r="D114" t="s">
        <v>228</v>
      </c>
      <c r="E114" t="s">
        <v>229</v>
      </c>
      <c r="F114">
        <v>1967</v>
      </c>
      <c r="G114">
        <v>1807</v>
      </c>
      <c r="H114">
        <v>2</v>
      </c>
      <c r="I114">
        <v>1</v>
      </c>
      <c r="J114">
        <v>7</v>
      </c>
      <c r="K114">
        <v>-7</v>
      </c>
      <c r="L114">
        <v>1974</v>
      </c>
      <c r="M114">
        <v>1800</v>
      </c>
      <c r="N114">
        <v>9</v>
      </c>
      <c r="O114">
        <v>23</v>
      </c>
      <c r="P114">
        <v>0</v>
      </c>
      <c r="Q114">
        <v>0</v>
      </c>
      <c r="R114">
        <v>9</v>
      </c>
      <c r="S114">
        <v>23</v>
      </c>
      <c r="T114">
        <v>40</v>
      </c>
      <c r="U114">
        <v>100</v>
      </c>
    </row>
    <row r="115" spans="1:21" x14ac:dyDescent="0.25">
      <c r="A115">
        <v>113</v>
      </c>
      <c r="B115" t="s">
        <v>208</v>
      </c>
      <c r="C115" t="s">
        <v>230</v>
      </c>
      <c r="D115" t="s">
        <v>231</v>
      </c>
      <c r="E115" t="s">
        <v>232</v>
      </c>
      <c r="F115">
        <v>1738</v>
      </c>
      <c r="G115">
        <v>1866</v>
      </c>
      <c r="H115">
        <v>2</v>
      </c>
      <c r="I115">
        <v>2</v>
      </c>
      <c r="J115">
        <v>2</v>
      </c>
      <c r="K115">
        <v>-2</v>
      </c>
      <c r="L115">
        <v>1740</v>
      </c>
      <c r="M115">
        <v>1864</v>
      </c>
      <c r="N115">
        <v>33</v>
      </c>
      <c r="O115">
        <v>17</v>
      </c>
      <c r="P115">
        <v>1</v>
      </c>
      <c r="Q115">
        <v>0</v>
      </c>
      <c r="R115">
        <v>34</v>
      </c>
      <c r="S115">
        <v>17</v>
      </c>
      <c r="T115">
        <v>40</v>
      </c>
      <c r="U115">
        <v>100</v>
      </c>
    </row>
    <row r="116" spans="1:21" x14ac:dyDescent="0.25">
      <c r="A116">
        <v>114</v>
      </c>
      <c r="B116" t="s">
        <v>208</v>
      </c>
      <c r="C116" t="s">
        <v>233</v>
      </c>
      <c r="D116" t="s">
        <v>234</v>
      </c>
      <c r="E116" t="s">
        <v>235</v>
      </c>
      <c r="F116">
        <v>1967</v>
      </c>
      <c r="G116">
        <v>1726</v>
      </c>
      <c r="H116">
        <v>1</v>
      </c>
      <c r="I116">
        <v>0</v>
      </c>
      <c r="J116">
        <v>5</v>
      </c>
      <c r="K116">
        <v>-5</v>
      </c>
      <c r="L116">
        <v>1972</v>
      </c>
      <c r="M116">
        <v>1721</v>
      </c>
      <c r="N116">
        <v>13</v>
      </c>
      <c r="O116">
        <v>35</v>
      </c>
      <c r="P116">
        <v>-2</v>
      </c>
      <c r="Q116">
        <v>1</v>
      </c>
      <c r="R116">
        <v>11</v>
      </c>
      <c r="S116">
        <v>36</v>
      </c>
      <c r="T116">
        <v>40</v>
      </c>
      <c r="U116">
        <v>100</v>
      </c>
    </row>
    <row r="117" spans="1:21" x14ac:dyDescent="0.25">
      <c r="A117">
        <v>115</v>
      </c>
      <c r="B117" t="s">
        <v>236</v>
      </c>
      <c r="C117" t="s">
        <v>237</v>
      </c>
      <c r="D117" t="s">
        <v>238</v>
      </c>
      <c r="E117" t="s">
        <v>51</v>
      </c>
      <c r="F117">
        <v>1622</v>
      </c>
      <c r="G117">
        <v>1306</v>
      </c>
      <c r="H117">
        <v>3</v>
      </c>
      <c r="I117">
        <v>0</v>
      </c>
      <c r="J117">
        <v>3</v>
      </c>
      <c r="K117">
        <v>-3</v>
      </c>
      <c r="L117">
        <v>1625</v>
      </c>
      <c r="M117">
        <v>1303</v>
      </c>
      <c r="N117">
        <v>54</v>
      </c>
      <c r="O117">
        <v>133</v>
      </c>
      <c r="P117">
        <v>1</v>
      </c>
      <c r="Q117">
        <v>-1</v>
      </c>
      <c r="R117">
        <v>55</v>
      </c>
      <c r="S117">
        <v>132</v>
      </c>
      <c r="T117">
        <v>20</v>
      </c>
      <c r="U117">
        <v>100</v>
      </c>
    </row>
    <row r="118" spans="1:21" x14ac:dyDescent="0.25">
      <c r="A118">
        <v>116</v>
      </c>
      <c r="B118" t="s">
        <v>236</v>
      </c>
      <c r="C118" t="s">
        <v>239</v>
      </c>
      <c r="D118" t="s">
        <v>240</v>
      </c>
      <c r="E118" t="s">
        <v>241</v>
      </c>
      <c r="F118">
        <v>1661</v>
      </c>
      <c r="G118">
        <v>1766</v>
      </c>
      <c r="H118">
        <v>3</v>
      </c>
      <c r="I118">
        <v>1</v>
      </c>
      <c r="J118">
        <v>15</v>
      </c>
      <c r="K118">
        <v>-15</v>
      </c>
      <c r="L118">
        <v>1676</v>
      </c>
      <c r="M118">
        <v>1751</v>
      </c>
      <c r="N118">
        <v>41</v>
      </c>
      <c r="O118">
        <v>31</v>
      </c>
      <c r="P118">
        <v>3</v>
      </c>
      <c r="Q118">
        <v>-2</v>
      </c>
      <c r="R118">
        <v>44</v>
      </c>
      <c r="S118">
        <v>29</v>
      </c>
      <c r="T118">
        <v>20</v>
      </c>
      <c r="U118">
        <v>100</v>
      </c>
    </row>
    <row r="119" spans="1:21" x14ac:dyDescent="0.25">
      <c r="A119">
        <v>117</v>
      </c>
      <c r="B119" t="s">
        <v>236</v>
      </c>
      <c r="C119" t="s">
        <v>242</v>
      </c>
      <c r="D119" t="s">
        <v>243</v>
      </c>
      <c r="E119" t="s">
        <v>244</v>
      </c>
      <c r="F119">
        <v>1384</v>
      </c>
      <c r="G119">
        <v>1334</v>
      </c>
      <c r="H119">
        <v>2</v>
      </c>
      <c r="I119">
        <v>1</v>
      </c>
      <c r="J119">
        <v>6</v>
      </c>
      <c r="K119">
        <v>-6</v>
      </c>
      <c r="L119">
        <v>1390</v>
      </c>
      <c r="M119">
        <v>1328</v>
      </c>
      <c r="N119">
        <v>106</v>
      </c>
      <c r="O119">
        <v>129</v>
      </c>
      <c r="P119">
        <v>1</v>
      </c>
      <c r="Q119">
        <v>-2</v>
      </c>
      <c r="R119">
        <v>107</v>
      </c>
      <c r="S119">
        <v>127</v>
      </c>
      <c r="T119">
        <v>20</v>
      </c>
      <c r="U119">
        <v>100</v>
      </c>
    </row>
    <row r="120" spans="1:21" x14ac:dyDescent="0.25">
      <c r="A120">
        <v>118</v>
      </c>
      <c r="B120" t="s">
        <v>236</v>
      </c>
      <c r="C120" t="s">
        <v>245</v>
      </c>
      <c r="D120" t="s">
        <v>246</v>
      </c>
      <c r="E120" t="s">
        <v>247</v>
      </c>
      <c r="F120">
        <v>1537</v>
      </c>
      <c r="G120">
        <v>1633</v>
      </c>
      <c r="H120">
        <v>3</v>
      </c>
      <c r="I120">
        <v>0</v>
      </c>
      <c r="J120">
        <v>22</v>
      </c>
      <c r="K120">
        <v>-22</v>
      </c>
      <c r="L120">
        <v>1559</v>
      </c>
      <c r="M120">
        <v>1611</v>
      </c>
      <c r="N120">
        <v>65</v>
      </c>
      <c r="O120">
        <v>62</v>
      </c>
      <c r="P120">
        <v>3</v>
      </c>
      <c r="Q120">
        <v>-5</v>
      </c>
      <c r="R120">
        <v>68</v>
      </c>
      <c r="S120">
        <v>57</v>
      </c>
      <c r="T120">
        <v>20</v>
      </c>
      <c r="U120">
        <v>0</v>
      </c>
    </row>
    <row r="121" spans="1:21" x14ac:dyDescent="0.25">
      <c r="A121">
        <v>119</v>
      </c>
      <c r="B121" t="s">
        <v>236</v>
      </c>
      <c r="C121" t="s">
        <v>248</v>
      </c>
      <c r="D121" t="s">
        <v>249</v>
      </c>
      <c r="E121" t="s">
        <v>189</v>
      </c>
      <c r="F121">
        <v>1380</v>
      </c>
      <c r="G121">
        <v>1434</v>
      </c>
      <c r="H121">
        <v>2</v>
      </c>
      <c r="I121">
        <v>1</v>
      </c>
      <c r="J121">
        <v>9</v>
      </c>
      <c r="K121">
        <v>-9</v>
      </c>
      <c r="L121">
        <v>1389</v>
      </c>
      <c r="M121">
        <v>1425</v>
      </c>
      <c r="N121">
        <v>107</v>
      </c>
      <c r="O121">
        <v>100</v>
      </c>
      <c r="P121">
        <v>1</v>
      </c>
      <c r="Q121">
        <v>-2</v>
      </c>
      <c r="R121">
        <v>108</v>
      </c>
      <c r="S121">
        <v>98</v>
      </c>
      <c r="T121">
        <v>20</v>
      </c>
      <c r="U121">
        <v>100</v>
      </c>
    </row>
    <row r="122" spans="1:21" x14ac:dyDescent="0.25">
      <c r="A122">
        <v>120</v>
      </c>
      <c r="B122" t="s">
        <v>236</v>
      </c>
      <c r="C122" t="s">
        <v>193</v>
      </c>
      <c r="D122" t="s">
        <v>250</v>
      </c>
      <c r="E122" t="s">
        <v>251</v>
      </c>
      <c r="F122">
        <v>1335</v>
      </c>
      <c r="G122">
        <v>1393</v>
      </c>
      <c r="H122">
        <v>1</v>
      </c>
      <c r="I122">
        <v>0</v>
      </c>
      <c r="J122">
        <v>12</v>
      </c>
      <c r="K122">
        <v>-12</v>
      </c>
      <c r="L122">
        <v>1347</v>
      </c>
      <c r="M122">
        <v>1381</v>
      </c>
      <c r="N122">
        <v>111</v>
      </c>
      <c r="O122">
        <v>111</v>
      </c>
      <c r="P122">
        <v>6</v>
      </c>
      <c r="Q122">
        <v>-2</v>
      </c>
      <c r="R122">
        <v>117</v>
      </c>
      <c r="S122">
        <v>109</v>
      </c>
      <c r="T122">
        <v>20</v>
      </c>
      <c r="U122">
        <v>0</v>
      </c>
    </row>
    <row r="123" spans="1:21" x14ac:dyDescent="0.25">
      <c r="A123">
        <v>121</v>
      </c>
      <c r="B123" t="s">
        <v>236</v>
      </c>
      <c r="C123" t="s">
        <v>195</v>
      </c>
      <c r="D123" t="s">
        <v>252</v>
      </c>
      <c r="E123" t="s">
        <v>253</v>
      </c>
      <c r="F123">
        <v>1580</v>
      </c>
      <c r="G123">
        <v>1744</v>
      </c>
      <c r="H123">
        <v>0</v>
      </c>
      <c r="I123">
        <v>0</v>
      </c>
      <c r="J123">
        <v>4</v>
      </c>
      <c r="K123">
        <v>-4</v>
      </c>
      <c r="L123">
        <v>1584</v>
      </c>
      <c r="M123">
        <v>1740</v>
      </c>
      <c r="N123">
        <v>63</v>
      </c>
      <c r="O123">
        <v>34</v>
      </c>
      <c r="P123">
        <v>0</v>
      </c>
      <c r="Q123">
        <v>-1</v>
      </c>
      <c r="R123">
        <v>63</v>
      </c>
      <c r="S123">
        <v>33</v>
      </c>
      <c r="T123">
        <v>20</v>
      </c>
      <c r="U123">
        <v>0</v>
      </c>
    </row>
    <row r="124" spans="1:21" x14ac:dyDescent="0.25">
      <c r="A124">
        <v>122</v>
      </c>
      <c r="B124" t="s">
        <v>236</v>
      </c>
      <c r="C124" t="s">
        <v>239</v>
      </c>
      <c r="D124" t="s">
        <v>254</v>
      </c>
      <c r="E124" t="s">
        <v>255</v>
      </c>
      <c r="F124">
        <v>1529</v>
      </c>
      <c r="G124">
        <v>1505</v>
      </c>
      <c r="H124">
        <v>3</v>
      </c>
      <c r="I124">
        <v>0</v>
      </c>
      <c r="J124">
        <v>16</v>
      </c>
      <c r="K124">
        <v>-16</v>
      </c>
      <c r="L124">
        <v>1545</v>
      </c>
      <c r="M124">
        <v>1489</v>
      </c>
      <c r="N124">
        <v>70</v>
      </c>
      <c r="O124">
        <v>84</v>
      </c>
      <c r="P124">
        <v>2</v>
      </c>
      <c r="Q124">
        <v>-2</v>
      </c>
      <c r="R124">
        <v>72</v>
      </c>
      <c r="S124">
        <v>82</v>
      </c>
      <c r="T124">
        <v>20</v>
      </c>
      <c r="U124">
        <v>0</v>
      </c>
    </row>
    <row r="125" spans="1:21" x14ac:dyDescent="0.25">
      <c r="A125">
        <v>123</v>
      </c>
      <c r="B125" t="s">
        <v>236</v>
      </c>
      <c r="C125" t="s">
        <v>205</v>
      </c>
      <c r="D125" t="s">
        <v>256</v>
      </c>
      <c r="E125" t="s">
        <v>257</v>
      </c>
      <c r="F125">
        <v>1746</v>
      </c>
      <c r="G125">
        <v>1711</v>
      </c>
      <c r="H125">
        <v>1</v>
      </c>
      <c r="I125">
        <v>0</v>
      </c>
      <c r="J125">
        <v>9</v>
      </c>
      <c r="K125">
        <v>-9</v>
      </c>
      <c r="L125">
        <v>1755</v>
      </c>
      <c r="M125">
        <v>1702</v>
      </c>
      <c r="N125">
        <v>26</v>
      </c>
      <c r="O125">
        <v>41</v>
      </c>
      <c r="P125">
        <v>2</v>
      </c>
      <c r="Q125">
        <v>-1</v>
      </c>
      <c r="R125">
        <v>28</v>
      </c>
      <c r="S125">
        <v>40</v>
      </c>
      <c r="T125">
        <v>20</v>
      </c>
      <c r="U125">
        <v>0</v>
      </c>
    </row>
    <row r="126" spans="1:21" x14ac:dyDescent="0.25">
      <c r="A126">
        <v>124</v>
      </c>
      <c r="B126" t="s">
        <v>236</v>
      </c>
      <c r="C126" t="s">
        <v>258</v>
      </c>
      <c r="D126" t="s">
        <v>259</v>
      </c>
      <c r="E126" t="s">
        <v>260</v>
      </c>
      <c r="F126">
        <v>1985</v>
      </c>
      <c r="G126">
        <v>1830</v>
      </c>
      <c r="H126">
        <v>3</v>
      </c>
      <c r="I126">
        <v>0</v>
      </c>
      <c r="J126">
        <v>13</v>
      </c>
      <c r="K126">
        <v>-13</v>
      </c>
      <c r="L126">
        <v>1998</v>
      </c>
      <c r="M126">
        <v>1817</v>
      </c>
      <c r="N126">
        <v>6</v>
      </c>
      <c r="O126">
        <v>22</v>
      </c>
      <c r="P126">
        <v>0</v>
      </c>
      <c r="Q126">
        <v>-1</v>
      </c>
      <c r="R126">
        <v>6</v>
      </c>
      <c r="S126">
        <v>21</v>
      </c>
      <c r="T126">
        <v>40</v>
      </c>
      <c r="U126">
        <v>100</v>
      </c>
    </row>
    <row r="127" spans="1:21" x14ac:dyDescent="0.25">
      <c r="A127">
        <v>125</v>
      </c>
      <c r="B127" t="s">
        <v>236</v>
      </c>
      <c r="C127" t="s">
        <v>261</v>
      </c>
      <c r="D127" t="s">
        <v>262</v>
      </c>
      <c r="E127" t="s">
        <v>263</v>
      </c>
      <c r="F127">
        <v>2082</v>
      </c>
      <c r="G127">
        <v>1595</v>
      </c>
      <c r="H127">
        <v>5</v>
      </c>
      <c r="I127">
        <v>0</v>
      </c>
      <c r="J127">
        <v>3</v>
      </c>
      <c r="K127">
        <v>-3</v>
      </c>
      <c r="L127">
        <v>2085</v>
      </c>
      <c r="M127">
        <v>1592</v>
      </c>
      <c r="N127">
        <v>2</v>
      </c>
      <c r="O127">
        <v>59</v>
      </c>
      <c r="P127">
        <v>0</v>
      </c>
      <c r="Q127">
        <v>0</v>
      </c>
      <c r="R127">
        <v>2</v>
      </c>
      <c r="S127">
        <v>59</v>
      </c>
      <c r="T127">
        <v>30</v>
      </c>
      <c r="U127">
        <v>0</v>
      </c>
    </row>
    <row r="128" spans="1:21" x14ac:dyDescent="0.25">
      <c r="A128">
        <v>126</v>
      </c>
      <c r="B128" t="s">
        <v>264</v>
      </c>
      <c r="C128" t="s">
        <v>265</v>
      </c>
      <c r="D128" t="s">
        <v>266</v>
      </c>
      <c r="E128" t="s">
        <v>181</v>
      </c>
      <c r="F128">
        <v>1255</v>
      </c>
      <c r="G128">
        <v>1186</v>
      </c>
      <c r="H128">
        <v>2</v>
      </c>
      <c r="I128">
        <v>0</v>
      </c>
      <c r="J128">
        <v>8</v>
      </c>
      <c r="K128">
        <v>-8</v>
      </c>
      <c r="L128">
        <v>1263</v>
      </c>
      <c r="M128">
        <v>1178</v>
      </c>
      <c r="N128">
        <v>143</v>
      </c>
      <c r="O128">
        <v>167</v>
      </c>
      <c r="P128">
        <v>1</v>
      </c>
      <c r="Q128">
        <v>-2</v>
      </c>
      <c r="R128">
        <v>144</v>
      </c>
      <c r="S128">
        <v>165</v>
      </c>
      <c r="T128">
        <v>20</v>
      </c>
      <c r="U128">
        <v>100</v>
      </c>
    </row>
    <row r="129" spans="1:21" x14ac:dyDescent="0.25">
      <c r="A129">
        <v>127</v>
      </c>
      <c r="B129" t="s">
        <v>264</v>
      </c>
      <c r="C129" t="s">
        <v>267</v>
      </c>
      <c r="D129" t="s">
        <v>268</v>
      </c>
      <c r="E129" t="s">
        <v>61</v>
      </c>
      <c r="F129">
        <v>1630</v>
      </c>
      <c r="G129">
        <v>1201</v>
      </c>
      <c r="H129">
        <v>1</v>
      </c>
      <c r="I129">
        <v>1</v>
      </c>
      <c r="J129">
        <v>-9</v>
      </c>
      <c r="K129">
        <v>9</v>
      </c>
      <c r="L129">
        <v>1621</v>
      </c>
      <c r="M129">
        <v>1210</v>
      </c>
      <c r="N129">
        <v>60</v>
      </c>
      <c r="O129">
        <v>152</v>
      </c>
      <c r="P129">
        <v>-4</v>
      </c>
      <c r="Q129">
        <v>2</v>
      </c>
      <c r="R129">
        <v>56</v>
      </c>
      <c r="S129">
        <v>154</v>
      </c>
      <c r="T129">
        <v>20</v>
      </c>
      <c r="U129">
        <v>100</v>
      </c>
    </row>
    <row r="130" spans="1:21" x14ac:dyDescent="0.25">
      <c r="A130">
        <v>128</v>
      </c>
      <c r="B130" t="s">
        <v>264</v>
      </c>
      <c r="C130" t="s">
        <v>193</v>
      </c>
      <c r="D130" t="s">
        <v>269</v>
      </c>
      <c r="E130" t="s">
        <v>207</v>
      </c>
      <c r="F130">
        <v>1434</v>
      </c>
      <c r="G130">
        <v>1412</v>
      </c>
      <c r="H130">
        <v>2</v>
      </c>
      <c r="I130">
        <v>1</v>
      </c>
      <c r="J130">
        <v>9</v>
      </c>
      <c r="K130">
        <v>-9</v>
      </c>
      <c r="L130">
        <v>1443</v>
      </c>
      <c r="M130">
        <v>1403</v>
      </c>
      <c r="N130">
        <v>96</v>
      </c>
      <c r="O130">
        <v>108</v>
      </c>
      <c r="P130">
        <v>0</v>
      </c>
      <c r="Q130">
        <v>-3</v>
      </c>
      <c r="R130">
        <v>96</v>
      </c>
      <c r="S130">
        <v>105</v>
      </c>
      <c r="T130">
        <v>20</v>
      </c>
      <c r="U130">
        <v>0</v>
      </c>
    </row>
    <row r="131" spans="1:21" x14ac:dyDescent="0.25">
      <c r="A131">
        <v>129</v>
      </c>
      <c r="B131" t="s">
        <v>264</v>
      </c>
      <c r="C131" t="s">
        <v>270</v>
      </c>
      <c r="D131" t="s">
        <v>54</v>
      </c>
      <c r="E131" t="s">
        <v>62</v>
      </c>
      <c r="F131">
        <v>1653</v>
      </c>
      <c r="G131">
        <v>1519</v>
      </c>
      <c r="H131">
        <v>0</v>
      </c>
      <c r="I131">
        <v>1</v>
      </c>
      <c r="J131">
        <v>-16</v>
      </c>
      <c r="K131">
        <v>16</v>
      </c>
      <c r="L131">
        <v>1637</v>
      </c>
      <c r="M131">
        <v>1535</v>
      </c>
      <c r="N131">
        <v>54</v>
      </c>
      <c r="O131">
        <v>68</v>
      </c>
      <c r="P131">
        <v>-3</v>
      </c>
      <c r="Q131">
        <v>5</v>
      </c>
      <c r="R131">
        <v>51</v>
      </c>
      <c r="S131">
        <v>73</v>
      </c>
      <c r="T131">
        <v>20</v>
      </c>
      <c r="U131">
        <v>100</v>
      </c>
    </row>
    <row r="132" spans="1:21" x14ac:dyDescent="0.25">
      <c r="A132">
        <v>130</v>
      </c>
      <c r="B132" t="s">
        <v>264</v>
      </c>
      <c r="C132" t="s">
        <v>271</v>
      </c>
      <c r="D132" t="s">
        <v>173</v>
      </c>
      <c r="E132" t="s">
        <v>129</v>
      </c>
      <c r="F132">
        <v>1167</v>
      </c>
      <c r="G132">
        <v>1083</v>
      </c>
      <c r="H132">
        <v>0</v>
      </c>
      <c r="I132">
        <v>1</v>
      </c>
      <c r="J132">
        <v>-30</v>
      </c>
      <c r="K132">
        <v>30</v>
      </c>
      <c r="L132">
        <v>1137</v>
      </c>
      <c r="M132">
        <v>1113</v>
      </c>
      <c r="N132">
        <v>184</v>
      </c>
      <c r="O132">
        <v>177</v>
      </c>
      <c r="P132">
        <v>-8</v>
      </c>
      <c r="Q132">
        <v>3</v>
      </c>
      <c r="R132">
        <v>176</v>
      </c>
      <c r="S132">
        <v>180</v>
      </c>
      <c r="T132">
        <v>40</v>
      </c>
      <c r="U132">
        <v>100</v>
      </c>
    </row>
    <row r="133" spans="1:21" x14ac:dyDescent="0.25">
      <c r="A133">
        <v>131</v>
      </c>
      <c r="B133" t="s">
        <v>264</v>
      </c>
      <c r="C133" t="s">
        <v>79</v>
      </c>
      <c r="D133" t="s">
        <v>80</v>
      </c>
      <c r="E133" t="s">
        <v>77</v>
      </c>
      <c r="F133">
        <v>1255</v>
      </c>
      <c r="G133">
        <v>1251</v>
      </c>
      <c r="H133">
        <v>1</v>
      </c>
      <c r="I133">
        <v>1</v>
      </c>
      <c r="J133">
        <v>-6</v>
      </c>
      <c r="K133">
        <v>6</v>
      </c>
      <c r="L133">
        <v>1249</v>
      </c>
      <c r="M133">
        <v>1257</v>
      </c>
      <c r="N133">
        <v>151</v>
      </c>
      <c r="O133">
        <v>143</v>
      </c>
      <c r="P133">
        <v>-3</v>
      </c>
      <c r="Q133">
        <v>2</v>
      </c>
      <c r="R133">
        <v>148</v>
      </c>
      <c r="S133">
        <v>145</v>
      </c>
      <c r="T133">
        <v>40</v>
      </c>
      <c r="U133">
        <v>100</v>
      </c>
    </row>
    <row r="134" spans="1:21" x14ac:dyDescent="0.25">
      <c r="A134">
        <v>132</v>
      </c>
      <c r="B134" t="s">
        <v>264</v>
      </c>
      <c r="C134" t="s">
        <v>155</v>
      </c>
      <c r="D134" t="s">
        <v>78</v>
      </c>
      <c r="E134" t="s">
        <v>81</v>
      </c>
      <c r="F134">
        <v>1093</v>
      </c>
      <c r="G134">
        <v>1164</v>
      </c>
      <c r="H134">
        <v>0</v>
      </c>
      <c r="I134">
        <v>0</v>
      </c>
      <c r="J134">
        <v>-2</v>
      </c>
      <c r="K134">
        <v>2</v>
      </c>
      <c r="L134">
        <v>1091</v>
      </c>
      <c r="M134">
        <v>1166</v>
      </c>
      <c r="N134">
        <v>185</v>
      </c>
      <c r="O134">
        <v>167</v>
      </c>
      <c r="P134">
        <v>-2</v>
      </c>
      <c r="Q134">
        <v>1</v>
      </c>
      <c r="R134">
        <v>183</v>
      </c>
      <c r="S134">
        <v>168</v>
      </c>
      <c r="T134">
        <v>40</v>
      </c>
      <c r="U134">
        <v>100</v>
      </c>
    </row>
    <row r="135" spans="1:21" x14ac:dyDescent="0.25">
      <c r="A135">
        <v>133</v>
      </c>
      <c r="B135" t="s">
        <v>264</v>
      </c>
      <c r="C135" t="s">
        <v>272</v>
      </c>
      <c r="D135" t="s">
        <v>139</v>
      </c>
      <c r="E135" t="s">
        <v>141</v>
      </c>
      <c r="F135">
        <v>1558</v>
      </c>
      <c r="G135">
        <v>1375</v>
      </c>
      <c r="H135">
        <v>2</v>
      </c>
      <c r="I135">
        <v>0</v>
      </c>
      <c r="J135">
        <v>10</v>
      </c>
      <c r="K135">
        <v>-10</v>
      </c>
      <c r="L135">
        <v>1568</v>
      </c>
      <c r="M135">
        <v>1365</v>
      </c>
      <c r="N135">
        <v>63</v>
      </c>
      <c r="O135">
        <v>118</v>
      </c>
      <c r="P135">
        <v>3</v>
      </c>
      <c r="Q135">
        <v>-4</v>
      </c>
      <c r="R135">
        <v>66</v>
      </c>
      <c r="S135">
        <v>114</v>
      </c>
      <c r="T135">
        <v>40</v>
      </c>
      <c r="U135">
        <v>100</v>
      </c>
    </row>
    <row r="136" spans="1:21" x14ac:dyDescent="0.25">
      <c r="A136">
        <v>134</v>
      </c>
      <c r="B136" t="s">
        <v>264</v>
      </c>
      <c r="C136" t="s">
        <v>174</v>
      </c>
      <c r="D136" t="s">
        <v>142</v>
      </c>
      <c r="E136" t="s">
        <v>138</v>
      </c>
      <c r="F136">
        <v>1335</v>
      </c>
      <c r="G136">
        <v>1341</v>
      </c>
      <c r="H136">
        <v>2</v>
      </c>
      <c r="I136">
        <v>0</v>
      </c>
      <c r="J136">
        <v>22</v>
      </c>
      <c r="K136">
        <v>-22</v>
      </c>
      <c r="L136">
        <v>1357</v>
      </c>
      <c r="M136">
        <v>1319</v>
      </c>
      <c r="N136">
        <v>108</v>
      </c>
      <c r="O136">
        <v>135</v>
      </c>
      <c r="P136">
        <v>8</v>
      </c>
      <c r="Q136">
        <v>-7</v>
      </c>
      <c r="R136">
        <v>116</v>
      </c>
      <c r="S136">
        <v>128</v>
      </c>
      <c r="T136">
        <v>40</v>
      </c>
      <c r="U136">
        <v>100</v>
      </c>
    </row>
    <row r="137" spans="1:21" x14ac:dyDescent="0.25">
      <c r="A137">
        <v>135</v>
      </c>
      <c r="B137" t="s">
        <v>264</v>
      </c>
      <c r="C137" t="s">
        <v>97</v>
      </c>
      <c r="D137" t="s">
        <v>98</v>
      </c>
      <c r="E137" t="s">
        <v>101</v>
      </c>
      <c r="F137">
        <v>1852</v>
      </c>
      <c r="G137">
        <v>1957</v>
      </c>
      <c r="H137">
        <v>1</v>
      </c>
      <c r="I137">
        <v>2</v>
      </c>
      <c r="J137">
        <v>-20</v>
      </c>
      <c r="K137">
        <v>20</v>
      </c>
      <c r="L137">
        <v>1832</v>
      </c>
      <c r="M137">
        <v>1977</v>
      </c>
      <c r="N137">
        <v>20</v>
      </c>
      <c r="O137">
        <v>6</v>
      </c>
      <c r="P137">
        <v>-1</v>
      </c>
      <c r="Q137">
        <v>3</v>
      </c>
      <c r="R137">
        <v>19</v>
      </c>
      <c r="S137">
        <v>9</v>
      </c>
      <c r="T137">
        <v>40</v>
      </c>
      <c r="U137">
        <v>100</v>
      </c>
    </row>
    <row r="138" spans="1:21" x14ac:dyDescent="0.25">
      <c r="A138">
        <v>136</v>
      </c>
      <c r="B138" t="s">
        <v>264</v>
      </c>
      <c r="C138" t="s">
        <v>162</v>
      </c>
      <c r="D138" t="s">
        <v>102</v>
      </c>
      <c r="E138" t="s">
        <v>99</v>
      </c>
      <c r="F138">
        <v>2046</v>
      </c>
      <c r="G138">
        <v>1867</v>
      </c>
      <c r="H138">
        <v>1</v>
      </c>
      <c r="I138">
        <v>0</v>
      </c>
      <c r="J138">
        <v>7</v>
      </c>
      <c r="K138">
        <v>-7</v>
      </c>
      <c r="L138">
        <v>2053</v>
      </c>
      <c r="M138">
        <v>1860</v>
      </c>
      <c r="N138">
        <v>4</v>
      </c>
      <c r="O138">
        <v>18</v>
      </c>
      <c r="P138">
        <v>0</v>
      </c>
      <c r="Q138">
        <v>-1</v>
      </c>
      <c r="R138">
        <v>4</v>
      </c>
      <c r="S138">
        <v>17</v>
      </c>
      <c r="T138">
        <v>40</v>
      </c>
      <c r="U138">
        <v>100</v>
      </c>
    </row>
    <row r="139" spans="1:21" x14ac:dyDescent="0.25">
      <c r="A139">
        <v>137</v>
      </c>
      <c r="B139" t="s">
        <v>273</v>
      </c>
      <c r="C139" t="s">
        <v>274</v>
      </c>
      <c r="D139" t="s">
        <v>275</v>
      </c>
      <c r="E139" t="s">
        <v>37</v>
      </c>
      <c r="F139">
        <v>1301</v>
      </c>
      <c r="G139">
        <v>1190</v>
      </c>
      <c r="H139">
        <v>0</v>
      </c>
      <c r="I139">
        <v>1</v>
      </c>
      <c r="J139">
        <v>-15</v>
      </c>
      <c r="K139">
        <v>15</v>
      </c>
      <c r="L139">
        <v>1286</v>
      </c>
      <c r="M139">
        <v>1205</v>
      </c>
      <c r="N139">
        <v>141</v>
      </c>
      <c r="O139">
        <v>154</v>
      </c>
      <c r="P139">
        <v>-4</v>
      </c>
      <c r="Q139">
        <v>3</v>
      </c>
      <c r="R139">
        <v>137</v>
      </c>
      <c r="S139">
        <v>157</v>
      </c>
      <c r="T139">
        <v>20</v>
      </c>
      <c r="U139">
        <v>100</v>
      </c>
    </row>
    <row r="140" spans="1:21" x14ac:dyDescent="0.25">
      <c r="A140">
        <v>138</v>
      </c>
      <c r="B140" t="s">
        <v>273</v>
      </c>
      <c r="C140" t="s">
        <v>210</v>
      </c>
      <c r="D140" t="s">
        <v>211</v>
      </c>
      <c r="E140" t="s">
        <v>189</v>
      </c>
      <c r="F140">
        <v>1527</v>
      </c>
      <c r="G140">
        <v>1425</v>
      </c>
      <c r="H140">
        <v>1</v>
      </c>
      <c r="I140">
        <v>2</v>
      </c>
      <c r="J140">
        <v>-15</v>
      </c>
      <c r="K140">
        <v>15</v>
      </c>
      <c r="L140">
        <v>1512</v>
      </c>
      <c r="M140">
        <v>1440</v>
      </c>
      <c r="N140">
        <v>80</v>
      </c>
      <c r="O140">
        <v>96</v>
      </c>
      <c r="P140">
        <v>-2</v>
      </c>
      <c r="Q140">
        <v>1</v>
      </c>
      <c r="R140">
        <v>78</v>
      </c>
      <c r="S140">
        <v>97</v>
      </c>
      <c r="T140">
        <v>20</v>
      </c>
      <c r="U140">
        <v>100</v>
      </c>
    </row>
    <row r="141" spans="1:21" x14ac:dyDescent="0.25">
      <c r="A141">
        <v>139</v>
      </c>
      <c r="B141" t="s">
        <v>273</v>
      </c>
      <c r="C141" t="s">
        <v>276</v>
      </c>
      <c r="D141" t="s">
        <v>190</v>
      </c>
      <c r="E141" t="s">
        <v>277</v>
      </c>
      <c r="F141">
        <v>1338</v>
      </c>
      <c r="G141">
        <v>1412</v>
      </c>
      <c r="H141">
        <v>0</v>
      </c>
      <c r="I141">
        <v>0</v>
      </c>
      <c r="J141">
        <v>-1</v>
      </c>
      <c r="K141">
        <v>1</v>
      </c>
      <c r="L141">
        <v>1337</v>
      </c>
      <c r="M141">
        <v>1413</v>
      </c>
      <c r="N141">
        <v>124</v>
      </c>
      <c r="O141">
        <v>102</v>
      </c>
      <c r="P141">
        <v>-1</v>
      </c>
      <c r="Q141">
        <v>0</v>
      </c>
      <c r="R141">
        <v>123</v>
      </c>
      <c r="S141">
        <v>102</v>
      </c>
      <c r="T141">
        <v>20</v>
      </c>
      <c r="U141">
        <v>100</v>
      </c>
    </row>
    <row r="142" spans="1:21" x14ac:dyDescent="0.25">
      <c r="A142">
        <v>140</v>
      </c>
      <c r="B142" t="s">
        <v>273</v>
      </c>
      <c r="C142" t="s">
        <v>237</v>
      </c>
      <c r="D142" t="s">
        <v>278</v>
      </c>
      <c r="E142" t="s">
        <v>279</v>
      </c>
      <c r="F142">
        <v>1188</v>
      </c>
      <c r="G142">
        <v>1467</v>
      </c>
      <c r="H142">
        <v>2</v>
      </c>
      <c r="I142">
        <v>1</v>
      </c>
      <c r="J142">
        <v>17</v>
      </c>
      <c r="K142">
        <v>-17</v>
      </c>
      <c r="L142">
        <v>1205</v>
      </c>
      <c r="M142">
        <v>1450</v>
      </c>
      <c r="N142">
        <v>152</v>
      </c>
      <c r="O142">
        <v>96</v>
      </c>
      <c r="P142">
        <v>5</v>
      </c>
      <c r="Q142">
        <v>-4</v>
      </c>
      <c r="R142">
        <v>157</v>
      </c>
      <c r="S142">
        <v>92</v>
      </c>
      <c r="T142">
        <v>20</v>
      </c>
      <c r="U142">
        <v>0</v>
      </c>
    </row>
    <row r="143" spans="1:21" x14ac:dyDescent="0.25">
      <c r="A143">
        <v>141</v>
      </c>
      <c r="B143" t="s">
        <v>273</v>
      </c>
      <c r="C143" t="s">
        <v>193</v>
      </c>
      <c r="D143" t="s">
        <v>280</v>
      </c>
      <c r="E143" t="s">
        <v>281</v>
      </c>
      <c r="F143">
        <v>1464</v>
      </c>
      <c r="G143">
        <v>1460</v>
      </c>
      <c r="H143">
        <v>2</v>
      </c>
      <c r="I143">
        <v>0</v>
      </c>
      <c r="J143">
        <v>15</v>
      </c>
      <c r="K143">
        <v>-15</v>
      </c>
      <c r="L143">
        <v>1479</v>
      </c>
      <c r="M143">
        <v>1445</v>
      </c>
      <c r="N143">
        <v>83</v>
      </c>
      <c r="O143">
        <v>99</v>
      </c>
      <c r="P143">
        <v>3</v>
      </c>
      <c r="Q143">
        <v>-4</v>
      </c>
      <c r="R143">
        <v>86</v>
      </c>
      <c r="S143">
        <v>95</v>
      </c>
      <c r="T143">
        <v>20</v>
      </c>
      <c r="U143">
        <v>0</v>
      </c>
    </row>
    <row r="144" spans="1:21" x14ac:dyDescent="0.25">
      <c r="A144">
        <v>142</v>
      </c>
      <c r="B144" t="s">
        <v>273</v>
      </c>
      <c r="C144" t="s">
        <v>104</v>
      </c>
      <c r="D144" t="s">
        <v>105</v>
      </c>
      <c r="E144" t="s">
        <v>57</v>
      </c>
      <c r="F144">
        <v>1343</v>
      </c>
      <c r="G144">
        <v>1492</v>
      </c>
      <c r="H144">
        <v>2</v>
      </c>
      <c r="I144">
        <v>2</v>
      </c>
      <c r="J144">
        <v>3</v>
      </c>
      <c r="K144">
        <v>-3</v>
      </c>
      <c r="L144">
        <v>1346</v>
      </c>
      <c r="M144">
        <v>1489</v>
      </c>
      <c r="N144">
        <v>118</v>
      </c>
      <c r="O144">
        <v>81</v>
      </c>
      <c r="P144">
        <v>1</v>
      </c>
      <c r="Q144">
        <v>0</v>
      </c>
      <c r="R144">
        <v>119</v>
      </c>
      <c r="S144">
        <v>81</v>
      </c>
      <c r="T144">
        <v>40</v>
      </c>
      <c r="U144">
        <v>100</v>
      </c>
    </row>
    <row r="145" spans="1:21" x14ac:dyDescent="0.25">
      <c r="A145">
        <v>143</v>
      </c>
      <c r="B145" t="s">
        <v>273</v>
      </c>
      <c r="C145" t="s">
        <v>156</v>
      </c>
      <c r="D145" t="s">
        <v>30</v>
      </c>
      <c r="E145" t="s">
        <v>83</v>
      </c>
      <c r="F145">
        <v>1512</v>
      </c>
      <c r="G145">
        <v>1585</v>
      </c>
      <c r="H145">
        <v>0</v>
      </c>
      <c r="I145">
        <v>1</v>
      </c>
      <c r="J145">
        <v>-22</v>
      </c>
      <c r="K145">
        <v>22</v>
      </c>
      <c r="L145">
        <v>1490</v>
      </c>
      <c r="M145">
        <v>1607</v>
      </c>
      <c r="N145">
        <v>81</v>
      </c>
      <c r="O145">
        <v>56</v>
      </c>
      <c r="P145">
        <v>-1</v>
      </c>
      <c r="Q145">
        <v>2</v>
      </c>
      <c r="R145">
        <v>80</v>
      </c>
      <c r="S145">
        <v>58</v>
      </c>
      <c r="T145">
        <v>40</v>
      </c>
      <c r="U145">
        <v>100</v>
      </c>
    </row>
    <row r="146" spans="1:21" x14ac:dyDescent="0.25">
      <c r="A146">
        <v>144</v>
      </c>
      <c r="B146" t="s">
        <v>273</v>
      </c>
      <c r="C146" t="s">
        <v>164</v>
      </c>
      <c r="D146" t="s">
        <v>106</v>
      </c>
      <c r="E146" t="s">
        <v>108</v>
      </c>
      <c r="F146">
        <v>1375</v>
      </c>
      <c r="G146">
        <v>1533</v>
      </c>
      <c r="H146">
        <v>0</v>
      </c>
      <c r="I146">
        <v>0</v>
      </c>
      <c r="J146">
        <v>3</v>
      </c>
      <c r="K146">
        <v>-3</v>
      </c>
      <c r="L146">
        <v>1378</v>
      </c>
      <c r="M146">
        <v>1530</v>
      </c>
      <c r="N146">
        <v>112</v>
      </c>
      <c r="O146">
        <v>75</v>
      </c>
      <c r="P146">
        <v>-1</v>
      </c>
      <c r="Q146">
        <v>0</v>
      </c>
      <c r="R146">
        <v>111</v>
      </c>
      <c r="S146">
        <v>75</v>
      </c>
      <c r="T146">
        <v>40</v>
      </c>
      <c r="U146">
        <v>100</v>
      </c>
    </row>
    <row r="147" spans="1:21" x14ac:dyDescent="0.25">
      <c r="A147">
        <v>145</v>
      </c>
      <c r="B147" t="s">
        <v>273</v>
      </c>
      <c r="C147" t="s">
        <v>282</v>
      </c>
      <c r="D147" t="s">
        <v>84</v>
      </c>
      <c r="E147" t="s">
        <v>27</v>
      </c>
      <c r="F147">
        <v>1629</v>
      </c>
      <c r="G147">
        <v>1251</v>
      </c>
      <c r="H147">
        <v>2</v>
      </c>
      <c r="I147">
        <v>0</v>
      </c>
      <c r="J147">
        <v>4</v>
      </c>
      <c r="K147">
        <v>-4</v>
      </c>
      <c r="L147">
        <v>1633</v>
      </c>
      <c r="M147">
        <v>1247</v>
      </c>
      <c r="N147">
        <v>50</v>
      </c>
      <c r="O147">
        <v>149</v>
      </c>
      <c r="P147">
        <v>1</v>
      </c>
      <c r="Q147">
        <v>-1</v>
      </c>
      <c r="R147">
        <v>51</v>
      </c>
      <c r="S147">
        <v>148</v>
      </c>
      <c r="T147">
        <v>40</v>
      </c>
      <c r="U147">
        <v>100</v>
      </c>
    </row>
    <row r="148" spans="1:21" x14ac:dyDescent="0.25">
      <c r="A148">
        <v>146</v>
      </c>
      <c r="B148" t="s">
        <v>273</v>
      </c>
      <c r="C148" t="s">
        <v>134</v>
      </c>
      <c r="D148" t="s">
        <v>135</v>
      </c>
      <c r="E148" t="s">
        <v>132</v>
      </c>
      <c r="F148">
        <v>1373</v>
      </c>
      <c r="G148">
        <v>1574</v>
      </c>
      <c r="H148">
        <v>3</v>
      </c>
      <c r="I148">
        <v>3</v>
      </c>
      <c r="J148">
        <v>6</v>
      </c>
      <c r="K148">
        <v>-6</v>
      </c>
      <c r="L148">
        <v>1379</v>
      </c>
      <c r="M148">
        <v>1568</v>
      </c>
      <c r="N148">
        <v>108</v>
      </c>
      <c r="O148">
        <v>65</v>
      </c>
      <c r="P148">
        <v>2</v>
      </c>
      <c r="Q148">
        <v>0</v>
      </c>
      <c r="R148">
        <v>110</v>
      </c>
      <c r="S148">
        <v>65</v>
      </c>
      <c r="T148">
        <v>40</v>
      </c>
      <c r="U148">
        <v>100</v>
      </c>
    </row>
    <row r="149" spans="1:21" x14ac:dyDescent="0.25">
      <c r="A149">
        <v>147</v>
      </c>
      <c r="B149" t="s">
        <v>273</v>
      </c>
      <c r="C149" t="s">
        <v>283</v>
      </c>
      <c r="D149" t="s">
        <v>133</v>
      </c>
      <c r="E149" t="s">
        <v>136</v>
      </c>
      <c r="F149">
        <v>1461</v>
      </c>
      <c r="G149">
        <v>1575</v>
      </c>
      <c r="H149">
        <v>2</v>
      </c>
      <c r="I149">
        <v>2</v>
      </c>
      <c r="J149">
        <v>6</v>
      </c>
      <c r="K149">
        <v>-6</v>
      </c>
      <c r="L149">
        <v>1467</v>
      </c>
      <c r="M149">
        <v>1569</v>
      </c>
      <c r="N149">
        <v>88</v>
      </c>
      <c r="O149">
        <v>64</v>
      </c>
      <c r="P149">
        <v>1</v>
      </c>
      <c r="Q149">
        <v>0</v>
      </c>
      <c r="R149">
        <v>89</v>
      </c>
      <c r="S149">
        <v>64</v>
      </c>
      <c r="T149">
        <v>40</v>
      </c>
      <c r="U149">
        <v>0</v>
      </c>
    </row>
    <row r="150" spans="1:21" x14ac:dyDescent="0.25">
      <c r="A150">
        <v>148</v>
      </c>
      <c r="B150" t="s">
        <v>273</v>
      </c>
      <c r="C150" t="s">
        <v>158</v>
      </c>
      <c r="D150" t="s">
        <v>91</v>
      </c>
      <c r="E150" t="s">
        <v>88</v>
      </c>
      <c r="F150">
        <v>1788</v>
      </c>
      <c r="G150">
        <v>1668</v>
      </c>
      <c r="H150">
        <v>0</v>
      </c>
      <c r="I150">
        <v>1</v>
      </c>
      <c r="J150">
        <v>-31</v>
      </c>
      <c r="K150">
        <v>31</v>
      </c>
      <c r="L150">
        <v>1757</v>
      </c>
      <c r="M150">
        <v>1699</v>
      </c>
      <c r="N150">
        <v>33</v>
      </c>
      <c r="O150">
        <v>35</v>
      </c>
      <c r="P150">
        <v>-4</v>
      </c>
      <c r="Q150">
        <v>6</v>
      </c>
      <c r="R150">
        <v>29</v>
      </c>
      <c r="S150">
        <v>41</v>
      </c>
      <c r="T150">
        <v>40</v>
      </c>
      <c r="U150">
        <v>100</v>
      </c>
    </row>
    <row r="151" spans="1:21" x14ac:dyDescent="0.25">
      <c r="A151">
        <v>149</v>
      </c>
      <c r="B151" t="s">
        <v>273</v>
      </c>
      <c r="C151" t="s">
        <v>112</v>
      </c>
      <c r="D151" t="s">
        <v>113</v>
      </c>
      <c r="E151" t="s">
        <v>110</v>
      </c>
      <c r="F151">
        <v>1651</v>
      </c>
      <c r="G151">
        <v>1688</v>
      </c>
      <c r="H151">
        <v>1</v>
      </c>
      <c r="I151">
        <v>0</v>
      </c>
      <c r="J151">
        <v>16</v>
      </c>
      <c r="K151">
        <v>-16</v>
      </c>
      <c r="L151">
        <v>1667</v>
      </c>
      <c r="M151">
        <v>1672</v>
      </c>
      <c r="N151">
        <v>45</v>
      </c>
      <c r="O151">
        <v>48</v>
      </c>
      <c r="P151">
        <v>2</v>
      </c>
      <c r="Q151">
        <v>-3</v>
      </c>
      <c r="R151">
        <v>47</v>
      </c>
      <c r="S151">
        <v>45</v>
      </c>
      <c r="T151">
        <v>40</v>
      </c>
      <c r="U151">
        <v>100</v>
      </c>
    </row>
    <row r="152" spans="1:21" x14ac:dyDescent="0.25">
      <c r="A152">
        <v>150</v>
      </c>
      <c r="B152" t="s">
        <v>273</v>
      </c>
      <c r="C152" t="s">
        <v>89</v>
      </c>
      <c r="D152" t="s">
        <v>90</v>
      </c>
      <c r="E152" t="s">
        <v>87</v>
      </c>
      <c r="F152">
        <v>1818</v>
      </c>
      <c r="G152">
        <v>1760</v>
      </c>
      <c r="H152">
        <v>1</v>
      </c>
      <c r="I152">
        <v>1</v>
      </c>
      <c r="J152">
        <v>-9</v>
      </c>
      <c r="K152">
        <v>9</v>
      </c>
      <c r="L152">
        <v>1809</v>
      </c>
      <c r="M152">
        <v>1769</v>
      </c>
      <c r="N152">
        <v>24</v>
      </c>
      <c r="O152">
        <v>25</v>
      </c>
      <c r="P152">
        <v>-2</v>
      </c>
      <c r="Q152">
        <v>1</v>
      </c>
      <c r="R152">
        <v>22</v>
      </c>
      <c r="S152">
        <v>26</v>
      </c>
      <c r="T152">
        <v>40</v>
      </c>
      <c r="U152">
        <v>100</v>
      </c>
    </row>
    <row r="153" spans="1:21" x14ac:dyDescent="0.25">
      <c r="A153">
        <v>151</v>
      </c>
      <c r="B153" t="s">
        <v>273</v>
      </c>
      <c r="C153" t="s">
        <v>166</v>
      </c>
      <c r="D153" t="s">
        <v>117</v>
      </c>
      <c r="E153" t="s">
        <v>120</v>
      </c>
      <c r="F153">
        <v>1646</v>
      </c>
      <c r="G153">
        <v>1742</v>
      </c>
      <c r="H153">
        <v>0</v>
      </c>
      <c r="I153">
        <v>1</v>
      </c>
      <c r="J153">
        <v>-20</v>
      </c>
      <c r="K153">
        <v>20</v>
      </c>
      <c r="L153">
        <v>1626</v>
      </c>
      <c r="M153">
        <v>1762</v>
      </c>
      <c r="N153">
        <v>54</v>
      </c>
      <c r="O153">
        <v>22</v>
      </c>
      <c r="P153">
        <v>-2</v>
      </c>
      <c r="Q153">
        <v>5</v>
      </c>
      <c r="R153">
        <v>52</v>
      </c>
      <c r="S153">
        <v>27</v>
      </c>
      <c r="T153">
        <v>40</v>
      </c>
      <c r="U153">
        <v>100</v>
      </c>
    </row>
    <row r="154" spans="1:21" x14ac:dyDescent="0.25">
      <c r="A154">
        <v>152</v>
      </c>
      <c r="B154" t="s">
        <v>273</v>
      </c>
      <c r="C154" t="s">
        <v>118</v>
      </c>
      <c r="D154" t="s">
        <v>119</v>
      </c>
      <c r="E154" t="s">
        <v>116</v>
      </c>
      <c r="F154">
        <v>1720</v>
      </c>
      <c r="G154">
        <v>1706</v>
      </c>
      <c r="H154">
        <v>4</v>
      </c>
      <c r="I154">
        <v>0</v>
      </c>
      <c r="J154">
        <v>26</v>
      </c>
      <c r="K154">
        <v>-26</v>
      </c>
      <c r="L154">
        <v>1746</v>
      </c>
      <c r="M154">
        <v>1680</v>
      </c>
      <c r="N154">
        <v>29</v>
      </c>
      <c r="O154">
        <v>47</v>
      </c>
      <c r="P154">
        <v>4</v>
      </c>
      <c r="Q154">
        <v>-4</v>
      </c>
      <c r="R154">
        <v>33</v>
      </c>
      <c r="S154">
        <v>43</v>
      </c>
      <c r="T154">
        <v>40</v>
      </c>
      <c r="U154">
        <v>100</v>
      </c>
    </row>
    <row r="155" spans="1:21" x14ac:dyDescent="0.25">
      <c r="A155">
        <v>153</v>
      </c>
      <c r="B155" t="s">
        <v>273</v>
      </c>
      <c r="C155" t="s">
        <v>167</v>
      </c>
      <c r="D155" t="s">
        <v>114</v>
      </c>
      <c r="E155" t="s">
        <v>111</v>
      </c>
      <c r="F155">
        <v>1563</v>
      </c>
      <c r="G155">
        <v>1745</v>
      </c>
      <c r="H155">
        <v>1</v>
      </c>
      <c r="I155">
        <v>2</v>
      </c>
      <c r="J155">
        <v>-15</v>
      </c>
      <c r="K155">
        <v>15</v>
      </c>
      <c r="L155">
        <v>1548</v>
      </c>
      <c r="M155">
        <v>1760</v>
      </c>
      <c r="N155">
        <v>75</v>
      </c>
      <c r="O155">
        <v>25</v>
      </c>
      <c r="P155">
        <v>-4</v>
      </c>
      <c r="Q155">
        <v>3</v>
      </c>
      <c r="R155">
        <v>71</v>
      </c>
      <c r="S155">
        <v>28</v>
      </c>
      <c r="T155">
        <v>40</v>
      </c>
      <c r="U155">
        <v>100</v>
      </c>
    </row>
    <row r="156" spans="1:21" x14ac:dyDescent="0.25">
      <c r="A156">
        <v>154</v>
      </c>
      <c r="B156" t="s">
        <v>273</v>
      </c>
      <c r="C156" t="s">
        <v>159</v>
      </c>
      <c r="D156" t="s">
        <v>96</v>
      </c>
      <c r="E156" t="s">
        <v>94</v>
      </c>
      <c r="F156">
        <v>1700</v>
      </c>
      <c r="G156">
        <v>1800</v>
      </c>
      <c r="H156">
        <v>0</v>
      </c>
      <c r="I156">
        <v>0</v>
      </c>
      <c r="J156">
        <v>0</v>
      </c>
      <c r="K156">
        <v>0</v>
      </c>
      <c r="L156">
        <v>1700</v>
      </c>
      <c r="M156">
        <v>1800</v>
      </c>
      <c r="N156">
        <v>39</v>
      </c>
      <c r="O156">
        <v>23</v>
      </c>
      <c r="P156">
        <v>1</v>
      </c>
      <c r="Q156">
        <v>0</v>
      </c>
      <c r="R156">
        <v>40</v>
      </c>
      <c r="S156">
        <v>23</v>
      </c>
      <c r="T156">
        <v>20</v>
      </c>
      <c r="U156">
        <v>100</v>
      </c>
    </row>
    <row r="157" spans="1:21" x14ac:dyDescent="0.25">
      <c r="A157">
        <v>155</v>
      </c>
      <c r="B157" t="s">
        <v>273</v>
      </c>
      <c r="C157" t="s">
        <v>92</v>
      </c>
      <c r="D157" t="s">
        <v>93</v>
      </c>
      <c r="E157" t="s">
        <v>65</v>
      </c>
      <c r="F157">
        <v>1653</v>
      </c>
      <c r="G157">
        <v>1527</v>
      </c>
      <c r="H157">
        <v>2</v>
      </c>
      <c r="I157">
        <v>0</v>
      </c>
      <c r="J157">
        <v>13</v>
      </c>
      <c r="K157">
        <v>-13</v>
      </c>
      <c r="L157">
        <v>1666</v>
      </c>
      <c r="M157">
        <v>1514</v>
      </c>
      <c r="N157">
        <v>48</v>
      </c>
      <c r="O157">
        <v>78</v>
      </c>
      <c r="P157">
        <v>0</v>
      </c>
      <c r="Q157">
        <v>-1</v>
      </c>
      <c r="R157">
        <v>48</v>
      </c>
      <c r="S157">
        <v>77</v>
      </c>
      <c r="T157">
        <v>40</v>
      </c>
      <c r="U157">
        <v>100</v>
      </c>
    </row>
    <row r="158" spans="1:21" x14ac:dyDescent="0.25">
      <c r="A158">
        <v>156</v>
      </c>
      <c r="B158" t="s">
        <v>273</v>
      </c>
      <c r="C158" t="s">
        <v>284</v>
      </c>
      <c r="D158" t="s">
        <v>123</v>
      </c>
      <c r="E158" t="s">
        <v>125</v>
      </c>
      <c r="F158">
        <v>1813</v>
      </c>
      <c r="G158">
        <v>1982</v>
      </c>
      <c r="H158">
        <v>0</v>
      </c>
      <c r="I158">
        <v>0</v>
      </c>
      <c r="J158">
        <v>4</v>
      </c>
      <c r="K158">
        <v>-4</v>
      </c>
      <c r="L158">
        <v>1817</v>
      </c>
      <c r="M158">
        <v>1978</v>
      </c>
      <c r="N158">
        <v>18</v>
      </c>
      <c r="O158">
        <v>9</v>
      </c>
      <c r="P158">
        <v>2</v>
      </c>
      <c r="Q158">
        <v>-1</v>
      </c>
      <c r="R158">
        <v>20</v>
      </c>
      <c r="S158">
        <v>8</v>
      </c>
      <c r="T158">
        <v>40</v>
      </c>
      <c r="U158">
        <v>100</v>
      </c>
    </row>
    <row r="159" spans="1:21" x14ac:dyDescent="0.25">
      <c r="A159">
        <v>157</v>
      </c>
      <c r="B159" t="s">
        <v>273</v>
      </c>
      <c r="C159" t="s">
        <v>148</v>
      </c>
      <c r="D159" t="s">
        <v>32</v>
      </c>
      <c r="E159" t="s">
        <v>151</v>
      </c>
      <c r="F159">
        <v>1688</v>
      </c>
      <c r="G159">
        <v>1870</v>
      </c>
      <c r="H159">
        <v>0</v>
      </c>
      <c r="I159">
        <v>3</v>
      </c>
      <c r="J159">
        <v>-27</v>
      </c>
      <c r="K159">
        <v>27</v>
      </c>
      <c r="L159">
        <v>1661</v>
      </c>
      <c r="M159">
        <v>1897</v>
      </c>
      <c r="N159">
        <v>56</v>
      </c>
      <c r="O159">
        <v>15</v>
      </c>
      <c r="P159">
        <v>-7</v>
      </c>
      <c r="Q159">
        <v>0</v>
      </c>
      <c r="R159">
        <v>49</v>
      </c>
      <c r="S159">
        <v>15</v>
      </c>
      <c r="T159">
        <v>40</v>
      </c>
      <c r="U159">
        <v>100</v>
      </c>
    </row>
    <row r="160" spans="1:21" x14ac:dyDescent="0.25">
      <c r="A160">
        <v>158</v>
      </c>
      <c r="B160" t="s">
        <v>273</v>
      </c>
      <c r="C160" t="s">
        <v>177</v>
      </c>
      <c r="D160" t="s">
        <v>144</v>
      </c>
      <c r="E160" t="s">
        <v>146</v>
      </c>
      <c r="F160">
        <v>2079</v>
      </c>
      <c r="G160">
        <v>2028</v>
      </c>
      <c r="H160">
        <v>0</v>
      </c>
      <c r="I160">
        <v>0</v>
      </c>
      <c r="J160">
        <v>-8</v>
      </c>
      <c r="K160">
        <v>8</v>
      </c>
      <c r="L160">
        <v>2071</v>
      </c>
      <c r="M160">
        <v>2036</v>
      </c>
      <c r="N160">
        <v>3</v>
      </c>
      <c r="O160">
        <v>5</v>
      </c>
      <c r="P160">
        <v>0</v>
      </c>
      <c r="Q160">
        <v>0</v>
      </c>
      <c r="R160">
        <v>3</v>
      </c>
      <c r="S160">
        <v>5</v>
      </c>
      <c r="T160">
        <v>40</v>
      </c>
      <c r="U160">
        <v>100</v>
      </c>
    </row>
    <row r="161" spans="1:21" x14ac:dyDescent="0.25">
      <c r="A161">
        <v>159</v>
      </c>
      <c r="B161" t="s">
        <v>273</v>
      </c>
      <c r="C161" t="s">
        <v>285</v>
      </c>
      <c r="D161" t="s">
        <v>149</v>
      </c>
      <c r="E161" t="s">
        <v>152</v>
      </c>
      <c r="F161">
        <v>1973</v>
      </c>
      <c r="G161">
        <v>2100</v>
      </c>
      <c r="H161">
        <v>2</v>
      </c>
      <c r="I161">
        <v>1</v>
      </c>
      <c r="J161">
        <v>22</v>
      </c>
      <c r="K161">
        <v>-22</v>
      </c>
      <c r="L161">
        <v>1995</v>
      </c>
      <c r="M161">
        <v>2078</v>
      </c>
      <c r="N161">
        <v>3</v>
      </c>
      <c r="O161">
        <v>3</v>
      </c>
      <c r="P161">
        <v>4</v>
      </c>
      <c r="Q161">
        <v>-1</v>
      </c>
      <c r="R161">
        <v>7</v>
      </c>
      <c r="S161">
        <v>2</v>
      </c>
      <c r="T161">
        <v>40</v>
      </c>
      <c r="U161">
        <v>100</v>
      </c>
    </row>
    <row r="162" spans="1:21" x14ac:dyDescent="0.25">
      <c r="A162">
        <v>160</v>
      </c>
      <c r="B162" t="s">
        <v>273</v>
      </c>
      <c r="C162" t="s">
        <v>286</v>
      </c>
      <c r="D162" t="s">
        <v>147</v>
      </c>
      <c r="E162" t="s">
        <v>26</v>
      </c>
      <c r="F162">
        <v>1903</v>
      </c>
      <c r="G162">
        <v>1837</v>
      </c>
      <c r="H162">
        <v>2</v>
      </c>
      <c r="I162">
        <v>1</v>
      </c>
      <c r="J162">
        <v>11</v>
      </c>
      <c r="K162">
        <v>-11</v>
      </c>
      <c r="L162">
        <v>1914</v>
      </c>
      <c r="M162">
        <v>1826</v>
      </c>
      <c r="N162">
        <v>14</v>
      </c>
      <c r="O162">
        <v>20</v>
      </c>
      <c r="P162">
        <v>0</v>
      </c>
      <c r="Q162">
        <v>-1</v>
      </c>
      <c r="R162">
        <v>14</v>
      </c>
      <c r="S162">
        <v>19</v>
      </c>
      <c r="T162">
        <v>40</v>
      </c>
      <c r="U162">
        <v>100</v>
      </c>
    </row>
    <row r="163" spans="1:21" x14ac:dyDescent="0.25">
      <c r="A163">
        <v>161</v>
      </c>
      <c r="B163" t="s">
        <v>273</v>
      </c>
      <c r="C163" t="s">
        <v>170</v>
      </c>
      <c r="D163" t="s">
        <v>126</v>
      </c>
      <c r="E163" t="s">
        <v>122</v>
      </c>
      <c r="F163">
        <v>1670</v>
      </c>
      <c r="G163">
        <v>1979</v>
      </c>
      <c r="H163">
        <v>0</v>
      </c>
      <c r="I163">
        <v>0</v>
      </c>
      <c r="J163">
        <v>11</v>
      </c>
      <c r="K163">
        <v>-11</v>
      </c>
      <c r="L163">
        <v>1681</v>
      </c>
      <c r="M163">
        <v>1968</v>
      </c>
      <c r="N163">
        <v>39</v>
      </c>
      <c r="O163">
        <v>16</v>
      </c>
      <c r="P163">
        <v>3</v>
      </c>
      <c r="Q163">
        <v>-4</v>
      </c>
      <c r="R163">
        <v>42</v>
      </c>
      <c r="S163">
        <v>12</v>
      </c>
      <c r="T163">
        <v>30</v>
      </c>
      <c r="U163">
        <v>0</v>
      </c>
    </row>
    <row r="164" spans="1:21" x14ac:dyDescent="0.25">
      <c r="A164">
        <v>162</v>
      </c>
      <c r="B164" t="s">
        <v>287</v>
      </c>
      <c r="C164" t="s">
        <v>56</v>
      </c>
      <c r="D164" t="s">
        <v>288</v>
      </c>
      <c r="E164" t="s">
        <v>58</v>
      </c>
      <c r="F164">
        <v>1449</v>
      </c>
      <c r="G164">
        <v>1560</v>
      </c>
      <c r="H164">
        <v>1</v>
      </c>
      <c r="I164">
        <v>2</v>
      </c>
      <c r="J164">
        <v>-10</v>
      </c>
      <c r="K164">
        <v>10</v>
      </c>
      <c r="L164">
        <v>1439</v>
      </c>
      <c r="M164">
        <v>1570</v>
      </c>
      <c r="N164">
        <v>101</v>
      </c>
      <c r="O164">
        <v>61</v>
      </c>
      <c r="P164">
        <v>-4</v>
      </c>
      <c r="Q164">
        <v>3</v>
      </c>
      <c r="R164">
        <v>97</v>
      </c>
      <c r="S164">
        <v>64</v>
      </c>
      <c r="T164">
        <v>20</v>
      </c>
      <c r="U164">
        <v>100</v>
      </c>
    </row>
    <row r="165" spans="1:21" x14ac:dyDescent="0.25">
      <c r="A165">
        <v>163</v>
      </c>
      <c r="B165" t="s">
        <v>287</v>
      </c>
      <c r="C165" t="s">
        <v>237</v>
      </c>
      <c r="D165" t="s">
        <v>51</v>
      </c>
      <c r="E165" t="s">
        <v>289</v>
      </c>
      <c r="F165">
        <v>1303</v>
      </c>
      <c r="G165">
        <v>1316</v>
      </c>
      <c r="H165">
        <v>1</v>
      </c>
      <c r="I165">
        <v>1</v>
      </c>
      <c r="J165">
        <v>0</v>
      </c>
      <c r="K165">
        <v>0</v>
      </c>
      <c r="L165">
        <v>1303</v>
      </c>
      <c r="M165">
        <v>1316</v>
      </c>
      <c r="N165">
        <v>132</v>
      </c>
      <c r="O165">
        <v>129</v>
      </c>
      <c r="P165">
        <v>0</v>
      </c>
      <c r="Q165">
        <v>0</v>
      </c>
      <c r="R165">
        <v>132</v>
      </c>
      <c r="S165">
        <v>129</v>
      </c>
      <c r="T165">
        <v>20</v>
      </c>
      <c r="U165">
        <v>0</v>
      </c>
    </row>
    <row r="166" spans="1:21" x14ac:dyDescent="0.25">
      <c r="A166">
        <v>164</v>
      </c>
      <c r="B166" t="s">
        <v>287</v>
      </c>
      <c r="C166" t="s">
        <v>245</v>
      </c>
      <c r="D166" t="s">
        <v>247</v>
      </c>
      <c r="E166" t="s">
        <v>290</v>
      </c>
      <c r="F166">
        <v>1611</v>
      </c>
      <c r="G166">
        <v>1670</v>
      </c>
      <c r="H166">
        <v>5</v>
      </c>
      <c r="I166">
        <v>1</v>
      </c>
      <c r="J166">
        <v>22</v>
      </c>
      <c r="K166">
        <v>-22</v>
      </c>
      <c r="L166">
        <v>1633</v>
      </c>
      <c r="M166">
        <v>1648</v>
      </c>
      <c r="N166">
        <v>45</v>
      </c>
      <c r="O166">
        <v>52</v>
      </c>
      <c r="P166">
        <v>6</v>
      </c>
      <c r="Q166">
        <v>-3</v>
      </c>
      <c r="R166">
        <v>51</v>
      </c>
      <c r="S166">
        <v>49</v>
      </c>
      <c r="T166">
        <v>20</v>
      </c>
      <c r="U166">
        <v>0</v>
      </c>
    </row>
    <row r="167" spans="1:21" x14ac:dyDescent="0.25">
      <c r="A167">
        <v>165</v>
      </c>
      <c r="B167" t="s">
        <v>287</v>
      </c>
      <c r="C167" t="s">
        <v>239</v>
      </c>
      <c r="D167" t="s">
        <v>254</v>
      </c>
      <c r="E167" t="s">
        <v>291</v>
      </c>
      <c r="F167">
        <v>1545</v>
      </c>
      <c r="G167">
        <v>1432</v>
      </c>
      <c r="H167">
        <v>2</v>
      </c>
      <c r="I167">
        <v>1</v>
      </c>
      <c r="J167">
        <v>7</v>
      </c>
      <c r="K167">
        <v>-7</v>
      </c>
      <c r="L167">
        <v>1552</v>
      </c>
      <c r="M167">
        <v>1425</v>
      </c>
      <c r="N167">
        <v>70</v>
      </c>
      <c r="O167">
        <v>98</v>
      </c>
      <c r="P167">
        <v>1</v>
      </c>
      <c r="Q167">
        <v>0</v>
      </c>
      <c r="R167">
        <v>71</v>
      </c>
      <c r="S167">
        <v>98</v>
      </c>
      <c r="T167">
        <v>20</v>
      </c>
      <c r="U167">
        <v>0</v>
      </c>
    </row>
    <row r="168" spans="1:21" x14ac:dyDescent="0.25">
      <c r="A168">
        <v>166</v>
      </c>
      <c r="B168" t="s">
        <v>292</v>
      </c>
      <c r="C168" t="s">
        <v>205</v>
      </c>
      <c r="D168" t="s">
        <v>257</v>
      </c>
      <c r="E168" t="s">
        <v>238</v>
      </c>
      <c r="F168">
        <v>1702</v>
      </c>
      <c r="G168">
        <v>1625</v>
      </c>
      <c r="H168">
        <v>1</v>
      </c>
      <c r="I168">
        <v>1</v>
      </c>
      <c r="J168">
        <v>-2</v>
      </c>
      <c r="K168">
        <v>2</v>
      </c>
      <c r="L168">
        <v>1700</v>
      </c>
      <c r="M168">
        <v>1627</v>
      </c>
      <c r="N168">
        <v>39</v>
      </c>
      <c r="O168">
        <v>49</v>
      </c>
      <c r="P168">
        <v>0</v>
      </c>
      <c r="Q168">
        <v>3</v>
      </c>
      <c r="R168">
        <v>39</v>
      </c>
      <c r="S168">
        <v>52</v>
      </c>
      <c r="T168">
        <v>20</v>
      </c>
      <c r="U168">
        <v>0</v>
      </c>
    </row>
    <row r="169" spans="1:21" x14ac:dyDescent="0.25">
      <c r="A169">
        <v>167</v>
      </c>
      <c r="B169" t="s">
        <v>292</v>
      </c>
      <c r="C169" t="s">
        <v>265</v>
      </c>
      <c r="D169" t="s">
        <v>266</v>
      </c>
      <c r="E169" t="s">
        <v>244</v>
      </c>
      <c r="F169">
        <v>1263</v>
      </c>
      <c r="G169">
        <v>1328</v>
      </c>
      <c r="H169">
        <v>1</v>
      </c>
      <c r="I169">
        <v>0</v>
      </c>
      <c r="J169">
        <v>9</v>
      </c>
      <c r="K169">
        <v>-9</v>
      </c>
      <c r="L169">
        <v>1272</v>
      </c>
      <c r="M169">
        <v>1319</v>
      </c>
      <c r="N169">
        <v>134</v>
      </c>
      <c r="O169">
        <v>128</v>
      </c>
      <c r="P169">
        <v>5</v>
      </c>
      <c r="Q169">
        <v>-1</v>
      </c>
      <c r="R169">
        <v>139</v>
      </c>
      <c r="S169">
        <v>127</v>
      </c>
      <c r="T169">
        <v>20</v>
      </c>
      <c r="U169">
        <v>100</v>
      </c>
    </row>
    <row r="170" spans="1:21" x14ac:dyDescent="0.25">
      <c r="A170">
        <v>168</v>
      </c>
      <c r="B170" t="s">
        <v>292</v>
      </c>
      <c r="C170" t="s">
        <v>239</v>
      </c>
      <c r="D170" t="s">
        <v>240</v>
      </c>
      <c r="E170" t="s">
        <v>255</v>
      </c>
      <c r="F170">
        <v>1676</v>
      </c>
      <c r="G170">
        <v>1489</v>
      </c>
      <c r="H170">
        <v>1</v>
      </c>
      <c r="I170">
        <v>1</v>
      </c>
      <c r="J170">
        <v>-7</v>
      </c>
      <c r="K170">
        <v>7</v>
      </c>
      <c r="L170">
        <v>1669</v>
      </c>
      <c r="M170">
        <v>1496</v>
      </c>
      <c r="N170">
        <v>46</v>
      </c>
      <c r="O170">
        <v>79</v>
      </c>
      <c r="P170">
        <v>-1</v>
      </c>
      <c r="Q170">
        <v>1</v>
      </c>
      <c r="R170">
        <v>45</v>
      </c>
      <c r="S170">
        <v>80</v>
      </c>
      <c r="T170">
        <v>20</v>
      </c>
      <c r="U170">
        <v>100</v>
      </c>
    </row>
    <row r="171" spans="1:21" x14ac:dyDescent="0.25">
      <c r="A171">
        <v>169</v>
      </c>
      <c r="B171" t="s">
        <v>292</v>
      </c>
      <c r="C171" t="s">
        <v>195</v>
      </c>
      <c r="D171" t="s">
        <v>253</v>
      </c>
      <c r="E171" t="s">
        <v>218</v>
      </c>
      <c r="F171">
        <v>1740</v>
      </c>
      <c r="G171">
        <v>1626</v>
      </c>
      <c r="H171">
        <v>1</v>
      </c>
      <c r="I171">
        <v>0</v>
      </c>
      <c r="J171">
        <v>7</v>
      </c>
      <c r="K171">
        <v>-7</v>
      </c>
      <c r="L171">
        <v>1747</v>
      </c>
      <c r="M171">
        <v>1619</v>
      </c>
      <c r="N171">
        <v>34</v>
      </c>
      <c r="O171">
        <v>61</v>
      </c>
      <c r="P171">
        <v>0</v>
      </c>
      <c r="Q171">
        <v>-4</v>
      </c>
      <c r="R171">
        <v>34</v>
      </c>
      <c r="S171">
        <v>57</v>
      </c>
      <c r="T171">
        <v>20</v>
      </c>
      <c r="U171">
        <v>0</v>
      </c>
    </row>
    <row r="172" spans="1:21" x14ac:dyDescent="0.25">
      <c r="A172">
        <v>170</v>
      </c>
      <c r="B172" t="s">
        <v>292</v>
      </c>
      <c r="C172" t="s">
        <v>270</v>
      </c>
      <c r="D172" t="s">
        <v>54</v>
      </c>
      <c r="E172" t="s">
        <v>62</v>
      </c>
      <c r="F172">
        <v>1637</v>
      </c>
      <c r="G172">
        <v>1535</v>
      </c>
      <c r="H172">
        <v>0</v>
      </c>
      <c r="I172">
        <v>1</v>
      </c>
      <c r="J172">
        <v>-15</v>
      </c>
      <c r="K172">
        <v>15</v>
      </c>
      <c r="L172">
        <v>1622</v>
      </c>
      <c r="M172">
        <v>1550</v>
      </c>
      <c r="N172">
        <v>58</v>
      </c>
      <c r="O172">
        <v>69</v>
      </c>
      <c r="P172">
        <v>-4</v>
      </c>
      <c r="Q172">
        <v>2</v>
      </c>
      <c r="R172">
        <v>54</v>
      </c>
      <c r="S172">
        <v>71</v>
      </c>
      <c r="T172">
        <v>20</v>
      </c>
      <c r="U172">
        <v>100</v>
      </c>
    </row>
    <row r="173" spans="1:21" x14ac:dyDescent="0.25">
      <c r="A173">
        <v>171</v>
      </c>
      <c r="B173" t="s">
        <v>292</v>
      </c>
      <c r="C173" t="s">
        <v>193</v>
      </c>
      <c r="D173" t="s">
        <v>293</v>
      </c>
      <c r="E173" t="s">
        <v>215</v>
      </c>
      <c r="F173">
        <v>1342</v>
      </c>
      <c r="G173">
        <v>1332</v>
      </c>
      <c r="H173">
        <v>3</v>
      </c>
      <c r="I173">
        <v>0</v>
      </c>
      <c r="J173">
        <v>17</v>
      </c>
      <c r="K173">
        <v>-17</v>
      </c>
      <c r="L173">
        <v>1359</v>
      </c>
      <c r="M173">
        <v>1315</v>
      </c>
      <c r="N173">
        <v>111</v>
      </c>
      <c r="O173">
        <v>134</v>
      </c>
      <c r="P173">
        <v>5</v>
      </c>
      <c r="Q173">
        <v>-5</v>
      </c>
      <c r="R173">
        <v>116</v>
      </c>
      <c r="S173">
        <v>129</v>
      </c>
      <c r="T173">
        <v>20</v>
      </c>
      <c r="U173">
        <v>0</v>
      </c>
    </row>
    <row r="174" spans="1:21" x14ac:dyDescent="0.25">
      <c r="A174">
        <v>172</v>
      </c>
      <c r="B174" t="s">
        <v>292</v>
      </c>
      <c r="C174" t="s">
        <v>195</v>
      </c>
      <c r="D174" t="s">
        <v>256</v>
      </c>
      <c r="E174" t="s">
        <v>185</v>
      </c>
      <c r="F174">
        <v>1755</v>
      </c>
      <c r="G174">
        <v>1921</v>
      </c>
      <c r="H174">
        <v>2</v>
      </c>
      <c r="I174">
        <v>2</v>
      </c>
      <c r="J174">
        <v>4</v>
      </c>
      <c r="K174">
        <v>-4</v>
      </c>
      <c r="L174">
        <v>1759</v>
      </c>
      <c r="M174">
        <v>1917</v>
      </c>
      <c r="N174">
        <v>32</v>
      </c>
      <c r="O174">
        <v>13</v>
      </c>
      <c r="P174">
        <v>-1</v>
      </c>
      <c r="Q174">
        <v>0</v>
      </c>
      <c r="R174">
        <v>31</v>
      </c>
      <c r="S174">
        <v>13</v>
      </c>
      <c r="T174">
        <v>20</v>
      </c>
      <c r="U174">
        <v>0</v>
      </c>
    </row>
    <row r="175" spans="1:21" x14ac:dyDescent="0.25">
      <c r="A175">
        <v>173</v>
      </c>
      <c r="B175" t="s">
        <v>292</v>
      </c>
      <c r="C175" t="s">
        <v>76</v>
      </c>
      <c r="D175" t="s">
        <v>77</v>
      </c>
      <c r="E175" t="s">
        <v>81</v>
      </c>
      <c r="F175">
        <v>1257</v>
      </c>
      <c r="G175">
        <v>1166</v>
      </c>
      <c r="H175">
        <v>0</v>
      </c>
      <c r="I175">
        <v>1</v>
      </c>
      <c r="J175">
        <v>-30</v>
      </c>
      <c r="K175">
        <v>30</v>
      </c>
      <c r="L175">
        <v>1227</v>
      </c>
      <c r="M175">
        <v>1196</v>
      </c>
      <c r="N175">
        <v>155</v>
      </c>
      <c r="O175">
        <v>154</v>
      </c>
      <c r="P175">
        <v>-5</v>
      </c>
      <c r="Q175">
        <v>7</v>
      </c>
      <c r="R175">
        <v>150</v>
      </c>
      <c r="S175">
        <v>161</v>
      </c>
      <c r="T175">
        <v>40</v>
      </c>
      <c r="U175">
        <v>100</v>
      </c>
    </row>
    <row r="176" spans="1:21" x14ac:dyDescent="0.25">
      <c r="A176">
        <v>174</v>
      </c>
      <c r="B176" t="s">
        <v>292</v>
      </c>
      <c r="C176" t="s">
        <v>271</v>
      </c>
      <c r="D176" t="s">
        <v>173</v>
      </c>
      <c r="E176" t="s">
        <v>130</v>
      </c>
      <c r="F176">
        <v>1137</v>
      </c>
      <c r="G176">
        <v>808</v>
      </c>
      <c r="H176">
        <v>0</v>
      </c>
      <c r="I176">
        <v>0</v>
      </c>
      <c r="J176">
        <v>-17</v>
      </c>
      <c r="K176">
        <v>17</v>
      </c>
      <c r="L176">
        <v>1120</v>
      </c>
      <c r="M176">
        <v>825</v>
      </c>
      <c r="N176">
        <v>180</v>
      </c>
      <c r="O176">
        <v>209</v>
      </c>
      <c r="P176">
        <v>-2</v>
      </c>
      <c r="Q176">
        <v>0</v>
      </c>
      <c r="R176">
        <v>178</v>
      </c>
      <c r="S176">
        <v>209</v>
      </c>
      <c r="T176">
        <v>40</v>
      </c>
      <c r="U176">
        <v>100</v>
      </c>
    </row>
    <row r="177" spans="1:21" x14ac:dyDescent="0.25">
      <c r="A177">
        <v>175</v>
      </c>
      <c r="B177" t="s">
        <v>292</v>
      </c>
      <c r="C177" t="s">
        <v>79</v>
      </c>
      <c r="D177" t="s">
        <v>80</v>
      </c>
      <c r="E177" t="s">
        <v>78</v>
      </c>
      <c r="F177">
        <v>1249</v>
      </c>
      <c r="G177">
        <v>1091</v>
      </c>
      <c r="H177">
        <v>2</v>
      </c>
      <c r="I177">
        <v>0</v>
      </c>
      <c r="J177">
        <v>11</v>
      </c>
      <c r="K177">
        <v>-11</v>
      </c>
      <c r="L177">
        <v>1260</v>
      </c>
      <c r="M177">
        <v>1080</v>
      </c>
      <c r="N177">
        <v>143</v>
      </c>
      <c r="O177">
        <v>183</v>
      </c>
      <c r="P177">
        <v>2</v>
      </c>
      <c r="Q177">
        <v>0</v>
      </c>
      <c r="R177">
        <v>145</v>
      </c>
      <c r="S177">
        <v>183</v>
      </c>
      <c r="T177">
        <v>40</v>
      </c>
      <c r="U177">
        <v>100</v>
      </c>
    </row>
    <row r="178" spans="1:21" x14ac:dyDescent="0.25">
      <c r="A178">
        <v>176</v>
      </c>
      <c r="B178" t="s">
        <v>292</v>
      </c>
      <c r="C178" t="s">
        <v>272</v>
      </c>
      <c r="D178" t="s">
        <v>139</v>
      </c>
      <c r="E178" t="s">
        <v>142</v>
      </c>
      <c r="F178">
        <v>1568</v>
      </c>
      <c r="G178">
        <v>1357</v>
      </c>
      <c r="H178">
        <v>1</v>
      </c>
      <c r="I178">
        <v>2</v>
      </c>
      <c r="J178">
        <v>-34</v>
      </c>
      <c r="K178">
        <v>34</v>
      </c>
      <c r="L178">
        <v>1534</v>
      </c>
      <c r="M178">
        <v>1391</v>
      </c>
      <c r="N178">
        <v>80</v>
      </c>
      <c r="O178">
        <v>98</v>
      </c>
      <c r="P178">
        <v>-7</v>
      </c>
      <c r="Q178">
        <v>9</v>
      </c>
      <c r="R178">
        <v>73</v>
      </c>
      <c r="S178">
        <v>107</v>
      </c>
      <c r="T178">
        <v>40</v>
      </c>
      <c r="U178">
        <v>100</v>
      </c>
    </row>
    <row r="179" spans="1:21" x14ac:dyDescent="0.25">
      <c r="A179">
        <v>177</v>
      </c>
      <c r="B179" t="s">
        <v>292</v>
      </c>
      <c r="C179" t="s">
        <v>165</v>
      </c>
      <c r="D179" t="s">
        <v>141</v>
      </c>
      <c r="E179" t="s">
        <v>138</v>
      </c>
      <c r="F179">
        <v>1365</v>
      </c>
      <c r="G179">
        <v>1319</v>
      </c>
      <c r="H179">
        <v>0</v>
      </c>
      <c r="I179">
        <v>0</v>
      </c>
      <c r="J179">
        <v>-3</v>
      </c>
      <c r="K179">
        <v>3</v>
      </c>
      <c r="L179">
        <v>1362</v>
      </c>
      <c r="M179">
        <v>1322</v>
      </c>
      <c r="N179">
        <v>116</v>
      </c>
      <c r="O179">
        <v>124</v>
      </c>
      <c r="P179">
        <v>-1</v>
      </c>
      <c r="Q179">
        <v>2</v>
      </c>
      <c r="R179">
        <v>115</v>
      </c>
      <c r="S179">
        <v>126</v>
      </c>
      <c r="T179">
        <v>40</v>
      </c>
      <c r="U179">
        <v>0</v>
      </c>
    </row>
    <row r="180" spans="1:21" x14ac:dyDescent="0.25">
      <c r="A180">
        <v>178</v>
      </c>
      <c r="B180" t="s">
        <v>292</v>
      </c>
      <c r="C180" t="s">
        <v>97</v>
      </c>
      <c r="D180" t="s">
        <v>98</v>
      </c>
      <c r="E180" t="s">
        <v>102</v>
      </c>
      <c r="F180">
        <v>1832</v>
      </c>
      <c r="G180">
        <v>2053</v>
      </c>
      <c r="H180">
        <v>1</v>
      </c>
      <c r="I180">
        <v>0</v>
      </c>
      <c r="J180">
        <v>27</v>
      </c>
      <c r="K180">
        <v>-27</v>
      </c>
      <c r="L180">
        <v>1859</v>
      </c>
      <c r="M180">
        <v>2026</v>
      </c>
      <c r="N180">
        <v>16</v>
      </c>
      <c r="O180">
        <v>6</v>
      </c>
      <c r="P180">
        <v>1</v>
      </c>
      <c r="Q180">
        <v>-1</v>
      </c>
      <c r="R180">
        <v>17</v>
      </c>
      <c r="S180">
        <v>5</v>
      </c>
      <c r="T180">
        <v>40</v>
      </c>
      <c r="U180">
        <v>100</v>
      </c>
    </row>
    <row r="181" spans="1:21" x14ac:dyDescent="0.25">
      <c r="A181">
        <v>179</v>
      </c>
      <c r="B181" t="s">
        <v>292</v>
      </c>
      <c r="C181" t="s">
        <v>100</v>
      </c>
      <c r="D181" t="s">
        <v>101</v>
      </c>
      <c r="E181" t="s">
        <v>99</v>
      </c>
      <c r="F181">
        <v>1977</v>
      </c>
      <c r="G181">
        <v>1860</v>
      </c>
      <c r="H181">
        <v>3</v>
      </c>
      <c r="I181">
        <v>3</v>
      </c>
      <c r="J181">
        <v>-11</v>
      </c>
      <c r="K181">
        <v>11</v>
      </c>
      <c r="L181">
        <v>1966</v>
      </c>
      <c r="M181">
        <v>1871</v>
      </c>
      <c r="N181">
        <v>13</v>
      </c>
      <c r="O181">
        <v>15</v>
      </c>
      <c r="P181">
        <v>-2</v>
      </c>
      <c r="Q181">
        <v>1</v>
      </c>
      <c r="R181">
        <v>11</v>
      </c>
      <c r="S181">
        <v>16</v>
      </c>
      <c r="T181">
        <v>40</v>
      </c>
      <c r="U181">
        <v>100</v>
      </c>
    </row>
    <row r="182" spans="1:21" x14ac:dyDescent="0.25">
      <c r="A182">
        <v>180</v>
      </c>
      <c r="B182" t="s">
        <v>292</v>
      </c>
      <c r="C182" t="s">
        <v>294</v>
      </c>
      <c r="D182" t="s">
        <v>260</v>
      </c>
      <c r="E182" t="s">
        <v>231</v>
      </c>
      <c r="F182">
        <v>1817</v>
      </c>
      <c r="G182">
        <v>1740</v>
      </c>
      <c r="H182">
        <v>0</v>
      </c>
      <c r="I182">
        <v>1</v>
      </c>
      <c r="J182">
        <v>-29</v>
      </c>
      <c r="K182">
        <v>29</v>
      </c>
      <c r="L182">
        <v>1788</v>
      </c>
      <c r="M182">
        <v>1769</v>
      </c>
      <c r="N182">
        <v>28</v>
      </c>
      <c r="O182">
        <v>18</v>
      </c>
      <c r="P182">
        <v>-4</v>
      </c>
      <c r="Q182">
        <v>8</v>
      </c>
      <c r="R182">
        <v>24</v>
      </c>
      <c r="S182">
        <v>26</v>
      </c>
      <c r="T182">
        <v>40</v>
      </c>
      <c r="U182">
        <v>100</v>
      </c>
    </row>
    <row r="183" spans="1:21" x14ac:dyDescent="0.25">
      <c r="A183">
        <v>181</v>
      </c>
      <c r="B183" t="s">
        <v>292</v>
      </c>
      <c r="C183" t="s">
        <v>295</v>
      </c>
      <c r="D183" t="s">
        <v>232</v>
      </c>
      <c r="E183" t="s">
        <v>262</v>
      </c>
      <c r="F183">
        <v>1864</v>
      </c>
      <c r="G183">
        <v>2085</v>
      </c>
      <c r="H183">
        <v>2</v>
      </c>
      <c r="I183">
        <v>4</v>
      </c>
      <c r="J183">
        <v>-20</v>
      </c>
      <c r="K183">
        <v>20</v>
      </c>
      <c r="L183">
        <v>1844</v>
      </c>
      <c r="M183">
        <v>2105</v>
      </c>
      <c r="N183">
        <v>20</v>
      </c>
      <c r="O183">
        <v>1</v>
      </c>
      <c r="P183">
        <v>-2</v>
      </c>
      <c r="Q183">
        <v>0</v>
      </c>
      <c r="R183">
        <v>18</v>
      </c>
      <c r="S183">
        <v>1</v>
      </c>
      <c r="T183">
        <v>40</v>
      </c>
      <c r="U183">
        <v>100</v>
      </c>
    </row>
    <row r="184" spans="1:21" x14ac:dyDescent="0.25">
      <c r="A184">
        <v>182</v>
      </c>
      <c r="B184" t="s">
        <v>292</v>
      </c>
      <c r="C184" t="s">
        <v>296</v>
      </c>
      <c r="D184" t="s">
        <v>235</v>
      </c>
      <c r="E184" t="s">
        <v>228</v>
      </c>
      <c r="F184">
        <v>1721</v>
      </c>
      <c r="G184">
        <v>1974</v>
      </c>
      <c r="H184">
        <v>4</v>
      </c>
      <c r="I184">
        <v>2</v>
      </c>
      <c r="J184">
        <v>42</v>
      </c>
      <c r="K184">
        <v>-42</v>
      </c>
      <c r="L184">
        <v>1763</v>
      </c>
      <c r="M184">
        <v>1932</v>
      </c>
      <c r="N184">
        <v>19</v>
      </c>
      <c r="O184">
        <v>14</v>
      </c>
      <c r="P184">
        <v>9</v>
      </c>
      <c r="Q184">
        <v>-2</v>
      </c>
      <c r="R184">
        <v>28</v>
      </c>
      <c r="S184">
        <v>12</v>
      </c>
      <c r="T184">
        <v>40</v>
      </c>
      <c r="U184">
        <v>100</v>
      </c>
    </row>
    <row r="185" spans="1:21" x14ac:dyDescent="0.25">
      <c r="A185">
        <v>183</v>
      </c>
      <c r="B185" t="s">
        <v>292</v>
      </c>
      <c r="C185" t="s">
        <v>297</v>
      </c>
      <c r="D185" t="s">
        <v>229</v>
      </c>
      <c r="E185" t="s">
        <v>259</v>
      </c>
      <c r="F185">
        <v>1800</v>
      </c>
      <c r="G185">
        <v>1998</v>
      </c>
      <c r="H185">
        <v>2</v>
      </c>
      <c r="I185">
        <v>2</v>
      </c>
      <c r="J185">
        <v>5</v>
      </c>
      <c r="K185">
        <v>-5</v>
      </c>
      <c r="L185">
        <v>1805</v>
      </c>
      <c r="M185">
        <v>1993</v>
      </c>
      <c r="N185">
        <v>21</v>
      </c>
      <c r="O185">
        <v>8</v>
      </c>
      <c r="P185">
        <v>1</v>
      </c>
      <c r="Q185">
        <v>-1</v>
      </c>
      <c r="R185">
        <v>22</v>
      </c>
      <c r="S185">
        <v>7</v>
      </c>
      <c r="T185">
        <v>20</v>
      </c>
      <c r="U185">
        <v>0</v>
      </c>
    </row>
    <row r="186" spans="1:21" x14ac:dyDescent="0.25">
      <c r="A186">
        <v>184</v>
      </c>
      <c r="B186" t="s">
        <v>292</v>
      </c>
      <c r="C186" t="s">
        <v>298</v>
      </c>
      <c r="D186" t="s">
        <v>263</v>
      </c>
      <c r="E186" t="s">
        <v>234</v>
      </c>
      <c r="F186">
        <v>1592</v>
      </c>
      <c r="G186">
        <v>1972</v>
      </c>
      <c r="H186">
        <v>1</v>
      </c>
      <c r="I186">
        <v>2</v>
      </c>
      <c r="J186">
        <v>-7</v>
      </c>
      <c r="K186">
        <v>7</v>
      </c>
      <c r="L186">
        <v>1585</v>
      </c>
      <c r="M186">
        <v>1979</v>
      </c>
      <c r="N186">
        <v>60</v>
      </c>
      <c r="O186">
        <v>5</v>
      </c>
      <c r="P186">
        <v>0</v>
      </c>
      <c r="Q186">
        <v>3</v>
      </c>
      <c r="R186">
        <v>60</v>
      </c>
      <c r="S186">
        <v>8</v>
      </c>
      <c r="T186">
        <v>40</v>
      </c>
      <c r="U186">
        <v>100</v>
      </c>
    </row>
    <row r="187" spans="1:21" x14ac:dyDescent="0.25">
      <c r="A187">
        <v>185</v>
      </c>
      <c r="B187" t="s">
        <v>299</v>
      </c>
      <c r="C187" t="s">
        <v>131</v>
      </c>
      <c r="D187" t="s">
        <v>132</v>
      </c>
      <c r="E187" t="s">
        <v>136</v>
      </c>
      <c r="F187">
        <v>1568</v>
      </c>
      <c r="G187">
        <v>1569</v>
      </c>
      <c r="H187">
        <v>1</v>
      </c>
      <c r="I187">
        <v>1</v>
      </c>
      <c r="J187">
        <v>-6</v>
      </c>
      <c r="K187">
        <v>6</v>
      </c>
      <c r="L187">
        <v>1562</v>
      </c>
      <c r="M187">
        <v>1575</v>
      </c>
      <c r="N187">
        <v>68</v>
      </c>
      <c r="O187">
        <v>65</v>
      </c>
      <c r="P187">
        <v>-1</v>
      </c>
      <c r="Q187">
        <v>0</v>
      </c>
      <c r="R187">
        <v>67</v>
      </c>
      <c r="S187">
        <v>65</v>
      </c>
      <c r="T187">
        <v>40</v>
      </c>
      <c r="U187">
        <v>100</v>
      </c>
    </row>
    <row r="188" spans="1:21" x14ac:dyDescent="0.25">
      <c r="A188">
        <v>186</v>
      </c>
      <c r="B188" t="s">
        <v>299</v>
      </c>
      <c r="C188" t="s">
        <v>300</v>
      </c>
      <c r="D188" t="s">
        <v>27</v>
      </c>
      <c r="E188" t="s">
        <v>83</v>
      </c>
      <c r="F188">
        <v>1247</v>
      </c>
      <c r="G188">
        <v>1607</v>
      </c>
      <c r="H188">
        <v>0</v>
      </c>
      <c r="I188">
        <v>4</v>
      </c>
      <c r="J188">
        <v>-14</v>
      </c>
      <c r="K188">
        <v>14</v>
      </c>
      <c r="L188">
        <v>1233</v>
      </c>
      <c r="M188">
        <v>1621</v>
      </c>
      <c r="N188">
        <v>147</v>
      </c>
      <c r="O188">
        <v>50</v>
      </c>
      <c r="P188">
        <v>0</v>
      </c>
      <c r="Q188">
        <v>4</v>
      </c>
      <c r="R188">
        <v>147</v>
      </c>
      <c r="S188">
        <v>54</v>
      </c>
      <c r="T188">
        <v>40</v>
      </c>
      <c r="U188">
        <v>100</v>
      </c>
    </row>
    <row r="189" spans="1:21" x14ac:dyDescent="0.25">
      <c r="A189">
        <v>187</v>
      </c>
      <c r="B189" t="s">
        <v>299</v>
      </c>
      <c r="C189" t="s">
        <v>104</v>
      </c>
      <c r="D189" t="s">
        <v>105</v>
      </c>
      <c r="E189" t="s">
        <v>108</v>
      </c>
      <c r="F189">
        <v>1346</v>
      </c>
      <c r="G189">
        <v>1530</v>
      </c>
      <c r="H189">
        <v>0</v>
      </c>
      <c r="I189">
        <v>0</v>
      </c>
      <c r="J189">
        <v>5</v>
      </c>
      <c r="K189">
        <v>-5</v>
      </c>
      <c r="L189">
        <v>1351</v>
      </c>
      <c r="M189">
        <v>1525</v>
      </c>
      <c r="N189">
        <v>116</v>
      </c>
      <c r="O189">
        <v>75</v>
      </c>
      <c r="P189">
        <v>2</v>
      </c>
      <c r="Q189">
        <v>0</v>
      </c>
      <c r="R189">
        <v>118</v>
      </c>
      <c r="S189">
        <v>75</v>
      </c>
      <c r="T189">
        <v>20</v>
      </c>
      <c r="U189">
        <v>0</v>
      </c>
    </row>
    <row r="190" spans="1:21" x14ac:dyDescent="0.25">
      <c r="A190">
        <v>188</v>
      </c>
      <c r="B190" t="s">
        <v>299</v>
      </c>
      <c r="C190" t="s">
        <v>282</v>
      </c>
      <c r="D190" t="s">
        <v>84</v>
      </c>
      <c r="E190" t="s">
        <v>30</v>
      </c>
      <c r="F190">
        <v>1633</v>
      </c>
      <c r="G190">
        <v>1490</v>
      </c>
      <c r="H190">
        <v>0</v>
      </c>
      <c r="I190">
        <v>0</v>
      </c>
      <c r="J190">
        <v>-12</v>
      </c>
      <c r="K190">
        <v>12</v>
      </c>
      <c r="L190">
        <v>1621</v>
      </c>
      <c r="M190">
        <v>1502</v>
      </c>
      <c r="N190">
        <v>58</v>
      </c>
      <c r="O190">
        <v>79</v>
      </c>
      <c r="P190">
        <v>-4</v>
      </c>
      <c r="Q190">
        <v>1</v>
      </c>
      <c r="R190">
        <v>54</v>
      </c>
      <c r="S190">
        <v>80</v>
      </c>
      <c r="T190">
        <v>40</v>
      </c>
      <c r="U190">
        <v>100</v>
      </c>
    </row>
    <row r="191" spans="1:21" x14ac:dyDescent="0.25">
      <c r="A191">
        <v>189</v>
      </c>
      <c r="B191" t="s">
        <v>299</v>
      </c>
      <c r="C191" t="s">
        <v>134</v>
      </c>
      <c r="D191" t="s">
        <v>135</v>
      </c>
      <c r="E191" t="s">
        <v>133</v>
      </c>
      <c r="F191">
        <v>1379</v>
      </c>
      <c r="G191">
        <v>1467</v>
      </c>
      <c r="H191">
        <v>1</v>
      </c>
      <c r="I191">
        <v>1</v>
      </c>
      <c r="J191">
        <v>-1</v>
      </c>
      <c r="K191">
        <v>1</v>
      </c>
      <c r="L191">
        <v>1378</v>
      </c>
      <c r="M191">
        <v>1468</v>
      </c>
      <c r="N191">
        <v>111</v>
      </c>
      <c r="O191">
        <v>89</v>
      </c>
      <c r="P191">
        <v>0</v>
      </c>
      <c r="Q191">
        <v>0</v>
      </c>
      <c r="R191">
        <v>111</v>
      </c>
      <c r="S191">
        <v>89</v>
      </c>
      <c r="T191">
        <v>30</v>
      </c>
      <c r="U191">
        <v>100</v>
      </c>
    </row>
    <row r="192" spans="1:21" x14ac:dyDescent="0.25">
      <c r="A192">
        <v>190</v>
      </c>
      <c r="B192" t="s">
        <v>299</v>
      </c>
      <c r="C192" t="s">
        <v>107</v>
      </c>
      <c r="D192" t="s">
        <v>57</v>
      </c>
      <c r="E192" t="s">
        <v>106</v>
      </c>
      <c r="F192">
        <v>1489</v>
      </c>
      <c r="G192">
        <v>1378</v>
      </c>
      <c r="H192">
        <v>2</v>
      </c>
      <c r="I192">
        <v>0</v>
      </c>
      <c r="J192">
        <v>14</v>
      </c>
      <c r="K192">
        <v>-14</v>
      </c>
      <c r="L192">
        <v>1503</v>
      </c>
      <c r="M192">
        <v>1364</v>
      </c>
      <c r="N192">
        <v>76</v>
      </c>
      <c r="O192">
        <v>116</v>
      </c>
      <c r="P192">
        <v>3</v>
      </c>
      <c r="Q192">
        <v>-2</v>
      </c>
      <c r="R192">
        <v>79</v>
      </c>
      <c r="S192">
        <v>114</v>
      </c>
      <c r="T192">
        <v>40</v>
      </c>
      <c r="U192">
        <v>100</v>
      </c>
    </row>
    <row r="193" spans="1:21" x14ac:dyDescent="0.25">
      <c r="A193">
        <v>191</v>
      </c>
      <c r="B193" t="s">
        <v>299</v>
      </c>
      <c r="C193" t="s">
        <v>86</v>
      </c>
      <c r="D193" t="s">
        <v>87</v>
      </c>
      <c r="E193" t="s">
        <v>91</v>
      </c>
      <c r="F193">
        <v>1769</v>
      </c>
      <c r="G193">
        <v>1757</v>
      </c>
      <c r="H193">
        <v>2</v>
      </c>
      <c r="I193">
        <v>2</v>
      </c>
      <c r="J193">
        <v>-6</v>
      </c>
      <c r="K193">
        <v>6</v>
      </c>
      <c r="L193">
        <v>1763</v>
      </c>
      <c r="M193">
        <v>1763</v>
      </c>
      <c r="N193">
        <v>30</v>
      </c>
      <c r="O193">
        <v>24</v>
      </c>
      <c r="P193">
        <v>-2</v>
      </c>
      <c r="Q193">
        <v>4</v>
      </c>
      <c r="R193">
        <v>28</v>
      </c>
      <c r="S193">
        <v>28</v>
      </c>
      <c r="T193">
        <v>40</v>
      </c>
      <c r="U193">
        <v>100</v>
      </c>
    </row>
    <row r="194" spans="1:21" x14ac:dyDescent="0.25">
      <c r="A194">
        <v>192</v>
      </c>
      <c r="B194" t="s">
        <v>299</v>
      </c>
      <c r="C194" t="s">
        <v>109</v>
      </c>
      <c r="D194" t="s">
        <v>110</v>
      </c>
      <c r="E194" t="s">
        <v>114</v>
      </c>
      <c r="F194">
        <v>1672</v>
      </c>
      <c r="G194">
        <v>1548</v>
      </c>
      <c r="H194">
        <v>2</v>
      </c>
      <c r="I194">
        <v>3</v>
      </c>
      <c r="J194">
        <v>-31</v>
      </c>
      <c r="K194">
        <v>31</v>
      </c>
      <c r="L194">
        <v>1641</v>
      </c>
      <c r="M194">
        <v>1579</v>
      </c>
      <c r="N194">
        <v>54</v>
      </c>
      <c r="O194">
        <v>56</v>
      </c>
      <c r="P194">
        <v>-5</v>
      </c>
      <c r="Q194">
        <v>8</v>
      </c>
      <c r="R194">
        <v>49</v>
      </c>
      <c r="S194">
        <v>64</v>
      </c>
      <c r="T194">
        <v>40</v>
      </c>
      <c r="U194">
        <v>100</v>
      </c>
    </row>
    <row r="195" spans="1:21" x14ac:dyDescent="0.25">
      <c r="A195">
        <v>193</v>
      </c>
      <c r="B195" t="s">
        <v>299</v>
      </c>
      <c r="C195" t="s">
        <v>112</v>
      </c>
      <c r="D195" t="s">
        <v>113</v>
      </c>
      <c r="E195" t="s">
        <v>111</v>
      </c>
      <c r="F195">
        <v>1667</v>
      </c>
      <c r="G195">
        <v>1760</v>
      </c>
      <c r="H195">
        <v>1</v>
      </c>
      <c r="I195">
        <v>0</v>
      </c>
      <c r="J195">
        <v>20</v>
      </c>
      <c r="K195">
        <v>-20</v>
      </c>
      <c r="L195">
        <v>1687</v>
      </c>
      <c r="M195">
        <v>1740</v>
      </c>
      <c r="N195">
        <v>36</v>
      </c>
      <c r="O195">
        <v>42</v>
      </c>
      <c r="P195">
        <v>5</v>
      </c>
      <c r="Q195">
        <v>-6</v>
      </c>
      <c r="R195">
        <v>41</v>
      </c>
      <c r="S195">
        <v>36</v>
      </c>
      <c r="T195">
        <v>40</v>
      </c>
      <c r="U195">
        <v>100</v>
      </c>
    </row>
    <row r="196" spans="1:21" x14ac:dyDescent="0.25">
      <c r="A196">
        <v>194</v>
      </c>
      <c r="B196" t="s">
        <v>299</v>
      </c>
      <c r="C196" t="s">
        <v>89</v>
      </c>
      <c r="D196" t="s">
        <v>90</v>
      </c>
      <c r="E196" t="s">
        <v>88</v>
      </c>
      <c r="F196">
        <v>1809</v>
      </c>
      <c r="G196">
        <v>1699</v>
      </c>
      <c r="H196">
        <v>0</v>
      </c>
      <c r="I196">
        <v>0</v>
      </c>
      <c r="J196">
        <v>-11</v>
      </c>
      <c r="K196">
        <v>11</v>
      </c>
      <c r="L196">
        <v>1798</v>
      </c>
      <c r="M196">
        <v>1710</v>
      </c>
      <c r="N196">
        <v>25</v>
      </c>
      <c r="O196">
        <v>37</v>
      </c>
      <c r="P196">
        <v>-2</v>
      </c>
      <c r="Q196">
        <v>2</v>
      </c>
      <c r="R196">
        <v>23</v>
      </c>
      <c r="S196">
        <v>39</v>
      </c>
      <c r="T196">
        <v>40</v>
      </c>
      <c r="U196">
        <v>100</v>
      </c>
    </row>
    <row r="197" spans="1:21" x14ac:dyDescent="0.25">
      <c r="A197">
        <v>195</v>
      </c>
      <c r="B197" t="s">
        <v>299</v>
      </c>
      <c r="C197" t="s">
        <v>115</v>
      </c>
      <c r="D197" t="s">
        <v>116</v>
      </c>
      <c r="E197" t="s">
        <v>120</v>
      </c>
      <c r="F197">
        <v>1680</v>
      </c>
      <c r="G197">
        <v>1762</v>
      </c>
      <c r="H197">
        <v>0</v>
      </c>
      <c r="I197">
        <v>1</v>
      </c>
      <c r="J197">
        <v>-21</v>
      </c>
      <c r="K197">
        <v>21</v>
      </c>
      <c r="L197">
        <v>1659</v>
      </c>
      <c r="M197">
        <v>1783</v>
      </c>
      <c r="N197">
        <v>49</v>
      </c>
      <c r="O197">
        <v>21</v>
      </c>
      <c r="P197">
        <v>-3</v>
      </c>
      <c r="Q197">
        <v>4</v>
      </c>
      <c r="R197">
        <v>46</v>
      </c>
      <c r="S197">
        <v>25</v>
      </c>
      <c r="T197">
        <v>40</v>
      </c>
      <c r="U197">
        <v>100</v>
      </c>
    </row>
    <row r="198" spans="1:21" x14ac:dyDescent="0.25">
      <c r="A198">
        <v>196</v>
      </c>
      <c r="B198" t="s">
        <v>299</v>
      </c>
      <c r="C198" t="s">
        <v>118</v>
      </c>
      <c r="D198" t="s">
        <v>119</v>
      </c>
      <c r="E198" t="s">
        <v>117</v>
      </c>
      <c r="F198">
        <v>1746</v>
      </c>
      <c r="G198">
        <v>1626</v>
      </c>
      <c r="H198">
        <v>1</v>
      </c>
      <c r="I198">
        <v>0</v>
      </c>
      <c r="J198">
        <v>9</v>
      </c>
      <c r="K198">
        <v>-9</v>
      </c>
      <c r="L198">
        <v>1755</v>
      </c>
      <c r="M198">
        <v>1617</v>
      </c>
      <c r="N198">
        <v>28</v>
      </c>
      <c r="O198">
        <v>63</v>
      </c>
      <c r="P198">
        <v>4</v>
      </c>
      <c r="Q198">
        <v>-5</v>
      </c>
      <c r="R198">
        <v>32</v>
      </c>
      <c r="S198">
        <v>58</v>
      </c>
      <c r="T198">
        <v>40</v>
      </c>
      <c r="U198">
        <v>100</v>
      </c>
    </row>
    <row r="199" spans="1:21" x14ac:dyDescent="0.25">
      <c r="A199">
        <v>197</v>
      </c>
      <c r="B199" t="s">
        <v>299</v>
      </c>
      <c r="C199" t="s">
        <v>92</v>
      </c>
      <c r="D199" t="s">
        <v>93</v>
      </c>
      <c r="E199" t="s">
        <v>96</v>
      </c>
      <c r="F199">
        <v>1666</v>
      </c>
      <c r="G199">
        <v>1700</v>
      </c>
      <c r="H199">
        <v>1</v>
      </c>
      <c r="I199">
        <v>0</v>
      </c>
      <c r="J199">
        <v>16</v>
      </c>
      <c r="K199">
        <v>-16</v>
      </c>
      <c r="L199">
        <v>1682</v>
      </c>
      <c r="M199">
        <v>1684</v>
      </c>
      <c r="N199">
        <v>39</v>
      </c>
      <c r="O199">
        <v>45</v>
      </c>
      <c r="P199">
        <v>4</v>
      </c>
      <c r="Q199">
        <v>-3</v>
      </c>
      <c r="R199">
        <v>43</v>
      </c>
      <c r="S199">
        <v>42</v>
      </c>
      <c r="T199">
        <v>30</v>
      </c>
      <c r="U199">
        <v>0</v>
      </c>
    </row>
    <row r="200" spans="1:21" x14ac:dyDescent="0.25">
      <c r="A200">
        <v>198</v>
      </c>
      <c r="B200" t="s">
        <v>299</v>
      </c>
      <c r="C200" t="s">
        <v>95</v>
      </c>
      <c r="D200" t="s">
        <v>65</v>
      </c>
      <c r="E200" t="s">
        <v>94</v>
      </c>
      <c r="F200">
        <v>1514</v>
      </c>
      <c r="G200">
        <v>1800</v>
      </c>
      <c r="H200">
        <v>0</v>
      </c>
      <c r="I200">
        <v>1</v>
      </c>
      <c r="J200">
        <v>-10</v>
      </c>
      <c r="K200">
        <v>10</v>
      </c>
      <c r="L200">
        <v>1504</v>
      </c>
      <c r="M200">
        <v>1810</v>
      </c>
      <c r="N200">
        <v>79</v>
      </c>
      <c r="O200">
        <v>19</v>
      </c>
      <c r="P200">
        <v>-1</v>
      </c>
      <c r="Q200">
        <v>2</v>
      </c>
      <c r="R200">
        <v>78</v>
      </c>
      <c r="S200">
        <v>21</v>
      </c>
      <c r="T200">
        <v>40</v>
      </c>
      <c r="U200">
        <v>100</v>
      </c>
    </row>
    <row r="201" spans="1:21" x14ac:dyDescent="0.25">
      <c r="A201">
        <v>199</v>
      </c>
      <c r="B201" t="s">
        <v>299</v>
      </c>
      <c r="C201" t="s">
        <v>145</v>
      </c>
      <c r="D201" t="s">
        <v>146</v>
      </c>
      <c r="E201" t="s">
        <v>26</v>
      </c>
      <c r="F201">
        <v>2036</v>
      </c>
      <c r="G201">
        <v>1826</v>
      </c>
      <c r="H201">
        <v>3</v>
      </c>
      <c r="I201">
        <v>0</v>
      </c>
      <c r="J201">
        <v>10</v>
      </c>
      <c r="K201">
        <v>-10</v>
      </c>
      <c r="L201">
        <v>2046</v>
      </c>
      <c r="M201">
        <v>1816</v>
      </c>
      <c r="N201">
        <v>4</v>
      </c>
      <c r="O201">
        <v>21</v>
      </c>
      <c r="P201">
        <v>0</v>
      </c>
      <c r="Q201">
        <v>-1</v>
      </c>
      <c r="R201">
        <v>4</v>
      </c>
      <c r="S201">
        <v>20</v>
      </c>
      <c r="T201">
        <v>40</v>
      </c>
      <c r="U201">
        <v>100</v>
      </c>
    </row>
    <row r="202" spans="1:21" x14ac:dyDescent="0.25">
      <c r="A202">
        <v>200</v>
      </c>
      <c r="B202" t="s">
        <v>299</v>
      </c>
      <c r="C202" t="s">
        <v>284</v>
      </c>
      <c r="D202" t="s">
        <v>123</v>
      </c>
      <c r="E202" t="s">
        <v>126</v>
      </c>
      <c r="F202">
        <v>1817</v>
      </c>
      <c r="G202">
        <v>1681</v>
      </c>
      <c r="H202">
        <v>3</v>
      </c>
      <c r="I202">
        <v>0</v>
      </c>
      <c r="J202">
        <v>14</v>
      </c>
      <c r="K202">
        <v>-14</v>
      </c>
      <c r="L202">
        <v>1831</v>
      </c>
      <c r="M202">
        <v>1667</v>
      </c>
      <c r="N202">
        <v>18</v>
      </c>
      <c r="O202">
        <v>48</v>
      </c>
      <c r="P202">
        <v>1</v>
      </c>
      <c r="Q202">
        <v>-3</v>
      </c>
      <c r="R202">
        <v>19</v>
      </c>
      <c r="S202">
        <v>45</v>
      </c>
      <c r="T202">
        <v>40</v>
      </c>
      <c r="U202">
        <v>100</v>
      </c>
    </row>
    <row r="203" spans="1:21" x14ac:dyDescent="0.25">
      <c r="A203">
        <v>201</v>
      </c>
      <c r="B203" t="s">
        <v>299</v>
      </c>
      <c r="C203" t="s">
        <v>124</v>
      </c>
      <c r="D203" t="s">
        <v>125</v>
      </c>
      <c r="E203" t="s">
        <v>122</v>
      </c>
      <c r="F203">
        <v>1978</v>
      </c>
      <c r="G203">
        <v>1968</v>
      </c>
      <c r="H203">
        <v>1</v>
      </c>
      <c r="I203">
        <v>1</v>
      </c>
      <c r="J203">
        <v>-6</v>
      </c>
      <c r="K203">
        <v>6</v>
      </c>
      <c r="L203">
        <v>1972</v>
      </c>
      <c r="M203">
        <v>1974</v>
      </c>
      <c r="N203">
        <v>9</v>
      </c>
      <c r="O203">
        <v>6</v>
      </c>
      <c r="P203">
        <v>0</v>
      </c>
      <c r="Q203">
        <v>2</v>
      </c>
      <c r="R203">
        <v>9</v>
      </c>
      <c r="S203">
        <v>8</v>
      </c>
      <c r="T203">
        <v>40</v>
      </c>
      <c r="U203">
        <v>100</v>
      </c>
    </row>
    <row r="204" spans="1:21" x14ac:dyDescent="0.25">
      <c r="A204">
        <v>202</v>
      </c>
      <c r="B204" t="s">
        <v>299</v>
      </c>
      <c r="C204" t="s">
        <v>148</v>
      </c>
      <c r="D204" t="s">
        <v>32</v>
      </c>
      <c r="E204" t="s">
        <v>152</v>
      </c>
      <c r="F204">
        <v>1661</v>
      </c>
      <c r="G204">
        <v>2078</v>
      </c>
      <c r="H204">
        <v>1</v>
      </c>
      <c r="I204">
        <v>2</v>
      </c>
      <c r="J204">
        <v>-6</v>
      </c>
      <c r="K204">
        <v>6</v>
      </c>
      <c r="L204">
        <v>1655</v>
      </c>
      <c r="M204">
        <v>2084</v>
      </c>
      <c r="N204">
        <v>46</v>
      </c>
      <c r="O204">
        <v>4</v>
      </c>
      <c r="P204">
        <v>1</v>
      </c>
      <c r="Q204">
        <v>-1</v>
      </c>
      <c r="R204">
        <v>47</v>
      </c>
      <c r="S204">
        <v>3</v>
      </c>
      <c r="T204">
        <v>40</v>
      </c>
      <c r="U204">
        <v>100</v>
      </c>
    </row>
    <row r="205" spans="1:21" x14ac:dyDescent="0.25">
      <c r="A205">
        <v>203</v>
      </c>
      <c r="B205" t="s">
        <v>299</v>
      </c>
      <c r="C205" t="s">
        <v>285</v>
      </c>
      <c r="D205" t="s">
        <v>149</v>
      </c>
      <c r="E205" t="s">
        <v>151</v>
      </c>
      <c r="F205">
        <v>1995</v>
      </c>
      <c r="G205">
        <v>1897</v>
      </c>
      <c r="H205">
        <v>0</v>
      </c>
      <c r="I205">
        <v>1</v>
      </c>
      <c r="J205">
        <v>-30</v>
      </c>
      <c r="K205">
        <v>30</v>
      </c>
      <c r="L205">
        <v>1965</v>
      </c>
      <c r="M205">
        <v>1927</v>
      </c>
      <c r="N205">
        <v>16</v>
      </c>
      <c r="O205">
        <v>11</v>
      </c>
      <c r="P205">
        <v>-5</v>
      </c>
      <c r="Q205">
        <v>2</v>
      </c>
      <c r="R205">
        <v>11</v>
      </c>
      <c r="S205">
        <v>13</v>
      </c>
      <c r="T205">
        <v>40</v>
      </c>
      <c r="U205">
        <v>100</v>
      </c>
    </row>
    <row r="206" spans="1:21" x14ac:dyDescent="0.25">
      <c r="A206">
        <v>204</v>
      </c>
      <c r="B206" t="s">
        <v>299</v>
      </c>
      <c r="C206" t="s">
        <v>286</v>
      </c>
      <c r="D206" t="s">
        <v>147</v>
      </c>
      <c r="E206" t="s">
        <v>144</v>
      </c>
      <c r="F206">
        <v>1914</v>
      </c>
      <c r="G206">
        <v>2071</v>
      </c>
      <c r="H206">
        <v>1</v>
      </c>
      <c r="I206">
        <v>2</v>
      </c>
      <c r="J206">
        <v>-17</v>
      </c>
      <c r="K206">
        <v>17</v>
      </c>
      <c r="L206">
        <v>1897</v>
      </c>
      <c r="M206">
        <v>2088</v>
      </c>
      <c r="N206">
        <v>16</v>
      </c>
      <c r="O206">
        <v>1</v>
      </c>
      <c r="P206">
        <v>-1</v>
      </c>
      <c r="Q206">
        <v>1</v>
      </c>
      <c r="R206">
        <v>15</v>
      </c>
      <c r="S206">
        <v>2</v>
      </c>
      <c r="T206">
        <v>40</v>
      </c>
      <c r="U206">
        <v>100</v>
      </c>
    </row>
    <row r="207" spans="1:21" x14ac:dyDescent="0.25">
      <c r="A207">
        <v>205</v>
      </c>
      <c r="B207" t="s">
        <v>301</v>
      </c>
      <c r="C207" t="s">
        <v>302</v>
      </c>
      <c r="D207" t="s">
        <v>303</v>
      </c>
      <c r="E207" t="s">
        <v>189</v>
      </c>
      <c r="F207">
        <v>1285</v>
      </c>
      <c r="G207">
        <v>1440</v>
      </c>
      <c r="H207">
        <v>2</v>
      </c>
      <c r="I207">
        <v>3</v>
      </c>
      <c r="J207">
        <v>-8</v>
      </c>
      <c r="K207">
        <v>8</v>
      </c>
      <c r="L207">
        <v>1277</v>
      </c>
      <c r="M207">
        <v>1448</v>
      </c>
      <c r="N207">
        <v>138</v>
      </c>
      <c r="O207">
        <v>90</v>
      </c>
      <c r="P207">
        <v>0</v>
      </c>
      <c r="Q207">
        <v>3</v>
      </c>
      <c r="R207">
        <v>138</v>
      </c>
      <c r="S207">
        <v>93</v>
      </c>
      <c r="T207">
        <v>20</v>
      </c>
      <c r="U207">
        <v>100</v>
      </c>
    </row>
    <row r="208" spans="1:21" x14ac:dyDescent="0.25">
      <c r="A208">
        <v>206</v>
      </c>
      <c r="B208" t="s">
        <v>304</v>
      </c>
      <c r="C208" t="s">
        <v>302</v>
      </c>
      <c r="D208" t="s">
        <v>303</v>
      </c>
      <c r="E208" t="s">
        <v>189</v>
      </c>
      <c r="F208">
        <v>1277</v>
      </c>
      <c r="G208">
        <v>1448</v>
      </c>
      <c r="H208">
        <v>1</v>
      </c>
      <c r="I208">
        <v>3</v>
      </c>
      <c r="J208">
        <v>-12</v>
      </c>
      <c r="K208">
        <v>12</v>
      </c>
      <c r="L208">
        <v>1265</v>
      </c>
      <c r="M208">
        <v>1460</v>
      </c>
      <c r="N208">
        <v>146</v>
      </c>
      <c r="O208">
        <v>87</v>
      </c>
      <c r="P208">
        <v>-4</v>
      </c>
      <c r="Q208">
        <v>3</v>
      </c>
      <c r="R208">
        <v>142</v>
      </c>
      <c r="S208">
        <v>90</v>
      </c>
      <c r="T208">
        <v>20</v>
      </c>
      <c r="U208">
        <v>100</v>
      </c>
    </row>
    <row r="209" spans="1:21" x14ac:dyDescent="0.25">
      <c r="A209">
        <v>207</v>
      </c>
      <c r="B209" t="s">
        <v>305</v>
      </c>
      <c r="C209" t="s">
        <v>302</v>
      </c>
      <c r="D209" t="s">
        <v>303</v>
      </c>
      <c r="E209" t="s">
        <v>51</v>
      </c>
      <c r="F209">
        <v>1265</v>
      </c>
      <c r="G209">
        <v>1303</v>
      </c>
      <c r="H209">
        <v>2</v>
      </c>
      <c r="I209">
        <v>2</v>
      </c>
      <c r="J209">
        <v>-2</v>
      </c>
      <c r="K209">
        <v>2</v>
      </c>
      <c r="L209">
        <v>1263</v>
      </c>
      <c r="M209">
        <v>1305</v>
      </c>
      <c r="N209">
        <v>146</v>
      </c>
      <c r="O209">
        <v>132</v>
      </c>
      <c r="P209">
        <v>-2</v>
      </c>
      <c r="Q209">
        <v>0</v>
      </c>
      <c r="R209">
        <v>144</v>
      </c>
      <c r="S209">
        <v>132</v>
      </c>
      <c r="T209">
        <v>20</v>
      </c>
      <c r="U209">
        <v>100</v>
      </c>
    </row>
    <row r="210" spans="1:21" x14ac:dyDescent="0.25">
      <c r="A210">
        <v>208</v>
      </c>
      <c r="B210" t="s">
        <v>306</v>
      </c>
      <c r="C210" t="s">
        <v>56</v>
      </c>
      <c r="D210" t="s">
        <v>307</v>
      </c>
      <c r="E210" t="s">
        <v>75</v>
      </c>
      <c r="F210">
        <v>1534</v>
      </c>
      <c r="G210">
        <v>1231</v>
      </c>
      <c r="H210">
        <v>1</v>
      </c>
      <c r="I210">
        <v>0</v>
      </c>
      <c r="J210">
        <v>3</v>
      </c>
      <c r="K210">
        <v>-3</v>
      </c>
      <c r="L210">
        <v>1537</v>
      </c>
      <c r="M210">
        <v>1228</v>
      </c>
      <c r="N210">
        <v>73</v>
      </c>
      <c r="O210">
        <v>150</v>
      </c>
      <c r="P210">
        <v>0</v>
      </c>
      <c r="Q210">
        <v>-1</v>
      </c>
      <c r="R210">
        <v>73</v>
      </c>
      <c r="S210">
        <v>149</v>
      </c>
      <c r="T210">
        <v>20</v>
      </c>
      <c r="U210">
        <v>0</v>
      </c>
    </row>
    <row r="211" spans="1:21" x14ac:dyDescent="0.25">
      <c r="A211">
        <v>209</v>
      </c>
      <c r="B211" t="s">
        <v>308</v>
      </c>
      <c r="C211" t="s">
        <v>245</v>
      </c>
      <c r="D211" t="s">
        <v>87</v>
      </c>
      <c r="E211" t="s">
        <v>147</v>
      </c>
      <c r="F211">
        <v>1763</v>
      </c>
      <c r="G211">
        <v>1897</v>
      </c>
      <c r="H211">
        <v>3</v>
      </c>
      <c r="I211">
        <v>3</v>
      </c>
      <c r="J211">
        <v>1</v>
      </c>
      <c r="K211">
        <v>-1</v>
      </c>
      <c r="L211">
        <v>1764</v>
      </c>
      <c r="M211">
        <v>1896</v>
      </c>
      <c r="N211">
        <v>28</v>
      </c>
      <c r="O211">
        <v>15</v>
      </c>
      <c r="P211">
        <v>0</v>
      </c>
      <c r="Q211">
        <v>0</v>
      </c>
      <c r="R211">
        <v>28</v>
      </c>
      <c r="S211">
        <v>15</v>
      </c>
      <c r="T211">
        <v>20</v>
      </c>
      <c r="U211">
        <v>100</v>
      </c>
    </row>
    <row r="212" spans="1:21" x14ac:dyDescent="0.25">
      <c r="A212">
        <v>210</v>
      </c>
      <c r="B212" t="s">
        <v>308</v>
      </c>
      <c r="C212" t="s">
        <v>192</v>
      </c>
      <c r="D212" t="s">
        <v>83</v>
      </c>
      <c r="E212" t="s">
        <v>141</v>
      </c>
      <c r="F212">
        <v>1621</v>
      </c>
      <c r="G212">
        <v>1362</v>
      </c>
      <c r="H212">
        <v>0</v>
      </c>
      <c r="I212">
        <v>0</v>
      </c>
      <c r="J212">
        <v>-8</v>
      </c>
      <c r="K212">
        <v>8</v>
      </c>
      <c r="L212">
        <v>1613</v>
      </c>
      <c r="M212">
        <v>1370</v>
      </c>
      <c r="N212">
        <v>62</v>
      </c>
      <c r="O212">
        <v>113</v>
      </c>
      <c r="P212">
        <v>-4</v>
      </c>
      <c r="Q212">
        <v>1</v>
      </c>
      <c r="R212">
        <v>58</v>
      </c>
      <c r="S212">
        <v>114</v>
      </c>
      <c r="T212">
        <v>20</v>
      </c>
      <c r="U212">
        <v>100</v>
      </c>
    </row>
    <row r="213" spans="1:21" x14ac:dyDescent="0.25">
      <c r="A213">
        <v>211</v>
      </c>
      <c r="B213" t="s">
        <v>308</v>
      </c>
      <c r="C213" t="s">
        <v>309</v>
      </c>
      <c r="D213" t="s">
        <v>130</v>
      </c>
      <c r="E213" t="s">
        <v>77</v>
      </c>
      <c r="F213">
        <v>825</v>
      </c>
      <c r="G213">
        <v>1227</v>
      </c>
      <c r="H213">
        <v>0</v>
      </c>
      <c r="I213">
        <v>3</v>
      </c>
      <c r="J213">
        <v>-5</v>
      </c>
      <c r="K213">
        <v>5</v>
      </c>
      <c r="L213">
        <v>820</v>
      </c>
      <c r="M213">
        <v>1232</v>
      </c>
      <c r="N213">
        <v>209</v>
      </c>
      <c r="O213">
        <v>146</v>
      </c>
      <c r="P213">
        <v>0</v>
      </c>
      <c r="Q213">
        <v>2</v>
      </c>
      <c r="R213">
        <v>209</v>
      </c>
      <c r="S213">
        <v>148</v>
      </c>
      <c r="T213">
        <v>20</v>
      </c>
      <c r="U213">
        <v>100</v>
      </c>
    </row>
    <row r="214" spans="1:21" x14ac:dyDescent="0.25">
      <c r="A214">
        <v>212</v>
      </c>
      <c r="B214" t="s">
        <v>308</v>
      </c>
      <c r="C214" t="s">
        <v>310</v>
      </c>
      <c r="D214" t="s">
        <v>116</v>
      </c>
      <c r="E214" t="s">
        <v>57</v>
      </c>
      <c r="F214">
        <v>1659</v>
      </c>
      <c r="G214">
        <v>1503</v>
      </c>
      <c r="H214">
        <v>5</v>
      </c>
      <c r="I214">
        <v>3</v>
      </c>
      <c r="J214">
        <v>6</v>
      </c>
      <c r="K214">
        <v>-6</v>
      </c>
      <c r="L214">
        <v>1665</v>
      </c>
      <c r="M214">
        <v>1497</v>
      </c>
      <c r="N214">
        <v>46</v>
      </c>
      <c r="O214">
        <v>81</v>
      </c>
      <c r="P214">
        <v>0</v>
      </c>
      <c r="Q214">
        <v>-1</v>
      </c>
      <c r="R214">
        <v>46</v>
      </c>
      <c r="S214">
        <v>80</v>
      </c>
      <c r="T214">
        <v>20</v>
      </c>
      <c r="U214">
        <v>100</v>
      </c>
    </row>
    <row r="215" spans="1:21" x14ac:dyDescent="0.25">
      <c r="A215">
        <v>213</v>
      </c>
      <c r="B215" t="s">
        <v>308</v>
      </c>
      <c r="C215" t="s">
        <v>193</v>
      </c>
      <c r="D215" t="s">
        <v>146</v>
      </c>
      <c r="E215" t="s">
        <v>78</v>
      </c>
      <c r="F215">
        <v>2046</v>
      </c>
      <c r="G215">
        <v>1080</v>
      </c>
      <c r="H215">
        <v>7</v>
      </c>
      <c r="I215">
        <v>0</v>
      </c>
      <c r="J215">
        <v>0</v>
      </c>
      <c r="K215">
        <v>0</v>
      </c>
      <c r="L215">
        <v>2046</v>
      </c>
      <c r="M215">
        <v>1080</v>
      </c>
      <c r="N215">
        <v>4</v>
      </c>
      <c r="O215">
        <v>183</v>
      </c>
      <c r="P215">
        <v>0</v>
      </c>
      <c r="Q215">
        <v>0</v>
      </c>
      <c r="R215">
        <v>4</v>
      </c>
      <c r="S215">
        <v>183</v>
      </c>
      <c r="T215">
        <v>20</v>
      </c>
      <c r="U215">
        <v>0</v>
      </c>
    </row>
    <row r="216" spans="1:21" x14ac:dyDescent="0.25">
      <c r="A216">
        <v>214</v>
      </c>
      <c r="B216" t="s">
        <v>308</v>
      </c>
      <c r="C216" t="s">
        <v>194</v>
      </c>
      <c r="D216" t="s">
        <v>123</v>
      </c>
      <c r="E216" t="s">
        <v>98</v>
      </c>
      <c r="F216">
        <v>1831</v>
      </c>
      <c r="G216">
        <v>1859</v>
      </c>
      <c r="H216">
        <v>2</v>
      </c>
      <c r="I216">
        <v>0</v>
      </c>
      <c r="J216">
        <v>12</v>
      </c>
      <c r="K216">
        <v>-12</v>
      </c>
      <c r="L216">
        <v>1843</v>
      </c>
      <c r="M216">
        <v>1847</v>
      </c>
      <c r="N216">
        <v>19</v>
      </c>
      <c r="O216">
        <v>17</v>
      </c>
      <c r="P216">
        <v>0</v>
      </c>
      <c r="Q216">
        <v>0</v>
      </c>
      <c r="R216">
        <v>19</v>
      </c>
      <c r="S216">
        <v>17</v>
      </c>
      <c r="T216">
        <v>20</v>
      </c>
      <c r="U216">
        <v>100</v>
      </c>
    </row>
    <row r="217" spans="1:21" x14ac:dyDescent="0.25">
      <c r="A217">
        <v>215</v>
      </c>
      <c r="B217" t="s">
        <v>308</v>
      </c>
      <c r="C217" t="s">
        <v>195</v>
      </c>
      <c r="D217" t="s">
        <v>122</v>
      </c>
      <c r="E217" t="s">
        <v>102</v>
      </c>
      <c r="F217">
        <v>1974</v>
      </c>
      <c r="G217">
        <v>2026</v>
      </c>
      <c r="H217">
        <v>1</v>
      </c>
      <c r="I217">
        <v>1</v>
      </c>
      <c r="J217">
        <v>-1</v>
      </c>
      <c r="K217">
        <v>1</v>
      </c>
      <c r="L217">
        <v>1973</v>
      </c>
      <c r="M217">
        <v>2027</v>
      </c>
      <c r="N217">
        <v>8</v>
      </c>
      <c r="O217">
        <v>5</v>
      </c>
      <c r="P217">
        <v>0</v>
      </c>
      <c r="Q217">
        <v>0</v>
      </c>
      <c r="R217">
        <v>8</v>
      </c>
      <c r="S217">
        <v>5</v>
      </c>
      <c r="T217">
        <v>20</v>
      </c>
      <c r="U217">
        <v>100</v>
      </c>
    </row>
    <row r="218" spans="1:21" x14ac:dyDescent="0.25">
      <c r="A218">
        <v>216</v>
      </c>
      <c r="B218" t="s">
        <v>308</v>
      </c>
      <c r="C218" t="s">
        <v>196</v>
      </c>
      <c r="D218" t="s">
        <v>139</v>
      </c>
      <c r="E218" t="s">
        <v>106</v>
      </c>
      <c r="F218">
        <v>1534</v>
      </c>
      <c r="G218">
        <v>1364</v>
      </c>
      <c r="H218">
        <v>0</v>
      </c>
      <c r="I218">
        <v>0</v>
      </c>
      <c r="J218">
        <v>-7</v>
      </c>
      <c r="K218">
        <v>7</v>
      </c>
      <c r="L218">
        <v>1527</v>
      </c>
      <c r="M218">
        <v>1371</v>
      </c>
      <c r="N218">
        <v>76</v>
      </c>
      <c r="O218">
        <v>112</v>
      </c>
      <c r="P218">
        <v>-1</v>
      </c>
      <c r="Q218">
        <v>1</v>
      </c>
      <c r="R218">
        <v>75</v>
      </c>
      <c r="S218">
        <v>113</v>
      </c>
      <c r="T218">
        <v>20</v>
      </c>
      <c r="U218">
        <v>100</v>
      </c>
    </row>
    <row r="219" spans="1:21" x14ac:dyDescent="0.25">
      <c r="A219">
        <v>217</v>
      </c>
      <c r="B219" t="s">
        <v>308</v>
      </c>
      <c r="C219" t="s">
        <v>197</v>
      </c>
      <c r="D219" t="s">
        <v>81</v>
      </c>
      <c r="E219" t="s">
        <v>173</v>
      </c>
      <c r="F219">
        <v>1196</v>
      </c>
      <c r="G219">
        <v>1120</v>
      </c>
      <c r="H219">
        <v>3</v>
      </c>
      <c r="I219">
        <v>0</v>
      </c>
      <c r="J219">
        <v>9</v>
      </c>
      <c r="K219">
        <v>-9</v>
      </c>
      <c r="L219">
        <v>1205</v>
      </c>
      <c r="M219">
        <v>1111</v>
      </c>
      <c r="N219">
        <v>157</v>
      </c>
      <c r="O219">
        <v>180</v>
      </c>
      <c r="P219">
        <v>2</v>
      </c>
      <c r="Q219">
        <v>-1</v>
      </c>
      <c r="R219">
        <v>159</v>
      </c>
      <c r="S219">
        <v>179</v>
      </c>
      <c r="T219">
        <v>20</v>
      </c>
      <c r="U219">
        <v>100</v>
      </c>
    </row>
    <row r="220" spans="1:21" x14ac:dyDescent="0.25">
      <c r="A220">
        <v>218</v>
      </c>
      <c r="B220" t="s">
        <v>308</v>
      </c>
      <c r="C220" t="s">
        <v>198</v>
      </c>
      <c r="D220" t="s">
        <v>142</v>
      </c>
      <c r="E220" t="s">
        <v>120</v>
      </c>
      <c r="F220">
        <v>1391</v>
      </c>
      <c r="G220">
        <v>1783</v>
      </c>
      <c r="H220">
        <v>0</v>
      </c>
      <c r="I220">
        <v>3</v>
      </c>
      <c r="J220">
        <v>-5</v>
      </c>
      <c r="K220">
        <v>5</v>
      </c>
      <c r="L220">
        <v>1386</v>
      </c>
      <c r="M220">
        <v>1788</v>
      </c>
      <c r="N220">
        <v>107</v>
      </c>
      <c r="O220">
        <v>23</v>
      </c>
      <c r="P220">
        <v>0</v>
      </c>
      <c r="Q220">
        <v>1</v>
      </c>
      <c r="R220">
        <v>107</v>
      </c>
      <c r="S220">
        <v>24</v>
      </c>
      <c r="T220">
        <v>20</v>
      </c>
      <c r="U220">
        <v>100</v>
      </c>
    </row>
    <row r="221" spans="1:21" x14ac:dyDescent="0.25">
      <c r="A221">
        <v>219</v>
      </c>
      <c r="B221" t="s">
        <v>308</v>
      </c>
      <c r="C221" t="s">
        <v>311</v>
      </c>
      <c r="D221" t="s">
        <v>105</v>
      </c>
      <c r="E221" t="s">
        <v>80</v>
      </c>
      <c r="F221">
        <v>1351</v>
      </c>
      <c r="G221">
        <v>1260</v>
      </c>
      <c r="H221">
        <v>2</v>
      </c>
      <c r="I221">
        <v>1</v>
      </c>
      <c r="J221">
        <v>5</v>
      </c>
      <c r="K221">
        <v>-5</v>
      </c>
      <c r="L221">
        <v>1356</v>
      </c>
      <c r="M221">
        <v>1255</v>
      </c>
      <c r="N221">
        <v>118</v>
      </c>
      <c r="O221">
        <v>147</v>
      </c>
      <c r="P221">
        <v>0</v>
      </c>
      <c r="Q221">
        <v>-1</v>
      </c>
      <c r="R221">
        <v>118</v>
      </c>
      <c r="S221">
        <v>146</v>
      </c>
      <c r="T221">
        <v>20</v>
      </c>
      <c r="U221">
        <v>100</v>
      </c>
    </row>
    <row r="222" spans="1:21" x14ac:dyDescent="0.25">
      <c r="A222">
        <v>220</v>
      </c>
      <c r="B222" t="s">
        <v>308</v>
      </c>
      <c r="C222" t="s">
        <v>199</v>
      </c>
      <c r="D222" t="s">
        <v>125</v>
      </c>
      <c r="E222" t="s">
        <v>135</v>
      </c>
      <c r="F222">
        <v>1972</v>
      </c>
      <c r="G222">
        <v>1378</v>
      </c>
      <c r="H222">
        <v>4</v>
      </c>
      <c r="I222">
        <v>0</v>
      </c>
      <c r="J222">
        <v>1</v>
      </c>
      <c r="K222">
        <v>-1</v>
      </c>
      <c r="L222">
        <v>1973</v>
      </c>
      <c r="M222">
        <v>1377</v>
      </c>
      <c r="N222">
        <v>7</v>
      </c>
      <c r="O222">
        <v>107</v>
      </c>
      <c r="P222">
        <v>1</v>
      </c>
      <c r="Q222">
        <v>2</v>
      </c>
      <c r="R222">
        <v>8</v>
      </c>
      <c r="S222">
        <v>109</v>
      </c>
      <c r="T222">
        <v>20</v>
      </c>
      <c r="U222">
        <v>0</v>
      </c>
    </row>
    <row r="223" spans="1:21" x14ac:dyDescent="0.25">
      <c r="A223">
        <v>221</v>
      </c>
      <c r="B223" t="s">
        <v>308</v>
      </c>
      <c r="C223" t="s">
        <v>312</v>
      </c>
      <c r="D223" t="s">
        <v>84</v>
      </c>
      <c r="E223" t="s">
        <v>138</v>
      </c>
      <c r="F223">
        <v>1621</v>
      </c>
      <c r="G223">
        <v>1322</v>
      </c>
      <c r="H223">
        <v>2</v>
      </c>
      <c r="I223">
        <v>1</v>
      </c>
      <c r="J223">
        <v>2</v>
      </c>
      <c r="K223">
        <v>-2</v>
      </c>
      <c r="L223">
        <v>1623</v>
      </c>
      <c r="M223">
        <v>1320</v>
      </c>
      <c r="N223">
        <v>50</v>
      </c>
      <c r="O223">
        <v>128</v>
      </c>
      <c r="P223">
        <v>2</v>
      </c>
      <c r="Q223">
        <v>-1</v>
      </c>
      <c r="R223">
        <v>52</v>
      </c>
      <c r="S223">
        <v>127</v>
      </c>
      <c r="T223">
        <v>20</v>
      </c>
      <c r="U223">
        <v>100</v>
      </c>
    </row>
    <row r="224" spans="1:21" x14ac:dyDescent="0.25">
      <c r="A224">
        <v>222</v>
      </c>
      <c r="B224" t="s">
        <v>308</v>
      </c>
      <c r="C224" t="s">
        <v>200</v>
      </c>
      <c r="D224" t="s">
        <v>101</v>
      </c>
      <c r="E224" t="s">
        <v>111</v>
      </c>
      <c r="F224">
        <v>1966</v>
      </c>
      <c r="G224">
        <v>1740</v>
      </c>
      <c r="H224">
        <v>1</v>
      </c>
      <c r="I224">
        <v>0</v>
      </c>
      <c r="J224">
        <v>3</v>
      </c>
      <c r="K224">
        <v>-3</v>
      </c>
      <c r="L224">
        <v>1969</v>
      </c>
      <c r="M224">
        <v>1737</v>
      </c>
      <c r="N224">
        <v>10</v>
      </c>
      <c r="O224">
        <v>36</v>
      </c>
      <c r="P224">
        <v>0</v>
      </c>
      <c r="Q224">
        <v>0</v>
      </c>
      <c r="R224">
        <v>10</v>
      </c>
      <c r="S224">
        <v>36</v>
      </c>
      <c r="T224">
        <v>20</v>
      </c>
      <c r="U224">
        <v>100</v>
      </c>
    </row>
    <row r="225" spans="1:21" x14ac:dyDescent="0.25">
      <c r="A225">
        <v>223</v>
      </c>
      <c r="B225" t="s">
        <v>308</v>
      </c>
      <c r="C225" t="s">
        <v>201</v>
      </c>
      <c r="D225" t="s">
        <v>144</v>
      </c>
      <c r="E225" t="s">
        <v>93</v>
      </c>
      <c r="F225">
        <v>2088</v>
      </c>
      <c r="G225">
        <v>1682</v>
      </c>
      <c r="H225">
        <v>0</v>
      </c>
      <c r="I225">
        <v>2</v>
      </c>
      <c r="J225">
        <v>-28</v>
      </c>
      <c r="K225">
        <v>28</v>
      </c>
      <c r="L225">
        <v>2060</v>
      </c>
      <c r="M225">
        <v>1710</v>
      </c>
      <c r="N225">
        <v>4</v>
      </c>
      <c r="O225">
        <v>35</v>
      </c>
      <c r="P225">
        <v>-1</v>
      </c>
      <c r="Q225">
        <v>4</v>
      </c>
      <c r="R225">
        <v>3</v>
      </c>
      <c r="S225">
        <v>39</v>
      </c>
      <c r="T225">
        <v>20</v>
      </c>
      <c r="U225">
        <v>100</v>
      </c>
    </row>
    <row r="226" spans="1:21" x14ac:dyDescent="0.25">
      <c r="A226">
        <v>224</v>
      </c>
      <c r="B226" t="s">
        <v>308</v>
      </c>
      <c r="C226" t="s">
        <v>203</v>
      </c>
      <c r="D226" t="s">
        <v>151</v>
      </c>
      <c r="E226" t="s">
        <v>26</v>
      </c>
      <c r="F226">
        <v>1927</v>
      </c>
      <c r="G226">
        <v>1816</v>
      </c>
      <c r="H226">
        <v>2</v>
      </c>
      <c r="I226">
        <v>0</v>
      </c>
      <c r="J226">
        <v>7</v>
      </c>
      <c r="K226">
        <v>-7</v>
      </c>
      <c r="L226">
        <v>1934</v>
      </c>
      <c r="M226">
        <v>1809</v>
      </c>
      <c r="N226">
        <v>11</v>
      </c>
      <c r="O226">
        <v>22</v>
      </c>
      <c r="P226">
        <v>1</v>
      </c>
      <c r="Q226">
        <v>-1</v>
      </c>
      <c r="R226">
        <v>12</v>
      </c>
      <c r="S226">
        <v>21</v>
      </c>
      <c r="T226">
        <v>20</v>
      </c>
      <c r="U226">
        <v>100</v>
      </c>
    </row>
    <row r="227" spans="1:21" x14ac:dyDescent="0.25">
      <c r="A227">
        <v>225</v>
      </c>
      <c r="B227" t="s">
        <v>308</v>
      </c>
      <c r="C227" t="s">
        <v>64</v>
      </c>
      <c r="D227" t="s">
        <v>65</v>
      </c>
      <c r="E227" t="s">
        <v>129</v>
      </c>
      <c r="F227">
        <v>1504</v>
      </c>
      <c r="G227">
        <v>1113</v>
      </c>
      <c r="H227">
        <v>3</v>
      </c>
      <c r="I227">
        <v>0</v>
      </c>
      <c r="J227">
        <v>2</v>
      </c>
      <c r="K227">
        <v>-2</v>
      </c>
      <c r="L227">
        <v>1506</v>
      </c>
      <c r="M227">
        <v>1111</v>
      </c>
      <c r="N227">
        <v>78</v>
      </c>
      <c r="O227">
        <v>178</v>
      </c>
      <c r="P227">
        <v>0</v>
      </c>
      <c r="Q227">
        <v>1</v>
      </c>
      <c r="R227">
        <v>78</v>
      </c>
      <c r="S227">
        <v>179</v>
      </c>
      <c r="T227">
        <v>20</v>
      </c>
      <c r="U227">
        <v>100</v>
      </c>
    </row>
    <row r="228" spans="1:21" x14ac:dyDescent="0.25">
      <c r="A228">
        <v>226</v>
      </c>
      <c r="B228" t="s">
        <v>308</v>
      </c>
      <c r="C228" t="s">
        <v>217</v>
      </c>
      <c r="D228" t="s">
        <v>152</v>
      </c>
      <c r="E228" t="s">
        <v>99</v>
      </c>
      <c r="F228">
        <v>2084</v>
      </c>
      <c r="G228">
        <v>1871</v>
      </c>
      <c r="H228">
        <v>2</v>
      </c>
      <c r="I228">
        <v>1</v>
      </c>
      <c r="J228">
        <v>3</v>
      </c>
      <c r="K228">
        <v>-3</v>
      </c>
      <c r="L228">
        <v>2087</v>
      </c>
      <c r="M228">
        <v>1868</v>
      </c>
      <c r="N228">
        <v>1</v>
      </c>
      <c r="O228">
        <v>16</v>
      </c>
      <c r="P228">
        <v>1</v>
      </c>
      <c r="Q228">
        <v>0</v>
      </c>
      <c r="R228">
        <v>2</v>
      </c>
      <c r="S228">
        <v>16</v>
      </c>
      <c r="T228">
        <v>20</v>
      </c>
      <c r="U228">
        <v>100</v>
      </c>
    </row>
    <row r="229" spans="1:21" x14ac:dyDescent="0.25">
      <c r="A229">
        <v>227</v>
      </c>
      <c r="B229" t="s">
        <v>308</v>
      </c>
      <c r="C229" t="s">
        <v>313</v>
      </c>
      <c r="D229" t="s">
        <v>108</v>
      </c>
      <c r="E229" t="s">
        <v>30</v>
      </c>
      <c r="F229">
        <v>1525</v>
      </c>
      <c r="G229">
        <v>1502</v>
      </c>
      <c r="H229">
        <v>2</v>
      </c>
      <c r="I229">
        <v>1</v>
      </c>
      <c r="J229">
        <v>7</v>
      </c>
      <c r="K229">
        <v>-7</v>
      </c>
      <c r="L229">
        <v>1532</v>
      </c>
      <c r="M229">
        <v>1495</v>
      </c>
      <c r="N229">
        <v>73</v>
      </c>
      <c r="O229">
        <v>84</v>
      </c>
      <c r="P229">
        <v>1</v>
      </c>
      <c r="Q229">
        <v>-2</v>
      </c>
      <c r="R229">
        <v>74</v>
      </c>
      <c r="S229">
        <v>82</v>
      </c>
      <c r="T229">
        <v>20</v>
      </c>
      <c r="U229">
        <v>100</v>
      </c>
    </row>
    <row r="230" spans="1:21" x14ac:dyDescent="0.25">
      <c r="A230">
        <v>228</v>
      </c>
      <c r="B230" t="s">
        <v>308</v>
      </c>
      <c r="C230" t="s">
        <v>314</v>
      </c>
      <c r="D230" t="s">
        <v>241</v>
      </c>
      <c r="E230" t="s">
        <v>214</v>
      </c>
      <c r="F230">
        <v>1751</v>
      </c>
      <c r="G230">
        <v>1306</v>
      </c>
      <c r="H230">
        <v>2</v>
      </c>
      <c r="I230">
        <v>0</v>
      </c>
      <c r="J230">
        <v>2</v>
      </c>
      <c r="K230">
        <v>-2</v>
      </c>
      <c r="L230">
        <v>1753</v>
      </c>
      <c r="M230">
        <v>1304</v>
      </c>
      <c r="N230">
        <v>33</v>
      </c>
      <c r="O230">
        <v>135</v>
      </c>
      <c r="P230">
        <v>0</v>
      </c>
      <c r="Q230">
        <v>-2</v>
      </c>
      <c r="R230">
        <v>33</v>
      </c>
      <c r="S230">
        <v>133</v>
      </c>
      <c r="T230">
        <v>20</v>
      </c>
      <c r="U230">
        <v>0</v>
      </c>
    </row>
    <row r="231" spans="1:21" x14ac:dyDescent="0.25">
      <c r="A231">
        <v>229</v>
      </c>
      <c r="B231" t="s">
        <v>308</v>
      </c>
      <c r="C231" t="s">
        <v>315</v>
      </c>
      <c r="D231" t="s">
        <v>249</v>
      </c>
      <c r="E231" t="s">
        <v>278</v>
      </c>
      <c r="F231">
        <v>1389</v>
      </c>
      <c r="G231">
        <v>1205</v>
      </c>
      <c r="H231">
        <v>1</v>
      </c>
      <c r="I231">
        <v>1</v>
      </c>
      <c r="J231">
        <v>-13</v>
      </c>
      <c r="K231">
        <v>13</v>
      </c>
      <c r="L231">
        <v>1376</v>
      </c>
      <c r="M231">
        <v>1218</v>
      </c>
      <c r="N231">
        <v>111</v>
      </c>
      <c r="O231">
        <v>151</v>
      </c>
      <c r="P231">
        <v>-1</v>
      </c>
      <c r="Q231">
        <v>3</v>
      </c>
      <c r="R231">
        <v>110</v>
      </c>
      <c r="S231">
        <v>154</v>
      </c>
      <c r="T231">
        <v>40</v>
      </c>
      <c r="U231">
        <v>100</v>
      </c>
    </row>
    <row r="232" spans="1:21" x14ac:dyDescent="0.25">
      <c r="A232">
        <v>230</v>
      </c>
      <c r="B232" t="s">
        <v>308</v>
      </c>
      <c r="C232" t="s">
        <v>316</v>
      </c>
      <c r="D232" t="s">
        <v>243</v>
      </c>
      <c r="E232" t="s">
        <v>37</v>
      </c>
      <c r="F232">
        <v>1390</v>
      </c>
      <c r="G232">
        <v>1205</v>
      </c>
      <c r="H232">
        <v>1</v>
      </c>
      <c r="I232">
        <v>1</v>
      </c>
      <c r="J232">
        <v>-14</v>
      </c>
      <c r="K232">
        <v>14</v>
      </c>
      <c r="L232">
        <v>1376</v>
      </c>
      <c r="M232">
        <v>1219</v>
      </c>
      <c r="N232">
        <v>112</v>
      </c>
      <c r="O232">
        <v>149</v>
      </c>
      <c r="P232">
        <v>-2</v>
      </c>
      <c r="Q232">
        <v>4</v>
      </c>
      <c r="R232">
        <v>110</v>
      </c>
      <c r="S232">
        <v>153</v>
      </c>
      <c r="T232">
        <v>40</v>
      </c>
      <c r="U232">
        <v>100</v>
      </c>
    </row>
    <row r="233" spans="1:21" x14ac:dyDescent="0.25">
      <c r="A233">
        <v>231</v>
      </c>
      <c r="B233" t="s">
        <v>308</v>
      </c>
      <c r="C233" t="s">
        <v>317</v>
      </c>
      <c r="D233" t="s">
        <v>269</v>
      </c>
      <c r="E233" t="s">
        <v>181</v>
      </c>
      <c r="F233">
        <v>1443</v>
      </c>
      <c r="G233">
        <v>1178</v>
      </c>
      <c r="H233">
        <v>1</v>
      </c>
      <c r="I233">
        <v>0</v>
      </c>
      <c r="J233">
        <v>4</v>
      </c>
      <c r="K233">
        <v>-4</v>
      </c>
      <c r="L233">
        <v>1447</v>
      </c>
      <c r="M233">
        <v>1174</v>
      </c>
      <c r="N233">
        <v>90</v>
      </c>
      <c r="O233">
        <v>166</v>
      </c>
      <c r="P233">
        <v>3</v>
      </c>
      <c r="Q233">
        <v>0</v>
      </c>
      <c r="R233">
        <v>93</v>
      </c>
      <c r="S233">
        <v>166</v>
      </c>
      <c r="T233">
        <v>20</v>
      </c>
      <c r="U233">
        <v>0</v>
      </c>
    </row>
    <row r="234" spans="1:21" x14ac:dyDescent="0.25">
      <c r="A234">
        <v>232</v>
      </c>
      <c r="B234" t="s">
        <v>308</v>
      </c>
      <c r="C234" t="s">
        <v>318</v>
      </c>
      <c r="D234" t="s">
        <v>319</v>
      </c>
      <c r="E234" t="s">
        <v>279</v>
      </c>
      <c r="F234">
        <v>1300</v>
      </c>
      <c r="G234">
        <v>1450</v>
      </c>
      <c r="H234">
        <v>3</v>
      </c>
      <c r="I234">
        <v>2</v>
      </c>
      <c r="J234">
        <v>28</v>
      </c>
      <c r="K234">
        <v>-28</v>
      </c>
      <c r="L234">
        <v>1328</v>
      </c>
      <c r="M234">
        <v>1422</v>
      </c>
      <c r="N234">
        <v>117</v>
      </c>
      <c r="O234">
        <v>105</v>
      </c>
      <c r="P234">
        <v>8</v>
      </c>
      <c r="Q234">
        <v>-6</v>
      </c>
      <c r="R234">
        <v>125</v>
      </c>
      <c r="S234">
        <v>99</v>
      </c>
      <c r="T234">
        <v>40</v>
      </c>
      <c r="U234">
        <v>0</v>
      </c>
    </row>
    <row r="235" spans="1:21" x14ac:dyDescent="0.25">
      <c r="A235">
        <v>233</v>
      </c>
      <c r="B235" t="s">
        <v>320</v>
      </c>
      <c r="C235" t="s">
        <v>321</v>
      </c>
      <c r="D235" t="s">
        <v>94</v>
      </c>
      <c r="E235" t="s">
        <v>53</v>
      </c>
      <c r="F235">
        <v>1810</v>
      </c>
      <c r="G235">
        <v>1727</v>
      </c>
      <c r="H235">
        <v>0</v>
      </c>
      <c r="I235">
        <v>0</v>
      </c>
      <c r="J235">
        <v>-5</v>
      </c>
      <c r="K235">
        <v>5</v>
      </c>
      <c r="L235">
        <v>1805</v>
      </c>
      <c r="M235">
        <v>1732</v>
      </c>
      <c r="N235">
        <v>22</v>
      </c>
      <c r="O235">
        <v>37</v>
      </c>
      <c r="P235">
        <v>-1</v>
      </c>
      <c r="Q235">
        <v>0</v>
      </c>
      <c r="R235">
        <v>21</v>
      </c>
      <c r="S235">
        <v>37</v>
      </c>
      <c r="T235">
        <v>20</v>
      </c>
      <c r="U235">
        <v>100</v>
      </c>
    </row>
    <row r="236" spans="1:21" x14ac:dyDescent="0.25">
      <c r="A236">
        <v>234</v>
      </c>
      <c r="B236" t="s">
        <v>320</v>
      </c>
      <c r="C236" t="s">
        <v>56</v>
      </c>
      <c r="D236" t="s">
        <v>288</v>
      </c>
      <c r="E236" t="s">
        <v>75</v>
      </c>
      <c r="F236">
        <v>1439</v>
      </c>
      <c r="G236">
        <v>1228</v>
      </c>
      <c r="H236">
        <v>3</v>
      </c>
      <c r="I236">
        <v>2</v>
      </c>
      <c r="J236">
        <v>3</v>
      </c>
      <c r="K236">
        <v>-3</v>
      </c>
      <c r="L236">
        <v>1442</v>
      </c>
      <c r="M236">
        <v>1225</v>
      </c>
      <c r="N236">
        <v>96</v>
      </c>
      <c r="O236">
        <v>150</v>
      </c>
      <c r="P236">
        <v>0</v>
      </c>
      <c r="Q236">
        <v>0</v>
      </c>
      <c r="R236">
        <v>96</v>
      </c>
      <c r="S236">
        <v>150</v>
      </c>
      <c r="T236">
        <v>20</v>
      </c>
      <c r="U236">
        <v>100</v>
      </c>
    </row>
    <row r="237" spans="1:21" x14ac:dyDescent="0.25">
      <c r="A237">
        <v>235</v>
      </c>
      <c r="B237" t="s">
        <v>320</v>
      </c>
      <c r="C237" t="s">
        <v>56</v>
      </c>
      <c r="D237" t="s">
        <v>322</v>
      </c>
      <c r="E237" t="s">
        <v>58</v>
      </c>
      <c r="F237">
        <v>1483</v>
      </c>
      <c r="G237">
        <v>1570</v>
      </c>
      <c r="H237">
        <v>1</v>
      </c>
      <c r="I237">
        <v>0</v>
      </c>
      <c r="J237">
        <v>12</v>
      </c>
      <c r="K237">
        <v>-12</v>
      </c>
      <c r="L237">
        <v>1495</v>
      </c>
      <c r="M237">
        <v>1558</v>
      </c>
      <c r="N237">
        <v>79</v>
      </c>
      <c r="O237">
        <v>70</v>
      </c>
      <c r="P237">
        <v>3</v>
      </c>
      <c r="Q237">
        <v>-2</v>
      </c>
      <c r="R237">
        <v>82</v>
      </c>
      <c r="S237">
        <v>68</v>
      </c>
      <c r="T237">
        <v>20</v>
      </c>
      <c r="U237">
        <v>0</v>
      </c>
    </row>
    <row r="238" spans="1:21" x14ac:dyDescent="0.25">
      <c r="A238">
        <v>236</v>
      </c>
      <c r="B238" t="s">
        <v>320</v>
      </c>
      <c r="C238" t="s">
        <v>323</v>
      </c>
      <c r="D238" t="s">
        <v>27</v>
      </c>
      <c r="E238" t="s">
        <v>90</v>
      </c>
      <c r="F238">
        <v>1233</v>
      </c>
      <c r="G238">
        <v>1798</v>
      </c>
      <c r="H238">
        <v>0</v>
      </c>
      <c r="I238">
        <v>0</v>
      </c>
      <c r="J238">
        <v>9</v>
      </c>
      <c r="K238">
        <v>-9</v>
      </c>
      <c r="L238">
        <v>1242</v>
      </c>
      <c r="M238">
        <v>1789</v>
      </c>
      <c r="N238">
        <v>147</v>
      </c>
      <c r="O238">
        <v>23</v>
      </c>
      <c r="P238">
        <v>0</v>
      </c>
      <c r="Q238">
        <v>0</v>
      </c>
      <c r="R238">
        <v>147</v>
      </c>
      <c r="S238">
        <v>23</v>
      </c>
      <c r="T238">
        <v>20</v>
      </c>
      <c r="U238">
        <v>0</v>
      </c>
    </row>
    <row r="239" spans="1:21" x14ac:dyDescent="0.25">
      <c r="A239">
        <v>237</v>
      </c>
      <c r="B239" t="s">
        <v>320</v>
      </c>
      <c r="C239" t="s">
        <v>56</v>
      </c>
      <c r="D239" t="s">
        <v>324</v>
      </c>
      <c r="E239" t="s">
        <v>325</v>
      </c>
      <c r="F239">
        <v>1622</v>
      </c>
      <c r="G239">
        <v>1475</v>
      </c>
      <c r="H239">
        <v>0</v>
      </c>
      <c r="I239">
        <v>0</v>
      </c>
      <c r="J239">
        <v>-4</v>
      </c>
      <c r="K239">
        <v>4</v>
      </c>
      <c r="L239">
        <v>1618</v>
      </c>
      <c r="M239">
        <v>1479</v>
      </c>
      <c r="N239">
        <v>59</v>
      </c>
      <c r="O239">
        <v>84</v>
      </c>
      <c r="P239">
        <v>-3</v>
      </c>
      <c r="Q239">
        <v>2</v>
      </c>
      <c r="R239">
        <v>56</v>
      </c>
      <c r="S239">
        <v>86</v>
      </c>
      <c r="T239">
        <v>20</v>
      </c>
      <c r="U239">
        <v>0</v>
      </c>
    </row>
    <row r="240" spans="1:21" x14ac:dyDescent="0.25">
      <c r="A240">
        <v>238</v>
      </c>
      <c r="B240" t="s">
        <v>320</v>
      </c>
      <c r="C240" t="s">
        <v>216</v>
      </c>
      <c r="D240" t="s">
        <v>149</v>
      </c>
      <c r="E240" t="s">
        <v>96</v>
      </c>
      <c r="F240">
        <v>1965</v>
      </c>
      <c r="G240">
        <v>1684</v>
      </c>
      <c r="H240">
        <v>3</v>
      </c>
      <c r="I240">
        <v>0</v>
      </c>
      <c r="J240">
        <v>4</v>
      </c>
      <c r="K240">
        <v>-4</v>
      </c>
      <c r="L240">
        <v>1969</v>
      </c>
      <c r="M240">
        <v>1680</v>
      </c>
      <c r="N240">
        <v>7</v>
      </c>
      <c r="O240">
        <v>43</v>
      </c>
      <c r="P240">
        <v>2</v>
      </c>
      <c r="Q240">
        <v>0</v>
      </c>
      <c r="R240">
        <v>9</v>
      </c>
      <c r="S240">
        <v>43</v>
      </c>
      <c r="T240">
        <v>20</v>
      </c>
      <c r="U240">
        <v>100</v>
      </c>
    </row>
    <row r="241" spans="1:21" x14ac:dyDescent="0.25">
      <c r="A241">
        <v>239</v>
      </c>
      <c r="B241" t="s">
        <v>320</v>
      </c>
      <c r="C241" t="s">
        <v>326</v>
      </c>
      <c r="D241" t="s">
        <v>126</v>
      </c>
      <c r="E241" t="s">
        <v>209</v>
      </c>
      <c r="F241">
        <v>1667</v>
      </c>
      <c r="G241">
        <v>1747</v>
      </c>
      <c r="H241">
        <v>0</v>
      </c>
      <c r="I241">
        <v>2</v>
      </c>
      <c r="J241">
        <v>-16</v>
      </c>
      <c r="K241">
        <v>16</v>
      </c>
      <c r="L241">
        <v>1651</v>
      </c>
      <c r="M241">
        <v>1763</v>
      </c>
      <c r="N241">
        <v>49</v>
      </c>
      <c r="O241">
        <v>26</v>
      </c>
      <c r="P241">
        <v>-2</v>
      </c>
      <c r="Q241">
        <v>4</v>
      </c>
      <c r="R241">
        <v>47</v>
      </c>
      <c r="S241">
        <v>30</v>
      </c>
      <c r="T241">
        <v>20</v>
      </c>
      <c r="U241">
        <v>100</v>
      </c>
    </row>
    <row r="242" spans="1:21" x14ac:dyDescent="0.25">
      <c r="A242">
        <v>240</v>
      </c>
      <c r="B242" t="s">
        <v>320</v>
      </c>
      <c r="C242" t="s">
        <v>56</v>
      </c>
      <c r="D242" t="s">
        <v>307</v>
      </c>
      <c r="E242" t="s">
        <v>327</v>
      </c>
      <c r="F242">
        <v>1537</v>
      </c>
      <c r="G242">
        <v>1404</v>
      </c>
      <c r="H242">
        <v>3</v>
      </c>
      <c r="I242">
        <v>1</v>
      </c>
      <c r="J242">
        <v>10</v>
      </c>
      <c r="K242">
        <v>-10</v>
      </c>
      <c r="L242">
        <v>1547</v>
      </c>
      <c r="M242">
        <v>1394</v>
      </c>
      <c r="N242">
        <v>73</v>
      </c>
      <c r="O242">
        <v>106</v>
      </c>
      <c r="P242">
        <v>0</v>
      </c>
      <c r="Q242">
        <v>-1</v>
      </c>
      <c r="R242">
        <v>73</v>
      </c>
      <c r="S242">
        <v>105</v>
      </c>
      <c r="T242">
        <v>20</v>
      </c>
      <c r="U242">
        <v>0</v>
      </c>
    </row>
    <row r="243" spans="1:21" x14ac:dyDescent="0.25">
      <c r="A243">
        <v>241</v>
      </c>
      <c r="B243" t="s">
        <v>320</v>
      </c>
      <c r="C243" t="s">
        <v>328</v>
      </c>
      <c r="D243" t="s">
        <v>189</v>
      </c>
      <c r="E243" t="s">
        <v>329</v>
      </c>
      <c r="F243">
        <v>1460</v>
      </c>
      <c r="G243">
        <v>1297</v>
      </c>
      <c r="H243">
        <v>2</v>
      </c>
      <c r="I243">
        <v>1</v>
      </c>
      <c r="J243">
        <v>7</v>
      </c>
      <c r="K243">
        <v>-7</v>
      </c>
      <c r="L243">
        <v>1467</v>
      </c>
      <c r="M243">
        <v>1290</v>
      </c>
      <c r="N243">
        <v>90</v>
      </c>
      <c r="O243">
        <v>136</v>
      </c>
      <c r="P243">
        <v>0</v>
      </c>
      <c r="Q243">
        <v>0</v>
      </c>
      <c r="R243">
        <v>90</v>
      </c>
      <c r="S243">
        <v>136</v>
      </c>
      <c r="T243">
        <v>40</v>
      </c>
      <c r="U243">
        <v>100</v>
      </c>
    </row>
    <row r="244" spans="1:21" x14ac:dyDescent="0.25">
      <c r="A244">
        <v>242</v>
      </c>
      <c r="B244" t="s">
        <v>320</v>
      </c>
      <c r="C244" t="s">
        <v>330</v>
      </c>
      <c r="D244" t="s">
        <v>331</v>
      </c>
      <c r="E244" t="s">
        <v>332</v>
      </c>
      <c r="F244">
        <v>1521</v>
      </c>
      <c r="G244">
        <v>1057</v>
      </c>
      <c r="H244">
        <v>1</v>
      </c>
      <c r="I244">
        <v>0</v>
      </c>
      <c r="J244">
        <v>1</v>
      </c>
      <c r="K244">
        <v>-1</v>
      </c>
      <c r="L244">
        <v>1522</v>
      </c>
      <c r="M244">
        <v>1056</v>
      </c>
      <c r="N244">
        <v>76</v>
      </c>
      <c r="O244">
        <v>184</v>
      </c>
      <c r="P244">
        <v>0</v>
      </c>
      <c r="Q244">
        <v>0</v>
      </c>
      <c r="R244">
        <v>76</v>
      </c>
      <c r="S244">
        <v>184</v>
      </c>
      <c r="T244">
        <v>20</v>
      </c>
      <c r="U244">
        <v>0</v>
      </c>
    </row>
    <row r="245" spans="1:21" x14ac:dyDescent="0.25">
      <c r="A245">
        <v>243</v>
      </c>
      <c r="B245" t="s">
        <v>320</v>
      </c>
      <c r="C245" t="s">
        <v>333</v>
      </c>
      <c r="D245" t="s">
        <v>218</v>
      </c>
      <c r="E245" t="s">
        <v>291</v>
      </c>
      <c r="F245">
        <v>1619</v>
      </c>
      <c r="G245">
        <v>1425</v>
      </c>
      <c r="H245">
        <v>2</v>
      </c>
      <c r="I245">
        <v>1</v>
      </c>
      <c r="J245">
        <v>6</v>
      </c>
      <c r="K245">
        <v>-6</v>
      </c>
      <c r="L245">
        <v>1625</v>
      </c>
      <c r="M245">
        <v>1419</v>
      </c>
      <c r="N245">
        <v>48</v>
      </c>
      <c r="O245">
        <v>101</v>
      </c>
      <c r="P245">
        <v>4</v>
      </c>
      <c r="Q245">
        <v>-2</v>
      </c>
      <c r="R245">
        <v>52</v>
      </c>
      <c r="S245">
        <v>99</v>
      </c>
      <c r="T245">
        <v>40</v>
      </c>
      <c r="U245">
        <v>100</v>
      </c>
    </row>
    <row r="246" spans="1:21" x14ac:dyDescent="0.25">
      <c r="A246">
        <v>244</v>
      </c>
      <c r="B246" t="s">
        <v>320</v>
      </c>
      <c r="C246" t="s">
        <v>334</v>
      </c>
      <c r="D246" t="s">
        <v>247</v>
      </c>
      <c r="E246" t="s">
        <v>51</v>
      </c>
      <c r="F246">
        <v>1633</v>
      </c>
      <c r="G246">
        <v>1305</v>
      </c>
      <c r="H246">
        <v>2</v>
      </c>
      <c r="I246">
        <v>0</v>
      </c>
      <c r="J246">
        <v>5</v>
      </c>
      <c r="K246">
        <v>-5</v>
      </c>
      <c r="L246">
        <v>1638</v>
      </c>
      <c r="M246">
        <v>1300</v>
      </c>
      <c r="N246">
        <v>50</v>
      </c>
      <c r="O246">
        <v>134</v>
      </c>
      <c r="P246">
        <v>0</v>
      </c>
      <c r="Q246">
        <v>-1</v>
      </c>
      <c r="R246">
        <v>50</v>
      </c>
      <c r="S246">
        <v>133</v>
      </c>
      <c r="T246">
        <v>40</v>
      </c>
      <c r="U246">
        <v>100</v>
      </c>
    </row>
    <row r="247" spans="1:21" x14ac:dyDescent="0.25">
      <c r="A247">
        <v>245</v>
      </c>
      <c r="B247" t="s">
        <v>320</v>
      </c>
      <c r="C247" t="s">
        <v>335</v>
      </c>
      <c r="D247" t="s">
        <v>281</v>
      </c>
      <c r="E247" t="s">
        <v>250</v>
      </c>
      <c r="F247">
        <v>1445</v>
      </c>
      <c r="G247">
        <v>1347</v>
      </c>
      <c r="H247">
        <v>2</v>
      </c>
      <c r="I247">
        <v>1</v>
      </c>
      <c r="J247">
        <v>10</v>
      </c>
      <c r="K247">
        <v>-10</v>
      </c>
      <c r="L247">
        <v>1455</v>
      </c>
      <c r="M247">
        <v>1337</v>
      </c>
      <c r="N247">
        <v>91</v>
      </c>
      <c r="O247">
        <v>124</v>
      </c>
      <c r="P247">
        <v>2</v>
      </c>
      <c r="Q247">
        <v>-2</v>
      </c>
      <c r="R247">
        <v>93</v>
      </c>
      <c r="S247">
        <v>122</v>
      </c>
      <c r="T247">
        <v>40</v>
      </c>
      <c r="U247">
        <v>100</v>
      </c>
    </row>
    <row r="248" spans="1:21" x14ac:dyDescent="0.25">
      <c r="A248">
        <v>246</v>
      </c>
      <c r="B248" t="s">
        <v>320</v>
      </c>
      <c r="C248" t="s">
        <v>336</v>
      </c>
      <c r="D248" t="s">
        <v>251</v>
      </c>
      <c r="E248" t="s">
        <v>337</v>
      </c>
      <c r="F248">
        <v>1381</v>
      </c>
      <c r="G248">
        <v>1123</v>
      </c>
      <c r="H248">
        <v>2</v>
      </c>
      <c r="I248">
        <v>0</v>
      </c>
      <c r="J248">
        <v>7</v>
      </c>
      <c r="K248">
        <v>-7</v>
      </c>
      <c r="L248">
        <v>1388</v>
      </c>
      <c r="M248">
        <v>1116</v>
      </c>
      <c r="N248">
        <v>106</v>
      </c>
      <c r="O248">
        <v>179</v>
      </c>
      <c r="P248">
        <v>1</v>
      </c>
      <c r="Q248">
        <v>-1</v>
      </c>
      <c r="R248">
        <v>107</v>
      </c>
      <c r="S248">
        <v>178</v>
      </c>
      <c r="T248">
        <v>40</v>
      </c>
      <c r="U248">
        <v>100</v>
      </c>
    </row>
    <row r="249" spans="1:21" x14ac:dyDescent="0.25">
      <c r="A249">
        <v>247</v>
      </c>
      <c r="B249" t="s">
        <v>320</v>
      </c>
      <c r="C249" t="s">
        <v>338</v>
      </c>
      <c r="D249" t="s">
        <v>207</v>
      </c>
      <c r="E249" t="s">
        <v>339</v>
      </c>
      <c r="F249">
        <v>1403</v>
      </c>
      <c r="G249">
        <v>1257</v>
      </c>
      <c r="H249">
        <v>0</v>
      </c>
      <c r="I249">
        <v>0</v>
      </c>
      <c r="J249">
        <v>-12</v>
      </c>
      <c r="K249">
        <v>12</v>
      </c>
      <c r="L249">
        <v>1391</v>
      </c>
      <c r="M249">
        <v>1269</v>
      </c>
      <c r="N249">
        <v>107</v>
      </c>
      <c r="O249">
        <v>137</v>
      </c>
      <c r="P249">
        <v>-1</v>
      </c>
      <c r="Q249">
        <v>4</v>
      </c>
      <c r="R249">
        <v>106</v>
      </c>
      <c r="S249">
        <v>141</v>
      </c>
      <c r="T249">
        <v>40</v>
      </c>
      <c r="U249">
        <v>100</v>
      </c>
    </row>
    <row r="250" spans="1:21" x14ac:dyDescent="0.25">
      <c r="A250">
        <v>248</v>
      </c>
      <c r="B250" t="s">
        <v>320</v>
      </c>
      <c r="C250" t="s">
        <v>340</v>
      </c>
      <c r="D250" t="s">
        <v>252</v>
      </c>
      <c r="E250" t="s">
        <v>215</v>
      </c>
      <c r="F250">
        <v>1584</v>
      </c>
      <c r="G250">
        <v>1315</v>
      </c>
      <c r="H250">
        <v>4</v>
      </c>
      <c r="I250">
        <v>1</v>
      </c>
      <c r="J250">
        <v>7</v>
      </c>
      <c r="K250">
        <v>-7</v>
      </c>
      <c r="L250">
        <v>1591</v>
      </c>
      <c r="M250">
        <v>1308</v>
      </c>
      <c r="N250">
        <v>57</v>
      </c>
      <c r="O250">
        <v>132</v>
      </c>
      <c r="P250">
        <v>3</v>
      </c>
      <c r="Q250">
        <v>-1</v>
      </c>
      <c r="R250">
        <v>60</v>
      </c>
      <c r="S250">
        <v>131</v>
      </c>
      <c r="T250">
        <v>40</v>
      </c>
      <c r="U250">
        <v>100</v>
      </c>
    </row>
    <row r="251" spans="1:21" x14ac:dyDescent="0.25">
      <c r="A251">
        <v>249</v>
      </c>
      <c r="B251" t="s">
        <v>320</v>
      </c>
      <c r="C251" t="s">
        <v>341</v>
      </c>
      <c r="D251" t="s">
        <v>254</v>
      </c>
      <c r="E251" t="s">
        <v>190</v>
      </c>
      <c r="F251">
        <v>1552</v>
      </c>
      <c r="G251">
        <v>1337</v>
      </c>
      <c r="H251">
        <v>3</v>
      </c>
      <c r="I251">
        <v>1</v>
      </c>
      <c r="J251">
        <v>8</v>
      </c>
      <c r="K251">
        <v>-8</v>
      </c>
      <c r="L251">
        <v>1560</v>
      </c>
      <c r="M251">
        <v>1329</v>
      </c>
      <c r="N251">
        <v>61</v>
      </c>
      <c r="O251">
        <v>123</v>
      </c>
      <c r="P251">
        <v>5</v>
      </c>
      <c r="Q251">
        <v>0</v>
      </c>
      <c r="R251">
        <v>66</v>
      </c>
      <c r="S251">
        <v>123</v>
      </c>
      <c r="T251">
        <v>40</v>
      </c>
      <c r="U251">
        <v>100</v>
      </c>
    </row>
    <row r="252" spans="1:21" x14ac:dyDescent="0.25">
      <c r="A252">
        <v>250</v>
      </c>
      <c r="B252" t="s">
        <v>320</v>
      </c>
      <c r="C252" t="s">
        <v>342</v>
      </c>
      <c r="D252" t="s">
        <v>256</v>
      </c>
      <c r="E252" t="s">
        <v>277</v>
      </c>
      <c r="F252">
        <v>1759</v>
      </c>
      <c r="G252">
        <v>1413</v>
      </c>
      <c r="H252">
        <v>3</v>
      </c>
      <c r="I252">
        <v>1</v>
      </c>
      <c r="J252">
        <v>4</v>
      </c>
      <c r="K252">
        <v>-4</v>
      </c>
      <c r="L252">
        <v>1763</v>
      </c>
      <c r="M252">
        <v>1409</v>
      </c>
      <c r="N252">
        <v>29</v>
      </c>
      <c r="O252">
        <v>102</v>
      </c>
      <c r="P252">
        <v>1</v>
      </c>
      <c r="Q252">
        <v>0</v>
      </c>
      <c r="R252">
        <v>30</v>
      </c>
      <c r="S252">
        <v>102</v>
      </c>
      <c r="T252">
        <v>20</v>
      </c>
      <c r="U252">
        <v>0</v>
      </c>
    </row>
    <row r="253" spans="1:21" x14ac:dyDescent="0.25">
      <c r="A253">
        <v>251</v>
      </c>
      <c r="B253" t="s">
        <v>320</v>
      </c>
      <c r="C253" t="s">
        <v>343</v>
      </c>
      <c r="D253" t="s">
        <v>91</v>
      </c>
      <c r="E253" t="s">
        <v>113</v>
      </c>
      <c r="F253">
        <v>1763</v>
      </c>
      <c r="G253">
        <v>1687</v>
      </c>
      <c r="H253">
        <v>1</v>
      </c>
      <c r="I253">
        <v>1</v>
      </c>
      <c r="J253">
        <v>-9</v>
      </c>
      <c r="K253">
        <v>9</v>
      </c>
      <c r="L253">
        <v>1754</v>
      </c>
      <c r="M253">
        <v>1696</v>
      </c>
      <c r="N253">
        <v>37</v>
      </c>
      <c r="O253">
        <v>42</v>
      </c>
      <c r="P253">
        <v>-4</v>
      </c>
      <c r="Q253">
        <v>0</v>
      </c>
      <c r="R253">
        <v>33</v>
      </c>
      <c r="S253">
        <v>42</v>
      </c>
      <c r="T253">
        <v>40</v>
      </c>
      <c r="U253">
        <v>100</v>
      </c>
    </row>
    <row r="254" spans="1:21" x14ac:dyDescent="0.25">
      <c r="A254">
        <v>252</v>
      </c>
      <c r="B254" t="s">
        <v>320</v>
      </c>
      <c r="C254" t="s">
        <v>344</v>
      </c>
      <c r="D254" t="s">
        <v>117</v>
      </c>
      <c r="E254" t="s">
        <v>110</v>
      </c>
      <c r="F254">
        <v>1617</v>
      </c>
      <c r="G254">
        <v>1641</v>
      </c>
      <c r="H254">
        <v>1</v>
      </c>
      <c r="I254">
        <v>2</v>
      </c>
      <c r="J254">
        <v>-24</v>
      </c>
      <c r="K254">
        <v>24</v>
      </c>
      <c r="L254">
        <v>1593</v>
      </c>
      <c r="M254">
        <v>1665</v>
      </c>
      <c r="N254">
        <v>61</v>
      </c>
      <c r="O254">
        <v>41</v>
      </c>
      <c r="P254">
        <v>-2</v>
      </c>
      <c r="Q254">
        <v>4</v>
      </c>
      <c r="R254">
        <v>59</v>
      </c>
      <c r="S254">
        <v>45</v>
      </c>
      <c r="T254">
        <v>40</v>
      </c>
      <c r="U254">
        <v>100</v>
      </c>
    </row>
    <row r="255" spans="1:21" x14ac:dyDescent="0.25">
      <c r="A255">
        <v>253</v>
      </c>
      <c r="B255" t="s">
        <v>320</v>
      </c>
      <c r="C255" t="s">
        <v>345</v>
      </c>
      <c r="D255" t="s">
        <v>88</v>
      </c>
      <c r="E255" t="s">
        <v>32</v>
      </c>
      <c r="F255">
        <v>1710</v>
      </c>
      <c r="G255">
        <v>1655</v>
      </c>
      <c r="H255">
        <v>2</v>
      </c>
      <c r="I255">
        <v>1</v>
      </c>
      <c r="J255">
        <v>12</v>
      </c>
      <c r="K255">
        <v>-12</v>
      </c>
      <c r="L255">
        <v>1722</v>
      </c>
      <c r="M255">
        <v>1643</v>
      </c>
      <c r="N255">
        <v>37</v>
      </c>
      <c r="O255">
        <v>51</v>
      </c>
      <c r="P255">
        <v>1</v>
      </c>
      <c r="Q255">
        <v>-2</v>
      </c>
      <c r="R255">
        <v>38</v>
      </c>
      <c r="S255">
        <v>49</v>
      </c>
      <c r="T255">
        <v>40</v>
      </c>
      <c r="U255">
        <v>100</v>
      </c>
    </row>
    <row r="256" spans="1:21" x14ac:dyDescent="0.25">
      <c r="A256">
        <v>254</v>
      </c>
      <c r="B256" t="s">
        <v>320</v>
      </c>
      <c r="C256" t="s">
        <v>224</v>
      </c>
      <c r="D256" t="s">
        <v>136</v>
      </c>
      <c r="E256" t="s">
        <v>132</v>
      </c>
      <c r="F256">
        <v>1575</v>
      </c>
      <c r="G256">
        <v>1562</v>
      </c>
      <c r="H256">
        <v>0</v>
      </c>
      <c r="I256">
        <v>1</v>
      </c>
      <c r="J256">
        <v>-26</v>
      </c>
      <c r="K256">
        <v>26</v>
      </c>
      <c r="L256">
        <v>1549</v>
      </c>
      <c r="M256">
        <v>1588</v>
      </c>
      <c r="N256">
        <v>79</v>
      </c>
      <c r="O256">
        <v>55</v>
      </c>
      <c r="P256">
        <v>-7</v>
      </c>
      <c r="Q256">
        <v>6</v>
      </c>
      <c r="R256">
        <v>72</v>
      </c>
      <c r="S256">
        <v>61</v>
      </c>
      <c r="T256">
        <v>40</v>
      </c>
      <c r="U256">
        <v>100</v>
      </c>
    </row>
    <row r="257" spans="1:21" x14ac:dyDescent="0.25">
      <c r="A257">
        <v>255</v>
      </c>
      <c r="B257" t="s">
        <v>320</v>
      </c>
      <c r="C257" t="s">
        <v>298</v>
      </c>
      <c r="D257" t="s">
        <v>263</v>
      </c>
      <c r="E257" t="s">
        <v>235</v>
      </c>
      <c r="F257">
        <v>1585</v>
      </c>
      <c r="G257">
        <v>1763</v>
      </c>
      <c r="H257">
        <v>2</v>
      </c>
      <c r="I257">
        <v>3</v>
      </c>
      <c r="J257">
        <v>-16</v>
      </c>
      <c r="K257">
        <v>16</v>
      </c>
      <c r="L257">
        <v>1569</v>
      </c>
      <c r="M257">
        <v>1779</v>
      </c>
      <c r="N257">
        <v>70</v>
      </c>
      <c r="O257">
        <v>25</v>
      </c>
      <c r="P257">
        <v>-5</v>
      </c>
      <c r="Q257">
        <v>2</v>
      </c>
      <c r="R257">
        <v>65</v>
      </c>
      <c r="S257">
        <v>27</v>
      </c>
      <c r="T257">
        <v>40</v>
      </c>
      <c r="U257">
        <v>100</v>
      </c>
    </row>
    <row r="258" spans="1:21" x14ac:dyDescent="0.25">
      <c r="A258">
        <v>256</v>
      </c>
      <c r="B258" t="s">
        <v>320</v>
      </c>
      <c r="C258" t="s">
        <v>233</v>
      </c>
      <c r="D258" t="s">
        <v>234</v>
      </c>
      <c r="E258" t="s">
        <v>231</v>
      </c>
      <c r="F258">
        <v>1979</v>
      </c>
      <c r="G258">
        <v>1769</v>
      </c>
      <c r="H258">
        <v>1</v>
      </c>
      <c r="I258">
        <v>1</v>
      </c>
      <c r="J258">
        <v>-14</v>
      </c>
      <c r="K258">
        <v>14</v>
      </c>
      <c r="L258">
        <v>1965</v>
      </c>
      <c r="M258">
        <v>1783</v>
      </c>
      <c r="N258">
        <v>15</v>
      </c>
      <c r="O258">
        <v>25</v>
      </c>
      <c r="P258">
        <v>-4</v>
      </c>
      <c r="Q258">
        <v>1</v>
      </c>
      <c r="R258">
        <v>11</v>
      </c>
      <c r="S258">
        <v>26</v>
      </c>
      <c r="T258">
        <v>40</v>
      </c>
      <c r="U258">
        <v>100</v>
      </c>
    </row>
    <row r="259" spans="1:21" x14ac:dyDescent="0.25">
      <c r="A259">
        <v>257</v>
      </c>
      <c r="B259" t="s">
        <v>346</v>
      </c>
      <c r="C259" t="s">
        <v>205</v>
      </c>
      <c r="D259" t="s">
        <v>253</v>
      </c>
      <c r="E259" t="s">
        <v>62</v>
      </c>
      <c r="F259">
        <v>1747</v>
      </c>
      <c r="G259">
        <v>1550</v>
      </c>
      <c r="H259">
        <v>1</v>
      </c>
      <c r="I259">
        <v>0</v>
      </c>
      <c r="J259">
        <v>5</v>
      </c>
      <c r="K259">
        <v>-5</v>
      </c>
      <c r="L259">
        <v>1752</v>
      </c>
      <c r="M259">
        <v>1545</v>
      </c>
      <c r="N259">
        <v>35</v>
      </c>
      <c r="O259">
        <v>75</v>
      </c>
      <c r="P259">
        <v>0</v>
      </c>
      <c r="Q259">
        <v>-2</v>
      </c>
      <c r="R259">
        <v>35</v>
      </c>
      <c r="S259">
        <v>73</v>
      </c>
      <c r="T259">
        <v>20</v>
      </c>
      <c r="U259">
        <v>0</v>
      </c>
    </row>
    <row r="260" spans="1:21" x14ac:dyDescent="0.25">
      <c r="A260">
        <v>258</v>
      </c>
      <c r="B260" t="s">
        <v>346</v>
      </c>
      <c r="C260" t="s">
        <v>205</v>
      </c>
      <c r="D260" t="s">
        <v>54</v>
      </c>
      <c r="E260" t="s">
        <v>290</v>
      </c>
      <c r="F260">
        <v>1622</v>
      </c>
      <c r="G260">
        <v>1648</v>
      </c>
      <c r="H260">
        <v>1</v>
      </c>
      <c r="I260">
        <v>1</v>
      </c>
      <c r="J260">
        <v>1</v>
      </c>
      <c r="K260">
        <v>-1</v>
      </c>
      <c r="L260">
        <v>1623</v>
      </c>
      <c r="M260">
        <v>1647</v>
      </c>
      <c r="N260">
        <v>52</v>
      </c>
      <c r="O260">
        <v>48</v>
      </c>
      <c r="P260">
        <v>1</v>
      </c>
      <c r="Q260">
        <v>0</v>
      </c>
      <c r="R260">
        <v>53</v>
      </c>
      <c r="S260">
        <v>48</v>
      </c>
      <c r="T260">
        <v>20</v>
      </c>
      <c r="U260">
        <v>0</v>
      </c>
    </row>
    <row r="261" spans="1:21" x14ac:dyDescent="0.25">
      <c r="A261">
        <v>259</v>
      </c>
      <c r="B261" t="s">
        <v>346</v>
      </c>
      <c r="C261" t="s">
        <v>347</v>
      </c>
      <c r="D261" t="s">
        <v>34</v>
      </c>
      <c r="E261" t="s">
        <v>348</v>
      </c>
      <c r="F261">
        <v>828</v>
      </c>
      <c r="G261">
        <v>917</v>
      </c>
      <c r="H261">
        <v>2</v>
      </c>
      <c r="I261">
        <v>0</v>
      </c>
      <c r="J261">
        <v>15</v>
      </c>
      <c r="K261">
        <v>-15</v>
      </c>
      <c r="L261">
        <v>843</v>
      </c>
      <c r="M261">
        <v>902</v>
      </c>
      <c r="N261">
        <v>206</v>
      </c>
      <c r="O261">
        <v>203</v>
      </c>
      <c r="P261">
        <v>1</v>
      </c>
      <c r="Q261">
        <v>-3</v>
      </c>
      <c r="R261">
        <v>207</v>
      </c>
      <c r="S261">
        <v>200</v>
      </c>
      <c r="T261">
        <v>20</v>
      </c>
      <c r="U261">
        <v>100</v>
      </c>
    </row>
    <row r="262" spans="1:21" x14ac:dyDescent="0.25">
      <c r="A262">
        <v>260</v>
      </c>
      <c r="B262" t="s">
        <v>346</v>
      </c>
      <c r="C262" t="s">
        <v>318</v>
      </c>
      <c r="D262" t="s">
        <v>238</v>
      </c>
      <c r="E262" t="s">
        <v>275</v>
      </c>
      <c r="F262">
        <v>1627</v>
      </c>
      <c r="G262">
        <v>1286</v>
      </c>
      <c r="H262">
        <v>1</v>
      </c>
      <c r="I262">
        <v>0</v>
      </c>
      <c r="J262">
        <v>3</v>
      </c>
      <c r="K262">
        <v>-3</v>
      </c>
      <c r="L262">
        <v>1630</v>
      </c>
      <c r="M262">
        <v>1283</v>
      </c>
      <c r="N262">
        <v>51</v>
      </c>
      <c r="O262">
        <v>139</v>
      </c>
      <c r="P262">
        <v>0</v>
      </c>
      <c r="Q262">
        <v>-1</v>
      </c>
      <c r="R262">
        <v>51</v>
      </c>
      <c r="S262">
        <v>138</v>
      </c>
      <c r="T262">
        <v>40</v>
      </c>
      <c r="U262">
        <v>100</v>
      </c>
    </row>
    <row r="263" spans="1:21" x14ac:dyDescent="0.25">
      <c r="A263">
        <v>261</v>
      </c>
      <c r="B263" t="s">
        <v>346</v>
      </c>
      <c r="C263" t="s">
        <v>349</v>
      </c>
      <c r="D263" t="s">
        <v>211</v>
      </c>
      <c r="E263" t="s">
        <v>350</v>
      </c>
      <c r="F263">
        <v>1512</v>
      </c>
      <c r="G263">
        <v>1092</v>
      </c>
      <c r="H263">
        <v>2</v>
      </c>
      <c r="I263">
        <v>0</v>
      </c>
      <c r="J263">
        <v>3</v>
      </c>
      <c r="K263">
        <v>-3</v>
      </c>
      <c r="L263">
        <v>1515</v>
      </c>
      <c r="M263">
        <v>1089</v>
      </c>
      <c r="N263">
        <v>77</v>
      </c>
      <c r="O263">
        <v>182</v>
      </c>
      <c r="P263">
        <v>0</v>
      </c>
      <c r="Q263">
        <v>0</v>
      </c>
      <c r="R263">
        <v>77</v>
      </c>
      <c r="S263">
        <v>182</v>
      </c>
      <c r="T263">
        <v>40</v>
      </c>
      <c r="U263">
        <v>100</v>
      </c>
    </row>
    <row r="264" spans="1:21" x14ac:dyDescent="0.25">
      <c r="A264">
        <v>262</v>
      </c>
      <c r="B264" t="s">
        <v>346</v>
      </c>
      <c r="C264" t="s">
        <v>351</v>
      </c>
      <c r="D264" t="s">
        <v>257</v>
      </c>
      <c r="E264" t="s">
        <v>244</v>
      </c>
      <c r="F264">
        <v>1700</v>
      </c>
      <c r="G264">
        <v>1319</v>
      </c>
      <c r="H264">
        <v>4</v>
      </c>
      <c r="I264">
        <v>4</v>
      </c>
      <c r="J264">
        <v>-18</v>
      </c>
      <c r="K264">
        <v>18</v>
      </c>
      <c r="L264">
        <v>1682</v>
      </c>
      <c r="M264">
        <v>1337</v>
      </c>
      <c r="N264">
        <v>43</v>
      </c>
      <c r="O264">
        <v>114</v>
      </c>
      <c r="P264">
        <v>-1</v>
      </c>
      <c r="Q264">
        <v>7</v>
      </c>
      <c r="R264">
        <v>42</v>
      </c>
      <c r="S264">
        <v>121</v>
      </c>
      <c r="T264">
        <v>40</v>
      </c>
      <c r="U264">
        <v>100</v>
      </c>
    </row>
    <row r="265" spans="1:21" x14ac:dyDescent="0.25">
      <c r="A265">
        <v>263</v>
      </c>
      <c r="B265" t="s">
        <v>346</v>
      </c>
      <c r="C265" t="s">
        <v>352</v>
      </c>
      <c r="D265" t="s">
        <v>266</v>
      </c>
      <c r="E265" t="s">
        <v>303</v>
      </c>
      <c r="F265">
        <v>1272</v>
      </c>
      <c r="G265">
        <v>1263</v>
      </c>
      <c r="H265">
        <v>1</v>
      </c>
      <c r="I265">
        <v>0</v>
      </c>
      <c r="J265">
        <v>14</v>
      </c>
      <c r="K265">
        <v>-14</v>
      </c>
      <c r="L265">
        <v>1286</v>
      </c>
      <c r="M265">
        <v>1249</v>
      </c>
      <c r="N265">
        <v>136</v>
      </c>
      <c r="O265">
        <v>147</v>
      </c>
      <c r="P265">
        <v>1</v>
      </c>
      <c r="Q265">
        <v>-1</v>
      </c>
      <c r="R265">
        <v>137</v>
      </c>
      <c r="S265">
        <v>146</v>
      </c>
      <c r="T265">
        <v>40</v>
      </c>
      <c r="U265">
        <v>100</v>
      </c>
    </row>
    <row r="266" spans="1:21" x14ac:dyDescent="0.25">
      <c r="A266">
        <v>264</v>
      </c>
      <c r="B266" t="s">
        <v>346</v>
      </c>
      <c r="C266" t="s">
        <v>353</v>
      </c>
      <c r="D266" t="s">
        <v>240</v>
      </c>
      <c r="E266" t="s">
        <v>354</v>
      </c>
      <c r="F266">
        <v>1669</v>
      </c>
      <c r="G266">
        <v>1348</v>
      </c>
      <c r="H266">
        <v>4</v>
      </c>
      <c r="I266">
        <v>1</v>
      </c>
      <c r="J266">
        <v>6</v>
      </c>
      <c r="K266">
        <v>-6</v>
      </c>
      <c r="L266">
        <v>1675</v>
      </c>
      <c r="M266">
        <v>1342</v>
      </c>
      <c r="N266">
        <v>44</v>
      </c>
      <c r="O266">
        <v>121</v>
      </c>
      <c r="P266">
        <v>0</v>
      </c>
      <c r="Q266">
        <v>-1</v>
      </c>
      <c r="R266">
        <v>44</v>
      </c>
      <c r="S266">
        <v>120</v>
      </c>
      <c r="T266">
        <v>40</v>
      </c>
      <c r="U266">
        <v>100</v>
      </c>
    </row>
    <row r="267" spans="1:21" x14ac:dyDescent="0.25">
      <c r="A267">
        <v>265</v>
      </c>
      <c r="B267" t="s">
        <v>346</v>
      </c>
      <c r="C267" t="s">
        <v>355</v>
      </c>
      <c r="D267" t="s">
        <v>246</v>
      </c>
      <c r="E267" t="s">
        <v>212</v>
      </c>
      <c r="F267">
        <v>1559</v>
      </c>
      <c r="G267">
        <v>1338</v>
      </c>
      <c r="H267">
        <v>1</v>
      </c>
      <c r="I267">
        <v>0</v>
      </c>
      <c r="J267">
        <v>5</v>
      </c>
      <c r="K267">
        <v>-5</v>
      </c>
      <c r="L267">
        <v>1564</v>
      </c>
      <c r="M267">
        <v>1333</v>
      </c>
      <c r="N267">
        <v>65</v>
      </c>
      <c r="O267">
        <v>125</v>
      </c>
      <c r="P267">
        <v>1</v>
      </c>
      <c r="Q267">
        <v>-2</v>
      </c>
      <c r="R267">
        <v>66</v>
      </c>
      <c r="S267">
        <v>123</v>
      </c>
      <c r="T267">
        <v>40</v>
      </c>
      <c r="U267">
        <v>100</v>
      </c>
    </row>
    <row r="268" spans="1:21" x14ac:dyDescent="0.25">
      <c r="A268">
        <v>266</v>
      </c>
      <c r="B268" t="s">
        <v>346</v>
      </c>
      <c r="C268" t="s">
        <v>258</v>
      </c>
      <c r="D268" t="s">
        <v>259</v>
      </c>
      <c r="E268" t="s">
        <v>228</v>
      </c>
      <c r="F268">
        <v>1993</v>
      </c>
      <c r="G268">
        <v>1932</v>
      </c>
      <c r="H268">
        <v>0</v>
      </c>
      <c r="I268">
        <v>3</v>
      </c>
      <c r="J268">
        <v>-50</v>
      </c>
      <c r="K268">
        <v>50</v>
      </c>
      <c r="L268">
        <v>1943</v>
      </c>
      <c r="M268">
        <v>1982</v>
      </c>
      <c r="N268">
        <v>18</v>
      </c>
      <c r="O268">
        <v>-1</v>
      </c>
      <c r="P268">
        <v>-6</v>
      </c>
      <c r="Q268">
        <v>7</v>
      </c>
      <c r="R268">
        <v>12</v>
      </c>
      <c r="S268">
        <v>6</v>
      </c>
      <c r="T268">
        <v>40</v>
      </c>
      <c r="U268">
        <v>100</v>
      </c>
    </row>
    <row r="269" spans="1:21" x14ac:dyDescent="0.25">
      <c r="A269">
        <v>267</v>
      </c>
      <c r="B269" t="s">
        <v>346</v>
      </c>
      <c r="C269" t="s">
        <v>297</v>
      </c>
      <c r="D269" t="s">
        <v>229</v>
      </c>
      <c r="E269" t="s">
        <v>232</v>
      </c>
      <c r="F269">
        <v>1805</v>
      </c>
      <c r="G269">
        <v>1844</v>
      </c>
      <c r="H269">
        <v>2</v>
      </c>
      <c r="I269">
        <v>0</v>
      </c>
      <c r="J269">
        <v>25</v>
      </c>
      <c r="K269">
        <v>-25</v>
      </c>
      <c r="L269">
        <v>1830</v>
      </c>
      <c r="M269">
        <v>1819</v>
      </c>
      <c r="N269">
        <v>17</v>
      </c>
      <c r="O269">
        <v>22</v>
      </c>
      <c r="P269">
        <v>2</v>
      </c>
      <c r="Q269">
        <v>-2</v>
      </c>
      <c r="R269">
        <v>19</v>
      </c>
      <c r="S269">
        <v>20</v>
      </c>
      <c r="T269">
        <v>30</v>
      </c>
      <c r="U269">
        <v>0</v>
      </c>
    </row>
    <row r="270" spans="1:21" x14ac:dyDescent="0.25">
      <c r="A270">
        <v>268</v>
      </c>
      <c r="B270" t="s">
        <v>346</v>
      </c>
      <c r="C270" t="s">
        <v>261</v>
      </c>
      <c r="D270" t="s">
        <v>262</v>
      </c>
      <c r="E270" t="s">
        <v>260</v>
      </c>
      <c r="F270">
        <v>2105</v>
      </c>
      <c r="G270">
        <v>1788</v>
      </c>
      <c r="H270">
        <v>1</v>
      </c>
      <c r="I270">
        <v>0</v>
      </c>
      <c r="J270">
        <v>3</v>
      </c>
      <c r="K270">
        <v>-3</v>
      </c>
      <c r="L270">
        <v>2108</v>
      </c>
      <c r="M270">
        <v>1785</v>
      </c>
      <c r="N270">
        <v>1</v>
      </c>
      <c r="O270">
        <v>26</v>
      </c>
      <c r="P270">
        <v>0</v>
      </c>
      <c r="Q270">
        <v>-1</v>
      </c>
      <c r="R270">
        <v>1</v>
      </c>
      <c r="S270">
        <v>25</v>
      </c>
      <c r="T270">
        <v>20</v>
      </c>
      <c r="U270">
        <v>0</v>
      </c>
    </row>
    <row r="271" spans="1:21" x14ac:dyDescent="0.25">
      <c r="A271">
        <v>269</v>
      </c>
      <c r="B271" t="s">
        <v>356</v>
      </c>
      <c r="C271" t="s">
        <v>357</v>
      </c>
      <c r="D271" t="s">
        <v>358</v>
      </c>
      <c r="E271" t="s">
        <v>71</v>
      </c>
      <c r="F271">
        <v>1554</v>
      </c>
      <c r="G271">
        <v>1585</v>
      </c>
      <c r="H271">
        <v>3</v>
      </c>
      <c r="I271">
        <v>0</v>
      </c>
      <c r="J271">
        <v>14</v>
      </c>
      <c r="K271">
        <v>-14</v>
      </c>
      <c r="L271">
        <v>1568</v>
      </c>
      <c r="M271">
        <v>1571</v>
      </c>
      <c r="N271">
        <v>62</v>
      </c>
      <c r="O271">
        <v>66</v>
      </c>
      <c r="P271">
        <v>4</v>
      </c>
      <c r="Q271">
        <v>-2</v>
      </c>
      <c r="R271">
        <v>66</v>
      </c>
      <c r="S271">
        <v>64</v>
      </c>
      <c r="T271">
        <v>20</v>
      </c>
      <c r="U271">
        <v>100</v>
      </c>
    </row>
    <row r="272" spans="1:21" x14ac:dyDescent="0.25">
      <c r="A272">
        <v>270</v>
      </c>
      <c r="B272" t="s">
        <v>356</v>
      </c>
      <c r="C272" t="s">
        <v>205</v>
      </c>
      <c r="D272" t="s">
        <v>185</v>
      </c>
      <c r="E272" t="s">
        <v>359</v>
      </c>
      <c r="F272">
        <v>1917</v>
      </c>
      <c r="G272">
        <v>1771</v>
      </c>
      <c r="H272">
        <v>3</v>
      </c>
      <c r="I272">
        <v>2</v>
      </c>
      <c r="J272">
        <v>6</v>
      </c>
      <c r="K272">
        <v>-6</v>
      </c>
      <c r="L272">
        <v>1923</v>
      </c>
      <c r="M272">
        <v>1765</v>
      </c>
      <c r="N272">
        <v>14</v>
      </c>
      <c r="O272">
        <v>28</v>
      </c>
      <c r="P272">
        <v>0</v>
      </c>
      <c r="Q272">
        <v>0</v>
      </c>
      <c r="R272">
        <v>14</v>
      </c>
      <c r="S272">
        <v>28</v>
      </c>
      <c r="T272">
        <v>20</v>
      </c>
      <c r="U272">
        <v>0</v>
      </c>
    </row>
    <row r="273" spans="1:21" x14ac:dyDescent="0.25">
      <c r="A273">
        <v>271</v>
      </c>
      <c r="B273" t="s">
        <v>356</v>
      </c>
      <c r="C273" t="s">
        <v>360</v>
      </c>
      <c r="D273" t="s">
        <v>361</v>
      </c>
      <c r="E273" t="s">
        <v>289</v>
      </c>
      <c r="F273">
        <v>1585</v>
      </c>
      <c r="G273">
        <v>1316</v>
      </c>
      <c r="H273">
        <v>1</v>
      </c>
      <c r="I273">
        <v>0</v>
      </c>
      <c r="J273">
        <v>4</v>
      </c>
      <c r="K273">
        <v>-4</v>
      </c>
      <c r="L273">
        <v>1589</v>
      </c>
      <c r="M273">
        <v>1312</v>
      </c>
      <c r="N273">
        <v>60</v>
      </c>
      <c r="O273">
        <v>131</v>
      </c>
      <c r="P273">
        <v>1</v>
      </c>
      <c r="Q273">
        <v>-1</v>
      </c>
      <c r="R273">
        <v>61</v>
      </c>
      <c r="S273">
        <v>130</v>
      </c>
      <c r="T273">
        <v>20</v>
      </c>
      <c r="U273">
        <v>0</v>
      </c>
    </row>
    <row r="274" spans="1:21" x14ac:dyDescent="0.25">
      <c r="A274">
        <v>272</v>
      </c>
      <c r="B274" t="s">
        <v>356</v>
      </c>
      <c r="C274" t="s">
        <v>362</v>
      </c>
      <c r="D274" t="s">
        <v>255</v>
      </c>
      <c r="E274" t="s">
        <v>293</v>
      </c>
      <c r="F274">
        <v>1496</v>
      </c>
      <c r="G274">
        <v>1359</v>
      </c>
      <c r="H274">
        <v>0</v>
      </c>
      <c r="I274">
        <v>0</v>
      </c>
      <c r="J274">
        <v>-12</v>
      </c>
      <c r="K274">
        <v>12</v>
      </c>
      <c r="L274">
        <v>1484</v>
      </c>
      <c r="M274">
        <v>1371</v>
      </c>
      <c r="N274">
        <v>89</v>
      </c>
      <c r="O274">
        <v>110</v>
      </c>
      <c r="P274">
        <v>-4</v>
      </c>
      <c r="Q274">
        <v>3</v>
      </c>
      <c r="R274">
        <v>85</v>
      </c>
      <c r="S274">
        <v>113</v>
      </c>
      <c r="T274">
        <v>40</v>
      </c>
      <c r="U274">
        <v>100</v>
      </c>
    </row>
    <row r="275" spans="1:21" x14ac:dyDescent="0.25">
      <c r="A275">
        <v>273</v>
      </c>
      <c r="B275" t="s">
        <v>356</v>
      </c>
      <c r="C275" t="s">
        <v>363</v>
      </c>
      <c r="D275" t="s">
        <v>280</v>
      </c>
      <c r="E275" t="s">
        <v>364</v>
      </c>
      <c r="F275">
        <v>1479</v>
      </c>
      <c r="G275">
        <v>1299</v>
      </c>
      <c r="H275">
        <v>1</v>
      </c>
      <c r="I275">
        <v>0</v>
      </c>
      <c r="J275">
        <v>7</v>
      </c>
      <c r="K275">
        <v>-7</v>
      </c>
      <c r="L275">
        <v>1486</v>
      </c>
      <c r="M275">
        <v>1292</v>
      </c>
      <c r="N275">
        <v>80</v>
      </c>
      <c r="O275">
        <v>136</v>
      </c>
      <c r="P275">
        <v>3</v>
      </c>
      <c r="Q275">
        <v>-1</v>
      </c>
      <c r="R275">
        <v>83</v>
      </c>
      <c r="S275">
        <v>135</v>
      </c>
      <c r="T275">
        <v>40</v>
      </c>
      <c r="U275">
        <v>100</v>
      </c>
    </row>
    <row r="276" spans="1:21" x14ac:dyDescent="0.25">
      <c r="A276">
        <v>274</v>
      </c>
      <c r="B276" t="s">
        <v>356</v>
      </c>
      <c r="C276" t="s">
        <v>365</v>
      </c>
      <c r="D276" t="s">
        <v>130</v>
      </c>
      <c r="E276" t="s">
        <v>129</v>
      </c>
      <c r="F276">
        <v>820</v>
      </c>
      <c r="G276">
        <v>1111</v>
      </c>
      <c r="H276">
        <v>0</v>
      </c>
      <c r="I276">
        <v>0</v>
      </c>
      <c r="J276">
        <v>10</v>
      </c>
      <c r="K276">
        <v>-10</v>
      </c>
      <c r="L276">
        <v>830</v>
      </c>
      <c r="M276">
        <v>1101</v>
      </c>
      <c r="N276">
        <v>209</v>
      </c>
      <c r="O276">
        <v>181</v>
      </c>
      <c r="P276">
        <v>0</v>
      </c>
      <c r="Q276">
        <v>-1</v>
      </c>
      <c r="R276">
        <v>209</v>
      </c>
      <c r="S276">
        <v>180</v>
      </c>
      <c r="T276">
        <v>30</v>
      </c>
      <c r="U276">
        <v>0</v>
      </c>
    </row>
    <row r="277" spans="1:21" x14ac:dyDescent="0.25">
      <c r="A277">
        <v>275</v>
      </c>
      <c r="B277" t="s">
        <v>356</v>
      </c>
      <c r="C277" t="s">
        <v>154</v>
      </c>
      <c r="D277" t="s">
        <v>81</v>
      </c>
      <c r="E277" t="s">
        <v>78</v>
      </c>
      <c r="F277">
        <v>1205</v>
      </c>
      <c r="G277">
        <v>1080</v>
      </c>
      <c r="H277">
        <v>3</v>
      </c>
      <c r="I277">
        <v>1</v>
      </c>
      <c r="J277">
        <v>13</v>
      </c>
      <c r="K277">
        <v>-13</v>
      </c>
      <c r="L277">
        <v>1218</v>
      </c>
      <c r="M277">
        <v>1067</v>
      </c>
      <c r="N277">
        <v>149</v>
      </c>
      <c r="O277">
        <v>183</v>
      </c>
      <c r="P277">
        <v>5</v>
      </c>
      <c r="Q277">
        <v>0</v>
      </c>
      <c r="R277">
        <v>154</v>
      </c>
      <c r="S277">
        <v>183</v>
      </c>
      <c r="T277">
        <v>40</v>
      </c>
      <c r="U277">
        <v>100</v>
      </c>
    </row>
    <row r="278" spans="1:21" x14ac:dyDescent="0.25">
      <c r="A278">
        <v>276</v>
      </c>
      <c r="B278" t="s">
        <v>356</v>
      </c>
      <c r="C278" t="s">
        <v>76</v>
      </c>
      <c r="D278" t="s">
        <v>77</v>
      </c>
      <c r="E278" t="s">
        <v>80</v>
      </c>
      <c r="F278">
        <v>1232</v>
      </c>
      <c r="G278">
        <v>1255</v>
      </c>
      <c r="H278">
        <v>1</v>
      </c>
      <c r="I278">
        <v>1</v>
      </c>
      <c r="J278">
        <v>-4</v>
      </c>
      <c r="K278">
        <v>4</v>
      </c>
      <c r="L278">
        <v>1228</v>
      </c>
      <c r="M278">
        <v>1259</v>
      </c>
      <c r="N278">
        <v>150</v>
      </c>
      <c r="O278">
        <v>145</v>
      </c>
      <c r="P278">
        <v>-1</v>
      </c>
      <c r="Q278">
        <v>0</v>
      </c>
      <c r="R278">
        <v>149</v>
      </c>
      <c r="S278">
        <v>145</v>
      </c>
      <c r="T278">
        <v>40</v>
      </c>
      <c r="U278">
        <v>100</v>
      </c>
    </row>
    <row r="279" spans="1:21" x14ac:dyDescent="0.25">
      <c r="A279">
        <v>277</v>
      </c>
      <c r="B279" t="s">
        <v>356</v>
      </c>
      <c r="C279" t="s">
        <v>137</v>
      </c>
      <c r="D279" t="s">
        <v>138</v>
      </c>
      <c r="E279" t="s">
        <v>142</v>
      </c>
      <c r="F279">
        <v>1320</v>
      </c>
      <c r="G279">
        <v>1386</v>
      </c>
      <c r="H279">
        <v>2</v>
      </c>
      <c r="I279">
        <v>1</v>
      </c>
      <c r="J279">
        <v>18</v>
      </c>
      <c r="K279">
        <v>-18</v>
      </c>
      <c r="L279">
        <v>1338</v>
      </c>
      <c r="M279">
        <v>1368</v>
      </c>
      <c r="N279">
        <v>114</v>
      </c>
      <c r="O279">
        <v>124</v>
      </c>
      <c r="P279">
        <v>7</v>
      </c>
      <c r="Q279">
        <v>-8</v>
      </c>
      <c r="R279">
        <v>121</v>
      </c>
      <c r="S279">
        <v>116</v>
      </c>
      <c r="T279">
        <v>30</v>
      </c>
      <c r="U279">
        <v>0</v>
      </c>
    </row>
    <row r="280" spans="1:21" x14ac:dyDescent="0.25">
      <c r="A280">
        <v>278</v>
      </c>
      <c r="B280" t="s">
        <v>356</v>
      </c>
      <c r="C280" t="s">
        <v>366</v>
      </c>
      <c r="D280" t="s">
        <v>141</v>
      </c>
      <c r="E280" t="s">
        <v>139</v>
      </c>
      <c r="F280">
        <v>1370</v>
      </c>
      <c r="G280">
        <v>1527</v>
      </c>
      <c r="H280">
        <v>0</v>
      </c>
      <c r="I280">
        <v>0</v>
      </c>
      <c r="J280">
        <v>8</v>
      </c>
      <c r="K280">
        <v>-8</v>
      </c>
      <c r="L280">
        <v>1378</v>
      </c>
      <c r="M280">
        <v>1519</v>
      </c>
      <c r="N280">
        <v>102</v>
      </c>
      <c r="O280">
        <v>77</v>
      </c>
      <c r="P280">
        <v>6</v>
      </c>
      <c r="Q280">
        <v>-1</v>
      </c>
      <c r="R280">
        <v>108</v>
      </c>
      <c r="S280">
        <v>76</v>
      </c>
      <c r="T280">
        <v>40</v>
      </c>
      <c r="U280">
        <v>0</v>
      </c>
    </row>
    <row r="281" spans="1:21" x14ac:dyDescent="0.25">
      <c r="A281">
        <v>279</v>
      </c>
      <c r="B281" t="s">
        <v>356</v>
      </c>
      <c r="C281" t="s">
        <v>161</v>
      </c>
      <c r="D281" t="s">
        <v>99</v>
      </c>
      <c r="E281" t="s">
        <v>102</v>
      </c>
      <c r="F281">
        <v>1868</v>
      </c>
      <c r="G281">
        <v>2027</v>
      </c>
      <c r="H281">
        <v>1</v>
      </c>
      <c r="I281">
        <v>1</v>
      </c>
      <c r="J281">
        <v>3</v>
      </c>
      <c r="K281">
        <v>-3</v>
      </c>
      <c r="L281">
        <v>1871</v>
      </c>
      <c r="M281">
        <v>2024</v>
      </c>
      <c r="N281">
        <v>16</v>
      </c>
      <c r="O281">
        <v>3</v>
      </c>
      <c r="P281">
        <v>0</v>
      </c>
      <c r="Q281">
        <v>1</v>
      </c>
      <c r="R281">
        <v>16</v>
      </c>
      <c r="S281">
        <v>4</v>
      </c>
      <c r="T281">
        <v>30</v>
      </c>
      <c r="U281">
        <v>100</v>
      </c>
    </row>
    <row r="282" spans="1:21" x14ac:dyDescent="0.25">
      <c r="A282">
        <v>280</v>
      </c>
      <c r="B282" t="s">
        <v>356</v>
      </c>
      <c r="C282" t="s">
        <v>143</v>
      </c>
      <c r="D282" t="s">
        <v>26</v>
      </c>
      <c r="E282" t="s">
        <v>147</v>
      </c>
      <c r="F282">
        <v>1809</v>
      </c>
      <c r="G282">
        <v>1896</v>
      </c>
      <c r="H282">
        <v>2</v>
      </c>
      <c r="I282">
        <v>1</v>
      </c>
      <c r="J282">
        <v>19</v>
      </c>
      <c r="K282">
        <v>-19</v>
      </c>
      <c r="L282">
        <v>1828</v>
      </c>
      <c r="M282">
        <v>1877</v>
      </c>
      <c r="N282">
        <v>19</v>
      </c>
      <c r="O282">
        <v>15</v>
      </c>
      <c r="P282">
        <v>1</v>
      </c>
      <c r="Q282">
        <v>0</v>
      </c>
      <c r="R282">
        <v>20</v>
      </c>
      <c r="S282">
        <v>15</v>
      </c>
      <c r="T282">
        <v>30</v>
      </c>
      <c r="U282">
        <v>0</v>
      </c>
    </row>
    <row r="283" spans="1:21" x14ac:dyDescent="0.25">
      <c r="A283">
        <v>281</v>
      </c>
      <c r="B283" t="s">
        <v>356</v>
      </c>
      <c r="C283" t="s">
        <v>145</v>
      </c>
      <c r="D283" t="s">
        <v>146</v>
      </c>
      <c r="E283" t="s">
        <v>144</v>
      </c>
      <c r="F283">
        <v>2046</v>
      </c>
      <c r="G283">
        <v>2060</v>
      </c>
      <c r="H283">
        <v>0</v>
      </c>
      <c r="I283">
        <v>1</v>
      </c>
      <c r="J283">
        <v>-25</v>
      </c>
      <c r="K283">
        <v>25</v>
      </c>
      <c r="L283">
        <v>2021</v>
      </c>
      <c r="M283">
        <v>2085</v>
      </c>
      <c r="N283">
        <v>6</v>
      </c>
      <c r="O283">
        <v>3</v>
      </c>
      <c r="P283">
        <v>-1</v>
      </c>
      <c r="Q283">
        <v>0</v>
      </c>
      <c r="R283">
        <v>5</v>
      </c>
      <c r="S283">
        <v>3</v>
      </c>
      <c r="T283">
        <v>40</v>
      </c>
      <c r="U283">
        <v>100</v>
      </c>
    </row>
    <row r="284" spans="1:21" x14ac:dyDescent="0.25">
      <c r="A284">
        <v>282</v>
      </c>
      <c r="B284" t="s">
        <v>356</v>
      </c>
      <c r="C284" t="s">
        <v>100</v>
      </c>
      <c r="D284" t="s">
        <v>101</v>
      </c>
      <c r="E284" t="s">
        <v>98</v>
      </c>
      <c r="F284">
        <v>1969</v>
      </c>
      <c r="G284">
        <v>1847</v>
      </c>
      <c r="H284">
        <v>3</v>
      </c>
      <c r="I284">
        <v>1</v>
      </c>
      <c r="J284">
        <v>13</v>
      </c>
      <c r="K284">
        <v>-13</v>
      </c>
      <c r="L284">
        <v>1982</v>
      </c>
      <c r="M284">
        <v>1834</v>
      </c>
      <c r="N284">
        <v>3</v>
      </c>
      <c r="O284">
        <v>19</v>
      </c>
      <c r="P284">
        <v>3</v>
      </c>
      <c r="Q284">
        <v>-1</v>
      </c>
      <c r="R284">
        <v>6</v>
      </c>
      <c r="S284">
        <v>18</v>
      </c>
      <c r="T284">
        <v>40</v>
      </c>
      <c r="U284">
        <v>100</v>
      </c>
    </row>
    <row r="285" spans="1:21" x14ac:dyDescent="0.25">
      <c r="A285">
        <v>283</v>
      </c>
      <c r="B285" t="s">
        <v>367</v>
      </c>
      <c r="C285" t="s">
        <v>67</v>
      </c>
      <c r="D285" t="s">
        <v>68</v>
      </c>
      <c r="E285" t="s">
        <v>268</v>
      </c>
      <c r="F285">
        <v>1476</v>
      </c>
      <c r="G285">
        <v>1621</v>
      </c>
      <c r="H285">
        <v>2</v>
      </c>
      <c r="I285">
        <v>1</v>
      </c>
      <c r="J285">
        <v>11</v>
      </c>
      <c r="K285">
        <v>-11</v>
      </c>
      <c r="L285">
        <v>1487</v>
      </c>
      <c r="M285">
        <v>1610</v>
      </c>
      <c r="N285">
        <v>78</v>
      </c>
      <c r="O285">
        <v>59</v>
      </c>
      <c r="P285">
        <v>5</v>
      </c>
      <c r="Q285">
        <v>-2</v>
      </c>
      <c r="R285">
        <v>83</v>
      </c>
      <c r="S285">
        <v>57</v>
      </c>
      <c r="T285">
        <v>20</v>
      </c>
      <c r="U285">
        <v>100</v>
      </c>
    </row>
    <row r="286" spans="1:21" x14ac:dyDescent="0.25">
      <c r="A286">
        <v>284</v>
      </c>
      <c r="B286" t="s">
        <v>367</v>
      </c>
      <c r="C286" t="s">
        <v>368</v>
      </c>
      <c r="D286" t="s">
        <v>214</v>
      </c>
      <c r="E286" t="s">
        <v>241</v>
      </c>
      <c r="F286">
        <v>1304</v>
      </c>
      <c r="G286">
        <v>1753</v>
      </c>
      <c r="H286">
        <v>0</v>
      </c>
      <c r="I286">
        <v>1</v>
      </c>
      <c r="J286">
        <v>-5</v>
      </c>
      <c r="K286">
        <v>5</v>
      </c>
      <c r="L286">
        <v>1299</v>
      </c>
      <c r="M286">
        <v>1758</v>
      </c>
      <c r="N286">
        <v>134</v>
      </c>
      <c r="O286">
        <v>30</v>
      </c>
      <c r="P286">
        <v>-1</v>
      </c>
      <c r="Q286">
        <v>2</v>
      </c>
      <c r="R286">
        <v>133</v>
      </c>
      <c r="S286">
        <v>32</v>
      </c>
      <c r="T286">
        <v>40</v>
      </c>
      <c r="U286">
        <v>100</v>
      </c>
    </row>
    <row r="287" spans="1:21" x14ac:dyDescent="0.25">
      <c r="A287">
        <v>285</v>
      </c>
      <c r="B287" t="s">
        <v>367</v>
      </c>
      <c r="C287" t="s">
        <v>369</v>
      </c>
      <c r="D287" t="s">
        <v>319</v>
      </c>
      <c r="E287" t="s">
        <v>279</v>
      </c>
      <c r="F287">
        <v>1328</v>
      </c>
      <c r="G287">
        <v>1422</v>
      </c>
      <c r="H287">
        <v>1</v>
      </c>
      <c r="I287">
        <v>0</v>
      </c>
      <c r="J287">
        <v>20</v>
      </c>
      <c r="K287">
        <v>-20</v>
      </c>
      <c r="L287">
        <v>1348</v>
      </c>
      <c r="M287">
        <v>1402</v>
      </c>
      <c r="N287">
        <v>107</v>
      </c>
      <c r="O287">
        <v>108</v>
      </c>
      <c r="P287">
        <v>10</v>
      </c>
      <c r="Q287">
        <v>-5</v>
      </c>
      <c r="R287">
        <v>117</v>
      </c>
      <c r="S287">
        <v>103</v>
      </c>
      <c r="T287">
        <v>40</v>
      </c>
      <c r="U287">
        <v>100</v>
      </c>
    </row>
    <row r="288" spans="1:21" x14ac:dyDescent="0.25">
      <c r="A288">
        <v>286</v>
      </c>
      <c r="B288" t="s">
        <v>367</v>
      </c>
      <c r="C288" t="s">
        <v>370</v>
      </c>
      <c r="D288" t="s">
        <v>278</v>
      </c>
      <c r="E288" t="s">
        <v>249</v>
      </c>
      <c r="F288">
        <v>1218</v>
      </c>
      <c r="G288">
        <v>1376</v>
      </c>
      <c r="H288">
        <v>2</v>
      </c>
      <c r="I288">
        <v>1</v>
      </c>
      <c r="J288">
        <v>23</v>
      </c>
      <c r="K288">
        <v>-23</v>
      </c>
      <c r="L288">
        <v>1241</v>
      </c>
      <c r="M288">
        <v>1353</v>
      </c>
      <c r="N288">
        <v>142</v>
      </c>
      <c r="O288">
        <v>122</v>
      </c>
      <c r="P288">
        <v>6</v>
      </c>
      <c r="Q288">
        <v>-6</v>
      </c>
      <c r="R288">
        <v>148</v>
      </c>
      <c r="S288">
        <v>116</v>
      </c>
      <c r="T288">
        <v>40</v>
      </c>
      <c r="U288">
        <v>100</v>
      </c>
    </row>
    <row r="289" spans="1:21" x14ac:dyDescent="0.25">
      <c r="A289">
        <v>287</v>
      </c>
      <c r="B289" t="s">
        <v>367</v>
      </c>
      <c r="C289" t="s">
        <v>371</v>
      </c>
      <c r="D289" t="s">
        <v>181</v>
      </c>
      <c r="E289" t="s">
        <v>269</v>
      </c>
      <c r="F289">
        <v>1174</v>
      </c>
      <c r="G289">
        <v>1447</v>
      </c>
      <c r="H289">
        <v>1</v>
      </c>
      <c r="I289">
        <v>1</v>
      </c>
      <c r="J289">
        <v>9</v>
      </c>
      <c r="K289">
        <v>-9</v>
      </c>
      <c r="L289">
        <v>1183</v>
      </c>
      <c r="M289">
        <v>1438</v>
      </c>
      <c r="N289">
        <v>162</v>
      </c>
      <c r="O289">
        <v>98</v>
      </c>
      <c r="P289">
        <v>2</v>
      </c>
      <c r="Q289">
        <v>-2</v>
      </c>
      <c r="R289">
        <v>164</v>
      </c>
      <c r="S289">
        <v>96</v>
      </c>
      <c r="T289">
        <v>40</v>
      </c>
      <c r="U289">
        <v>100</v>
      </c>
    </row>
    <row r="290" spans="1:21" x14ac:dyDescent="0.25">
      <c r="A290">
        <v>288</v>
      </c>
      <c r="B290" t="s">
        <v>367</v>
      </c>
      <c r="C290" t="s">
        <v>372</v>
      </c>
      <c r="D290" t="s">
        <v>37</v>
      </c>
      <c r="E290" t="s">
        <v>243</v>
      </c>
      <c r="F290">
        <v>1219</v>
      </c>
      <c r="G290">
        <v>1376</v>
      </c>
      <c r="H290">
        <v>3</v>
      </c>
      <c r="I290">
        <v>1</v>
      </c>
      <c r="J290">
        <v>35</v>
      </c>
      <c r="K290">
        <v>-35</v>
      </c>
      <c r="L290">
        <v>1254</v>
      </c>
      <c r="M290">
        <v>1341</v>
      </c>
      <c r="N290">
        <v>139</v>
      </c>
      <c r="O290">
        <v>132</v>
      </c>
      <c r="P290">
        <v>7</v>
      </c>
      <c r="Q290">
        <v>-11</v>
      </c>
      <c r="R290">
        <v>146</v>
      </c>
      <c r="S290">
        <v>121</v>
      </c>
      <c r="T290">
        <v>40</v>
      </c>
      <c r="U290">
        <v>100</v>
      </c>
    </row>
    <row r="291" spans="1:21" x14ac:dyDescent="0.25">
      <c r="A291">
        <v>289</v>
      </c>
      <c r="B291" t="s">
        <v>367</v>
      </c>
      <c r="C291" t="s">
        <v>82</v>
      </c>
      <c r="D291" t="s">
        <v>83</v>
      </c>
      <c r="E291" t="s">
        <v>30</v>
      </c>
      <c r="F291">
        <v>1613</v>
      </c>
      <c r="G291">
        <v>1495</v>
      </c>
      <c r="H291">
        <v>2</v>
      </c>
      <c r="I291">
        <v>1</v>
      </c>
      <c r="J291">
        <v>9</v>
      </c>
      <c r="K291">
        <v>-9</v>
      </c>
      <c r="L291">
        <v>1622</v>
      </c>
      <c r="M291">
        <v>1486</v>
      </c>
      <c r="N291">
        <v>53</v>
      </c>
      <c r="O291">
        <v>87</v>
      </c>
      <c r="P291">
        <v>2</v>
      </c>
      <c r="Q291">
        <v>-3</v>
      </c>
      <c r="R291">
        <v>55</v>
      </c>
      <c r="S291">
        <v>84</v>
      </c>
      <c r="T291">
        <v>40</v>
      </c>
      <c r="U291">
        <v>100</v>
      </c>
    </row>
    <row r="292" spans="1:21" x14ac:dyDescent="0.25">
      <c r="A292">
        <v>290</v>
      </c>
      <c r="B292" t="s">
        <v>367</v>
      </c>
      <c r="C292" t="s">
        <v>131</v>
      </c>
      <c r="D292" t="s">
        <v>132</v>
      </c>
      <c r="E292" t="s">
        <v>135</v>
      </c>
      <c r="F292">
        <v>1588</v>
      </c>
      <c r="G292">
        <v>1377</v>
      </c>
      <c r="H292">
        <v>2</v>
      </c>
      <c r="I292">
        <v>1</v>
      </c>
      <c r="J292">
        <v>6</v>
      </c>
      <c r="K292">
        <v>-6</v>
      </c>
      <c r="L292">
        <v>1594</v>
      </c>
      <c r="M292">
        <v>1371</v>
      </c>
      <c r="N292">
        <v>56</v>
      </c>
      <c r="O292">
        <v>111</v>
      </c>
      <c r="P292">
        <v>3</v>
      </c>
      <c r="Q292">
        <v>-1</v>
      </c>
      <c r="R292">
        <v>59</v>
      </c>
      <c r="S292">
        <v>110</v>
      </c>
      <c r="T292">
        <v>40</v>
      </c>
      <c r="U292">
        <v>100</v>
      </c>
    </row>
    <row r="293" spans="1:21" x14ac:dyDescent="0.25">
      <c r="A293">
        <v>291</v>
      </c>
      <c r="B293" t="s">
        <v>367</v>
      </c>
      <c r="C293" t="s">
        <v>300</v>
      </c>
      <c r="D293" t="s">
        <v>27</v>
      </c>
      <c r="E293" t="s">
        <v>84</v>
      </c>
      <c r="F293">
        <v>1242</v>
      </c>
      <c r="G293">
        <v>1623</v>
      </c>
      <c r="H293">
        <v>0</v>
      </c>
      <c r="I293">
        <v>2</v>
      </c>
      <c r="J293">
        <v>-10</v>
      </c>
      <c r="K293">
        <v>10</v>
      </c>
      <c r="L293">
        <v>1232</v>
      </c>
      <c r="M293">
        <v>1633</v>
      </c>
      <c r="N293">
        <v>151</v>
      </c>
      <c r="O293">
        <v>49</v>
      </c>
      <c r="P293">
        <v>-2</v>
      </c>
      <c r="Q293">
        <v>2</v>
      </c>
      <c r="R293">
        <v>149</v>
      </c>
      <c r="S293">
        <v>51</v>
      </c>
      <c r="T293">
        <v>40</v>
      </c>
      <c r="U293">
        <v>100</v>
      </c>
    </row>
    <row r="294" spans="1:21" x14ac:dyDescent="0.25">
      <c r="A294">
        <v>292</v>
      </c>
      <c r="B294" t="s">
        <v>367</v>
      </c>
      <c r="C294" t="s">
        <v>175</v>
      </c>
      <c r="D294" t="s">
        <v>136</v>
      </c>
      <c r="E294" t="s">
        <v>133</v>
      </c>
      <c r="F294">
        <v>1549</v>
      </c>
      <c r="G294">
        <v>1468</v>
      </c>
      <c r="H294">
        <v>1</v>
      </c>
      <c r="I294">
        <v>2</v>
      </c>
      <c r="J294">
        <v>-30</v>
      </c>
      <c r="K294">
        <v>30</v>
      </c>
      <c r="L294">
        <v>1519</v>
      </c>
      <c r="M294">
        <v>1498</v>
      </c>
      <c r="N294">
        <v>79</v>
      </c>
      <c r="O294">
        <v>71</v>
      </c>
      <c r="P294">
        <v>-4</v>
      </c>
      <c r="Q294">
        <v>9</v>
      </c>
      <c r="R294">
        <v>75</v>
      </c>
      <c r="S294">
        <v>80</v>
      </c>
      <c r="T294">
        <v>40</v>
      </c>
      <c r="U294">
        <v>100</v>
      </c>
    </row>
    <row r="295" spans="1:21" x14ac:dyDescent="0.25">
      <c r="A295">
        <v>293</v>
      </c>
      <c r="B295" t="s">
        <v>367</v>
      </c>
      <c r="C295" t="s">
        <v>107</v>
      </c>
      <c r="D295" t="s">
        <v>57</v>
      </c>
      <c r="E295" t="s">
        <v>105</v>
      </c>
      <c r="F295">
        <v>1497</v>
      </c>
      <c r="G295">
        <v>1356</v>
      </c>
      <c r="H295">
        <v>2</v>
      </c>
      <c r="I295">
        <v>0</v>
      </c>
      <c r="J295">
        <v>12</v>
      </c>
      <c r="K295">
        <v>-12</v>
      </c>
      <c r="L295">
        <v>1509</v>
      </c>
      <c r="M295">
        <v>1344</v>
      </c>
      <c r="N295">
        <v>76</v>
      </c>
      <c r="O295">
        <v>120</v>
      </c>
      <c r="P295">
        <v>2</v>
      </c>
      <c r="Q295">
        <v>-1</v>
      </c>
      <c r="R295">
        <v>78</v>
      </c>
      <c r="S295">
        <v>119</v>
      </c>
      <c r="T295">
        <v>40</v>
      </c>
      <c r="U295">
        <v>100</v>
      </c>
    </row>
    <row r="296" spans="1:21" x14ac:dyDescent="0.25">
      <c r="A296">
        <v>294</v>
      </c>
      <c r="B296" t="s">
        <v>367</v>
      </c>
      <c r="C296" t="s">
        <v>165</v>
      </c>
      <c r="D296" t="s">
        <v>108</v>
      </c>
      <c r="E296" t="s">
        <v>106</v>
      </c>
      <c r="F296">
        <v>1532</v>
      </c>
      <c r="G296">
        <v>1371</v>
      </c>
      <c r="H296">
        <v>3</v>
      </c>
      <c r="I296">
        <v>1</v>
      </c>
      <c r="J296">
        <v>11</v>
      </c>
      <c r="K296">
        <v>-11</v>
      </c>
      <c r="L296">
        <v>1543</v>
      </c>
      <c r="M296">
        <v>1360</v>
      </c>
      <c r="N296">
        <v>72</v>
      </c>
      <c r="O296">
        <v>115</v>
      </c>
      <c r="P296">
        <v>1</v>
      </c>
      <c r="Q296">
        <v>-1</v>
      </c>
      <c r="R296">
        <v>73</v>
      </c>
      <c r="S296">
        <v>114</v>
      </c>
      <c r="T296">
        <v>40</v>
      </c>
      <c r="U296">
        <v>100</v>
      </c>
    </row>
    <row r="297" spans="1:21" x14ac:dyDescent="0.25">
      <c r="A297">
        <v>295</v>
      </c>
      <c r="B297" t="s">
        <v>367</v>
      </c>
      <c r="C297" t="s">
        <v>157</v>
      </c>
      <c r="D297" t="s">
        <v>94</v>
      </c>
      <c r="E297" t="s">
        <v>96</v>
      </c>
      <c r="F297">
        <v>1805</v>
      </c>
      <c r="G297">
        <v>1680</v>
      </c>
      <c r="H297">
        <v>1</v>
      </c>
      <c r="I297">
        <v>0</v>
      </c>
      <c r="J297">
        <v>9</v>
      </c>
      <c r="K297">
        <v>-9</v>
      </c>
      <c r="L297">
        <v>1814</v>
      </c>
      <c r="M297">
        <v>1671</v>
      </c>
      <c r="N297">
        <v>22</v>
      </c>
      <c r="O297">
        <v>47</v>
      </c>
      <c r="P297">
        <v>0</v>
      </c>
      <c r="Q297">
        <v>-2</v>
      </c>
      <c r="R297">
        <v>22</v>
      </c>
      <c r="S297">
        <v>45</v>
      </c>
      <c r="T297">
        <v>40</v>
      </c>
      <c r="U297">
        <v>100</v>
      </c>
    </row>
    <row r="298" spans="1:21" x14ac:dyDescent="0.25">
      <c r="A298">
        <v>296</v>
      </c>
      <c r="B298" t="s">
        <v>367</v>
      </c>
      <c r="C298" t="s">
        <v>86</v>
      </c>
      <c r="D298" t="s">
        <v>87</v>
      </c>
      <c r="E298" t="s">
        <v>90</v>
      </c>
      <c r="F298">
        <v>1764</v>
      </c>
      <c r="G298">
        <v>1789</v>
      </c>
      <c r="H298">
        <v>3</v>
      </c>
      <c r="I298">
        <v>2</v>
      </c>
      <c r="J298">
        <v>16</v>
      </c>
      <c r="K298">
        <v>-16</v>
      </c>
      <c r="L298">
        <v>1780</v>
      </c>
      <c r="M298">
        <v>1773</v>
      </c>
      <c r="N298">
        <v>23</v>
      </c>
      <c r="O298">
        <v>33</v>
      </c>
      <c r="P298">
        <v>3</v>
      </c>
      <c r="Q298">
        <v>-5</v>
      </c>
      <c r="R298">
        <v>26</v>
      </c>
      <c r="S298">
        <v>28</v>
      </c>
      <c r="T298">
        <v>30</v>
      </c>
      <c r="U298">
        <v>0</v>
      </c>
    </row>
    <row r="299" spans="1:21" x14ac:dyDescent="0.25">
      <c r="A299">
        <v>297</v>
      </c>
      <c r="B299" t="s">
        <v>367</v>
      </c>
      <c r="C299" t="s">
        <v>109</v>
      </c>
      <c r="D299" t="s">
        <v>110</v>
      </c>
      <c r="E299" t="s">
        <v>113</v>
      </c>
      <c r="F299">
        <v>1665</v>
      </c>
      <c r="G299">
        <v>1696</v>
      </c>
      <c r="H299">
        <v>1</v>
      </c>
      <c r="I299">
        <v>0</v>
      </c>
      <c r="J299">
        <v>16</v>
      </c>
      <c r="K299">
        <v>-16</v>
      </c>
      <c r="L299">
        <v>1681</v>
      </c>
      <c r="M299">
        <v>1680</v>
      </c>
      <c r="N299">
        <v>39</v>
      </c>
      <c r="O299">
        <v>45</v>
      </c>
      <c r="P299">
        <v>3</v>
      </c>
      <c r="Q299">
        <v>-2</v>
      </c>
      <c r="R299">
        <v>42</v>
      </c>
      <c r="S299">
        <v>43</v>
      </c>
      <c r="T299">
        <v>30</v>
      </c>
      <c r="U299">
        <v>0</v>
      </c>
    </row>
    <row r="300" spans="1:21" x14ac:dyDescent="0.25">
      <c r="A300">
        <v>298</v>
      </c>
      <c r="B300" t="s">
        <v>367</v>
      </c>
      <c r="C300" t="s">
        <v>160</v>
      </c>
      <c r="D300" t="s">
        <v>88</v>
      </c>
      <c r="E300" t="s">
        <v>91</v>
      </c>
      <c r="F300">
        <v>1722</v>
      </c>
      <c r="G300">
        <v>1754</v>
      </c>
      <c r="H300">
        <v>1</v>
      </c>
      <c r="I300">
        <v>1</v>
      </c>
      <c r="J300">
        <v>-4</v>
      </c>
      <c r="K300">
        <v>4</v>
      </c>
      <c r="L300">
        <v>1718</v>
      </c>
      <c r="M300">
        <v>1758</v>
      </c>
      <c r="N300">
        <v>40</v>
      </c>
      <c r="O300">
        <v>31</v>
      </c>
      <c r="P300">
        <v>-1</v>
      </c>
      <c r="Q300">
        <v>1</v>
      </c>
      <c r="R300">
        <v>39</v>
      </c>
      <c r="S300">
        <v>32</v>
      </c>
      <c r="T300">
        <v>40</v>
      </c>
      <c r="U300">
        <v>100</v>
      </c>
    </row>
    <row r="301" spans="1:21" x14ac:dyDescent="0.25">
      <c r="A301">
        <v>299</v>
      </c>
      <c r="B301" t="s">
        <v>367</v>
      </c>
      <c r="C301" t="s">
        <v>168</v>
      </c>
      <c r="D301" t="s">
        <v>111</v>
      </c>
      <c r="E301" t="s">
        <v>114</v>
      </c>
      <c r="F301">
        <v>1737</v>
      </c>
      <c r="G301">
        <v>1579</v>
      </c>
      <c r="H301">
        <v>1</v>
      </c>
      <c r="I301">
        <v>0</v>
      </c>
      <c r="J301">
        <v>7</v>
      </c>
      <c r="K301">
        <v>-7</v>
      </c>
      <c r="L301">
        <v>1744</v>
      </c>
      <c r="M301">
        <v>1572</v>
      </c>
      <c r="N301">
        <v>36</v>
      </c>
      <c r="O301">
        <v>63</v>
      </c>
      <c r="P301">
        <v>0</v>
      </c>
      <c r="Q301">
        <v>0</v>
      </c>
      <c r="R301">
        <v>36</v>
      </c>
      <c r="S301">
        <v>63</v>
      </c>
      <c r="T301">
        <v>40</v>
      </c>
      <c r="U301">
        <v>100</v>
      </c>
    </row>
    <row r="302" spans="1:21" x14ac:dyDescent="0.25">
      <c r="A302">
        <v>300</v>
      </c>
      <c r="B302" t="s">
        <v>367</v>
      </c>
      <c r="C302" t="s">
        <v>95</v>
      </c>
      <c r="D302" t="s">
        <v>65</v>
      </c>
      <c r="E302" t="s">
        <v>93</v>
      </c>
      <c r="F302">
        <v>1506</v>
      </c>
      <c r="G302">
        <v>1710</v>
      </c>
      <c r="H302">
        <v>1</v>
      </c>
      <c r="I302">
        <v>2</v>
      </c>
      <c r="J302">
        <v>-14</v>
      </c>
      <c r="K302">
        <v>14</v>
      </c>
      <c r="L302">
        <v>1492</v>
      </c>
      <c r="M302">
        <v>1724</v>
      </c>
      <c r="N302">
        <v>86</v>
      </c>
      <c r="O302">
        <v>36</v>
      </c>
      <c r="P302">
        <v>-4</v>
      </c>
      <c r="Q302">
        <v>2</v>
      </c>
      <c r="R302">
        <v>82</v>
      </c>
      <c r="S302">
        <v>38</v>
      </c>
      <c r="T302">
        <v>40</v>
      </c>
      <c r="U302">
        <v>100</v>
      </c>
    </row>
    <row r="303" spans="1:21" x14ac:dyDescent="0.25">
      <c r="A303">
        <v>301</v>
      </c>
      <c r="B303" t="s">
        <v>367</v>
      </c>
      <c r="C303" t="s">
        <v>169</v>
      </c>
      <c r="D303" t="s">
        <v>120</v>
      </c>
      <c r="E303" t="s">
        <v>117</v>
      </c>
      <c r="F303">
        <v>1788</v>
      </c>
      <c r="G303">
        <v>1593</v>
      </c>
      <c r="H303">
        <v>2</v>
      </c>
      <c r="I303">
        <v>1</v>
      </c>
      <c r="J303">
        <v>6</v>
      </c>
      <c r="K303">
        <v>-6</v>
      </c>
      <c r="L303">
        <v>1794</v>
      </c>
      <c r="M303">
        <v>1587</v>
      </c>
      <c r="N303">
        <v>22</v>
      </c>
      <c r="O303">
        <v>65</v>
      </c>
      <c r="P303">
        <v>1</v>
      </c>
      <c r="Q303">
        <v>-3</v>
      </c>
      <c r="R303">
        <v>23</v>
      </c>
      <c r="S303">
        <v>62</v>
      </c>
      <c r="T303">
        <v>40</v>
      </c>
      <c r="U303">
        <v>100</v>
      </c>
    </row>
    <row r="304" spans="1:21" x14ac:dyDescent="0.25">
      <c r="A304">
        <v>302</v>
      </c>
      <c r="B304" t="s">
        <v>367</v>
      </c>
      <c r="C304" t="s">
        <v>121</v>
      </c>
      <c r="D304" t="s">
        <v>122</v>
      </c>
      <c r="E304" t="s">
        <v>126</v>
      </c>
      <c r="F304">
        <v>1973</v>
      </c>
      <c r="G304">
        <v>1651</v>
      </c>
      <c r="H304">
        <v>3</v>
      </c>
      <c r="I304">
        <v>1</v>
      </c>
      <c r="J304">
        <v>5</v>
      </c>
      <c r="K304">
        <v>-5</v>
      </c>
      <c r="L304">
        <v>1978</v>
      </c>
      <c r="M304">
        <v>1646</v>
      </c>
      <c r="N304">
        <v>10</v>
      </c>
      <c r="O304">
        <v>49</v>
      </c>
      <c r="P304">
        <v>-1</v>
      </c>
      <c r="Q304">
        <v>-1</v>
      </c>
      <c r="R304">
        <v>9</v>
      </c>
      <c r="S304">
        <v>48</v>
      </c>
      <c r="T304">
        <v>40</v>
      </c>
      <c r="U304">
        <v>100</v>
      </c>
    </row>
    <row r="305" spans="1:21" x14ac:dyDescent="0.25">
      <c r="A305">
        <v>303</v>
      </c>
      <c r="B305" t="s">
        <v>367</v>
      </c>
      <c r="C305" t="s">
        <v>124</v>
      </c>
      <c r="D305" t="s">
        <v>125</v>
      </c>
      <c r="E305" t="s">
        <v>123</v>
      </c>
      <c r="F305">
        <v>1973</v>
      </c>
      <c r="G305">
        <v>1843</v>
      </c>
      <c r="H305">
        <v>2</v>
      </c>
      <c r="I305">
        <v>0</v>
      </c>
      <c r="J305">
        <v>13</v>
      </c>
      <c r="K305">
        <v>-13</v>
      </c>
      <c r="L305">
        <v>1986</v>
      </c>
      <c r="M305">
        <v>1830</v>
      </c>
      <c r="N305">
        <v>4</v>
      </c>
      <c r="O305">
        <v>19</v>
      </c>
      <c r="P305">
        <v>2</v>
      </c>
      <c r="Q305">
        <v>-1</v>
      </c>
      <c r="R305">
        <v>6</v>
      </c>
      <c r="S305">
        <v>18</v>
      </c>
      <c r="T305">
        <v>40</v>
      </c>
      <c r="U305">
        <v>100</v>
      </c>
    </row>
    <row r="306" spans="1:21" x14ac:dyDescent="0.25">
      <c r="A306">
        <v>304</v>
      </c>
      <c r="B306" t="s">
        <v>367</v>
      </c>
      <c r="C306" t="s">
        <v>150</v>
      </c>
      <c r="D306" t="s">
        <v>151</v>
      </c>
      <c r="E306" t="s">
        <v>32</v>
      </c>
      <c r="F306">
        <v>1934</v>
      </c>
      <c r="G306">
        <v>1643</v>
      </c>
      <c r="H306">
        <v>2</v>
      </c>
      <c r="I306">
        <v>1</v>
      </c>
      <c r="J306">
        <v>4</v>
      </c>
      <c r="K306">
        <v>-4</v>
      </c>
      <c r="L306">
        <v>1938</v>
      </c>
      <c r="M306">
        <v>1639</v>
      </c>
      <c r="N306">
        <v>13</v>
      </c>
      <c r="O306">
        <v>49</v>
      </c>
      <c r="P306">
        <v>0</v>
      </c>
      <c r="Q306">
        <v>0</v>
      </c>
      <c r="R306">
        <v>13</v>
      </c>
      <c r="S306">
        <v>49</v>
      </c>
      <c r="T306">
        <v>40</v>
      </c>
      <c r="U306">
        <v>100</v>
      </c>
    </row>
    <row r="307" spans="1:21" x14ac:dyDescent="0.25">
      <c r="A307">
        <v>305</v>
      </c>
      <c r="B307" t="s">
        <v>367</v>
      </c>
      <c r="C307" t="s">
        <v>178</v>
      </c>
      <c r="D307" t="s">
        <v>152</v>
      </c>
      <c r="E307" t="s">
        <v>149</v>
      </c>
      <c r="F307">
        <v>2087</v>
      </c>
      <c r="G307">
        <v>1969</v>
      </c>
      <c r="H307">
        <v>2</v>
      </c>
      <c r="I307">
        <v>0</v>
      </c>
      <c r="J307">
        <v>13</v>
      </c>
      <c r="K307">
        <v>-13</v>
      </c>
      <c r="L307">
        <v>2100</v>
      </c>
      <c r="M307">
        <v>1956</v>
      </c>
      <c r="N307">
        <v>2</v>
      </c>
      <c r="O307">
        <v>12</v>
      </c>
      <c r="P307">
        <v>0</v>
      </c>
      <c r="Q307">
        <v>-1</v>
      </c>
      <c r="R307">
        <v>2</v>
      </c>
      <c r="S307">
        <v>11</v>
      </c>
      <c r="T307">
        <v>40</v>
      </c>
      <c r="U307">
        <v>100</v>
      </c>
    </row>
    <row r="308" spans="1:21" x14ac:dyDescent="0.25">
      <c r="A308">
        <v>306</v>
      </c>
      <c r="B308" t="s">
        <v>373</v>
      </c>
      <c r="C308" t="s">
        <v>205</v>
      </c>
      <c r="D308" t="s">
        <v>53</v>
      </c>
      <c r="E308" t="s">
        <v>62</v>
      </c>
      <c r="F308">
        <v>1732</v>
      </c>
      <c r="G308">
        <v>1545</v>
      </c>
      <c r="H308">
        <v>6</v>
      </c>
      <c r="I308">
        <v>2</v>
      </c>
      <c r="J308">
        <v>10</v>
      </c>
      <c r="K308">
        <v>-10</v>
      </c>
      <c r="L308">
        <v>1742</v>
      </c>
      <c r="M308">
        <v>1535</v>
      </c>
      <c r="N308">
        <v>37</v>
      </c>
      <c r="O308">
        <v>74</v>
      </c>
      <c r="P308">
        <v>0</v>
      </c>
      <c r="Q308">
        <v>-1</v>
      </c>
      <c r="R308">
        <v>37</v>
      </c>
      <c r="S308">
        <v>73</v>
      </c>
      <c r="T308">
        <v>20</v>
      </c>
      <c r="U308">
        <v>0</v>
      </c>
    </row>
    <row r="309" spans="1:21" x14ac:dyDescent="0.25">
      <c r="A309">
        <v>307</v>
      </c>
      <c r="B309" t="s">
        <v>373</v>
      </c>
      <c r="C309" t="s">
        <v>56</v>
      </c>
      <c r="D309" t="s">
        <v>288</v>
      </c>
      <c r="E309" t="s">
        <v>307</v>
      </c>
      <c r="F309">
        <v>1442</v>
      </c>
      <c r="G309">
        <v>1547</v>
      </c>
      <c r="H309">
        <v>1</v>
      </c>
      <c r="I309">
        <v>3</v>
      </c>
      <c r="J309">
        <v>-15</v>
      </c>
      <c r="K309">
        <v>15</v>
      </c>
      <c r="L309">
        <v>1427</v>
      </c>
      <c r="M309">
        <v>1562</v>
      </c>
      <c r="N309">
        <v>97</v>
      </c>
      <c r="O309">
        <v>65</v>
      </c>
      <c r="P309">
        <v>-1</v>
      </c>
      <c r="Q309">
        <v>3</v>
      </c>
      <c r="R309">
        <v>96</v>
      </c>
      <c r="S309">
        <v>68</v>
      </c>
      <c r="T309">
        <v>20</v>
      </c>
      <c r="U309">
        <v>100</v>
      </c>
    </row>
    <row r="310" spans="1:21" x14ac:dyDescent="0.25">
      <c r="A310">
        <v>308</v>
      </c>
      <c r="B310" t="s">
        <v>373</v>
      </c>
      <c r="C310" t="s">
        <v>56</v>
      </c>
      <c r="D310" t="s">
        <v>325</v>
      </c>
      <c r="E310" t="s">
        <v>322</v>
      </c>
      <c r="F310">
        <v>1479</v>
      </c>
      <c r="G310">
        <v>1495</v>
      </c>
      <c r="H310">
        <v>1</v>
      </c>
      <c r="I310">
        <v>0</v>
      </c>
      <c r="J310">
        <v>10</v>
      </c>
      <c r="K310">
        <v>-10</v>
      </c>
      <c r="L310">
        <v>1489</v>
      </c>
      <c r="M310">
        <v>1485</v>
      </c>
      <c r="N310">
        <v>73</v>
      </c>
      <c r="O310">
        <v>91</v>
      </c>
      <c r="P310">
        <v>8</v>
      </c>
      <c r="Q310">
        <v>-5</v>
      </c>
      <c r="R310">
        <v>81</v>
      </c>
      <c r="S310">
        <v>86</v>
      </c>
      <c r="T310">
        <v>20</v>
      </c>
      <c r="U310">
        <v>0</v>
      </c>
    </row>
    <row r="311" spans="1:21" x14ac:dyDescent="0.25">
      <c r="A311">
        <v>309</v>
      </c>
      <c r="B311" t="s">
        <v>373</v>
      </c>
      <c r="C311" t="s">
        <v>374</v>
      </c>
      <c r="D311" t="s">
        <v>277</v>
      </c>
      <c r="E311" t="s">
        <v>256</v>
      </c>
      <c r="F311">
        <v>1409</v>
      </c>
      <c r="G311">
        <v>1763</v>
      </c>
      <c r="H311">
        <v>2</v>
      </c>
      <c r="I311">
        <v>2</v>
      </c>
      <c r="J311">
        <v>12</v>
      </c>
      <c r="K311">
        <v>-12</v>
      </c>
      <c r="L311">
        <v>1421</v>
      </c>
      <c r="M311">
        <v>1751</v>
      </c>
      <c r="N311">
        <v>95</v>
      </c>
      <c r="O311">
        <v>40</v>
      </c>
      <c r="P311">
        <v>3</v>
      </c>
      <c r="Q311">
        <v>-5</v>
      </c>
      <c r="R311">
        <v>98</v>
      </c>
      <c r="S311">
        <v>35</v>
      </c>
      <c r="T311">
        <v>30</v>
      </c>
      <c r="U311">
        <v>0</v>
      </c>
    </row>
    <row r="312" spans="1:21" x14ac:dyDescent="0.25">
      <c r="A312">
        <v>310</v>
      </c>
      <c r="B312" t="s">
        <v>373</v>
      </c>
      <c r="C312" t="s">
        <v>315</v>
      </c>
      <c r="D312" t="s">
        <v>332</v>
      </c>
      <c r="E312" t="s">
        <v>331</v>
      </c>
      <c r="F312">
        <v>1056</v>
      </c>
      <c r="G312">
        <v>1522</v>
      </c>
      <c r="H312">
        <v>1</v>
      </c>
      <c r="I312">
        <v>0</v>
      </c>
      <c r="J312">
        <v>37</v>
      </c>
      <c r="K312">
        <v>-37</v>
      </c>
      <c r="L312">
        <v>1093</v>
      </c>
      <c r="M312">
        <v>1485</v>
      </c>
      <c r="N312">
        <v>180</v>
      </c>
      <c r="O312">
        <v>98</v>
      </c>
      <c r="P312">
        <v>2</v>
      </c>
      <c r="Q312">
        <v>-12</v>
      </c>
      <c r="R312">
        <v>182</v>
      </c>
      <c r="S312">
        <v>86</v>
      </c>
      <c r="T312">
        <v>40</v>
      </c>
      <c r="U312">
        <v>0</v>
      </c>
    </row>
    <row r="313" spans="1:21" x14ac:dyDescent="0.25">
      <c r="A313">
        <v>311</v>
      </c>
      <c r="B313" t="s">
        <v>373</v>
      </c>
      <c r="C313" t="s">
        <v>349</v>
      </c>
      <c r="D313" t="s">
        <v>211</v>
      </c>
      <c r="E313" t="s">
        <v>350</v>
      </c>
      <c r="F313">
        <v>1515</v>
      </c>
      <c r="G313">
        <v>1089</v>
      </c>
      <c r="H313">
        <v>4</v>
      </c>
      <c r="I313">
        <v>2</v>
      </c>
      <c r="J313">
        <v>3</v>
      </c>
      <c r="K313">
        <v>-3</v>
      </c>
      <c r="L313">
        <v>1518</v>
      </c>
      <c r="M313">
        <v>1086</v>
      </c>
      <c r="N313">
        <v>75</v>
      </c>
      <c r="O313">
        <v>184</v>
      </c>
      <c r="P313">
        <v>1</v>
      </c>
      <c r="Q313">
        <v>-1</v>
      </c>
      <c r="R313">
        <v>76</v>
      </c>
      <c r="S313">
        <v>183</v>
      </c>
      <c r="T313">
        <v>40</v>
      </c>
      <c r="U313">
        <v>100</v>
      </c>
    </row>
    <row r="314" spans="1:21" x14ac:dyDescent="0.25">
      <c r="A314">
        <v>312</v>
      </c>
      <c r="B314" t="s">
        <v>373</v>
      </c>
      <c r="C314" t="s">
        <v>375</v>
      </c>
      <c r="D314" t="s">
        <v>215</v>
      </c>
      <c r="E314" t="s">
        <v>252</v>
      </c>
      <c r="F314">
        <v>1308</v>
      </c>
      <c r="G314">
        <v>1591</v>
      </c>
      <c r="H314">
        <v>0</v>
      </c>
      <c r="I314">
        <v>2</v>
      </c>
      <c r="J314">
        <v>-16</v>
      </c>
      <c r="K314">
        <v>16</v>
      </c>
      <c r="L314">
        <v>1292</v>
      </c>
      <c r="M314">
        <v>1607</v>
      </c>
      <c r="N314">
        <v>139</v>
      </c>
      <c r="O314">
        <v>56</v>
      </c>
      <c r="P314">
        <v>-4</v>
      </c>
      <c r="Q314">
        <v>2</v>
      </c>
      <c r="R314">
        <v>135</v>
      </c>
      <c r="S314">
        <v>58</v>
      </c>
      <c r="T314">
        <v>40</v>
      </c>
      <c r="U314">
        <v>100</v>
      </c>
    </row>
    <row r="315" spans="1:21" x14ac:dyDescent="0.25">
      <c r="A315">
        <v>313</v>
      </c>
      <c r="B315" t="s">
        <v>373</v>
      </c>
      <c r="C315" t="s">
        <v>376</v>
      </c>
      <c r="D315" t="s">
        <v>190</v>
      </c>
      <c r="E315" t="s">
        <v>254</v>
      </c>
      <c r="F315">
        <v>1329</v>
      </c>
      <c r="G315">
        <v>1560</v>
      </c>
      <c r="H315">
        <v>0</v>
      </c>
      <c r="I315">
        <v>0</v>
      </c>
      <c r="J315">
        <v>7</v>
      </c>
      <c r="K315">
        <v>-7</v>
      </c>
      <c r="L315">
        <v>1336</v>
      </c>
      <c r="M315">
        <v>1553</v>
      </c>
      <c r="N315">
        <v>124</v>
      </c>
      <c r="O315">
        <v>74</v>
      </c>
      <c r="P315">
        <v>1</v>
      </c>
      <c r="Q315">
        <v>-3</v>
      </c>
      <c r="R315">
        <v>125</v>
      </c>
      <c r="S315">
        <v>71</v>
      </c>
      <c r="T315">
        <v>40</v>
      </c>
      <c r="U315">
        <v>100</v>
      </c>
    </row>
    <row r="316" spans="1:21" x14ac:dyDescent="0.25">
      <c r="A316">
        <v>314</v>
      </c>
      <c r="B316" t="s">
        <v>373</v>
      </c>
      <c r="C316" t="s">
        <v>377</v>
      </c>
      <c r="D316" t="s">
        <v>250</v>
      </c>
      <c r="E316" t="s">
        <v>281</v>
      </c>
      <c r="F316">
        <v>1337</v>
      </c>
      <c r="G316">
        <v>1455</v>
      </c>
      <c r="H316">
        <v>2</v>
      </c>
      <c r="I316">
        <v>1</v>
      </c>
      <c r="J316">
        <v>21</v>
      </c>
      <c r="K316">
        <v>-21</v>
      </c>
      <c r="L316">
        <v>1358</v>
      </c>
      <c r="M316">
        <v>1434</v>
      </c>
      <c r="N316">
        <v>107</v>
      </c>
      <c r="O316">
        <v>97</v>
      </c>
      <c r="P316">
        <v>8</v>
      </c>
      <c r="Q316">
        <v>-2</v>
      </c>
      <c r="R316">
        <v>115</v>
      </c>
      <c r="S316">
        <v>95</v>
      </c>
      <c r="T316">
        <v>40</v>
      </c>
      <c r="U316">
        <v>100</v>
      </c>
    </row>
    <row r="317" spans="1:21" x14ac:dyDescent="0.25">
      <c r="A317">
        <v>315</v>
      </c>
      <c r="B317" t="s">
        <v>373</v>
      </c>
      <c r="C317" t="s">
        <v>378</v>
      </c>
      <c r="D317" t="s">
        <v>337</v>
      </c>
      <c r="E317" t="s">
        <v>251</v>
      </c>
      <c r="F317">
        <v>1116</v>
      </c>
      <c r="G317">
        <v>1388</v>
      </c>
      <c r="H317">
        <v>0</v>
      </c>
      <c r="I317">
        <v>0</v>
      </c>
      <c r="J317">
        <v>9</v>
      </c>
      <c r="K317">
        <v>-9</v>
      </c>
      <c r="L317">
        <v>1125</v>
      </c>
      <c r="M317">
        <v>1379</v>
      </c>
      <c r="N317">
        <v>176</v>
      </c>
      <c r="O317">
        <v>107</v>
      </c>
      <c r="P317">
        <v>1</v>
      </c>
      <c r="Q317">
        <v>0</v>
      </c>
      <c r="R317">
        <v>177</v>
      </c>
      <c r="S317">
        <v>107</v>
      </c>
      <c r="T317">
        <v>40</v>
      </c>
      <c r="U317">
        <v>100</v>
      </c>
    </row>
    <row r="318" spans="1:21" x14ac:dyDescent="0.25">
      <c r="A318">
        <v>316</v>
      </c>
      <c r="B318" t="s">
        <v>373</v>
      </c>
      <c r="C318" t="s">
        <v>379</v>
      </c>
      <c r="D318" t="s">
        <v>329</v>
      </c>
      <c r="E318" t="s">
        <v>189</v>
      </c>
      <c r="F318">
        <v>1290</v>
      </c>
      <c r="G318">
        <v>1467</v>
      </c>
      <c r="H318">
        <v>1</v>
      </c>
      <c r="I318">
        <v>0</v>
      </c>
      <c r="J318">
        <v>24</v>
      </c>
      <c r="K318">
        <v>-24</v>
      </c>
      <c r="L318">
        <v>1314</v>
      </c>
      <c r="M318">
        <v>1443</v>
      </c>
      <c r="N318">
        <v>122</v>
      </c>
      <c r="O318">
        <v>96</v>
      </c>
      <c r="P318">
        <v>7</v>
      </c>
      <c r="Q318">
        <v>-3</v>
      </c>
      <c r="R318">
        <v>129</v>
      </c>
      <c r="S318">
        <v>93</v>
      </c>
      <c r="T318">
        <v>40</v>
      </c>
      <c r="U318">
        <v>100</v>
      </c>
    </row>
    <row r="319" spans="1:21" x14ac:dyDescent="0.25">
      <c r="A319">
        <v>317</v>
      </c>
      <c r="B319" t="s">
        <v>380</v>
      </c>
      <c r="C319" t="s">
        <v>205</v>
      </c>
      <c r="D319" t="s">
        <v>359</v>
      </c>
      <c r="E319" t="s">
        <v>290</v>
      </c>
      <c r="F319">
        <v>1765</v>
      </c>
      <c r="G319">
        <v>1647</v>
      </c>
      <c r="H319">
        <v>2</v>
      </c>
      <c r="I319">
        <v>1</v>
      </c>
      <c r="J319">
        <v>7</v>
      </c>
      <c r="K319">
        <v>-7</v>
      </c>
      <c r="L319">
        <v>1772</v>
      </c>
      <c r="M319">
        <v>1640</v>
      </c>
      <c r="N319">
        <v>27</v>
      </c>
      <c r="O319">
        <v>49</v>
      </c>
      <c r="P319">
        <v>1</v>
      </c>
      <c r="Q319">
        <v>-1</v>
      </c>
      <c r="R319">
        <v>28</v>
      </c>
      <c r="S319">
        <v>48</v>
      </c>
      <c r="T319">
        <v>20</v>
      </c>
      <c r="U319">
        <v>0</v>
      </c>
    </row>
    <row r="320" spans="1:21" x14ac:dyDescent="0.25">
      <c r="A320">
        <v>318</v>
      </c>
      <c r="B320" t="s">
        <v>380</v>
      </c>
      <c r="C320" t="s">
        <v>357</v>
      </c>
      <c r="D320" t="s">
        <v>358</v>
      </c>
      <c r="E320" t="s">
        <v>71</v>
      </c>
      <c r="F320">
        <v>1568</v>
      </c>
      <c r="G320">
        <v>1571</v>
      </c>
      <c r="H320">
        <v>1</v>
      </c>
      <c r="I320">
        <v>2</v>
      </c>
      <c r="J320">
        <v>-13</v>
      </c>
      <c r="K320">
        <v>13</v>
      </c>
      <c r="L320">
        <v>1555</v>
      </c>
      <c r="M320">
        <v>1584</v>
      </c>
      <c r="N320">
        <v>72</v>
      </c>
      <c r="O320">
        <v>62</v>
      </c>
      <c r="P320">
        <v>-3</v>
      </c>
      <c r="Q320">
        <v>1</v>
      </c>
      <c r="R320">
        <v>69</v>
      </c>
      <c r="S320">
        <v>63</v>
      </c>
      <c r="T320">
        <v>20</v>
      </c>
      <c r="U320">
        <v>100</v>
      </c>
    </row>
    <row r="321" spans="1:21" x14ac:dyDescent="0.25">
      <c r="A321">
        <v>319</v>
      </c>
      <c r="B321" t="s">
        <v>380</v>
      </c>
      <c r="C321" t="s">
        <v>205</v>
      </c>
      <c r="D321" t="s">
        <v>185</v>
      </c>
      <c r="E321" t="s">
        <v>253</v>
      </c>
      <c r="F321">
        <v>1923</v>
      </c>
      <c r="G321">
        <v>1752</v>
      </c>
      <c r="H321">
        <v>2</v>
      </c>
      <c r="I321">
        <v>0</v>
      </c>
      <c r="J321">
        <v>8</v>
      </c>
      <c r="K321">
        <v>-8</v>
      </c>
      <c r="L321">
        <v>1931</v>
      </c>
      <c r="M321">
        <v>1744</v>
      </c>
      <c r="N321">
        <v>12</v>
      </c>
      <c r="O321">
        <v>36</v>
      </c>
      <c r="P321">
        <v>1</v>
      </c>
      <c r="Q321">
        <v>-1</v>
      </c>
      <c r="R321">
        <v>13</v>
      </c>
      <c r="S321">
        <v>35</v>
      </c>
      <c r="T321">
        <v>20</v>
      </c>
      <c r="U321">
        <v>0</v>
      </c>
    </row>
    <row r="322" spans="1:21" x14ac:dyDescent="0.25">
      <c r="A322">
        <v>320</v>
      </c>
      <c r="B322" t="s">
        <v>380</v>
      </c>
      <c r="C322" t="s">
        <v>56</v>
      </c>
      <c r="D322" t="s">
        <v>324</v>
      </c>
      <c r="E322" t="s">
        <v>58</v>
      </c>
      <c r="F322">
        <v>1618</v>
      </c>
      <c r="G322">
        <v>1558</v>
      </c>
      <c r="H322">
        <v>2</v>
      </c>
      <c r="I322">
        <v>1</v>
      </c>
      <c r="J322">
        <v>8</v>
      </c>
      <c r="K322">
        <v>-8</v>
      </c>
      <c r="L322">
        <v>1626</v>
      </c>
      <c r="M322">
        <v>1550</v>
      </c>
      <c r="N322">
        <v>46</v>
      </c>
      <c r="O322">
        <v>73</v>
      </c>
      <c r="P322">
        <v>5</v>
      </c>
      <c r="Q322">
        <v>-2</v>
      </c>
      <c r="R322">
        <v>51</v>
      </c>
      <c r="S322">
        <v>71</v>
      </c>
      <c r="T322">
        <v>20</v>
      </c>
      <c r="U322">
        <v>0</v>
      </c>
    </row>
    <row r="323" spans="1:21" x14ac:dyDescent="0.25">
      <c r="A323">
        <v>321</v>
      </c>
      <c r="B323" t="s">
        <v>380</v>
      </c>
      <c r="C323" t="s">
        <v>347</v>
      </c>
      <c r="D323" t="s">
        <v>34</v>
      </c>
      <c r="E323" t="s">
        <v>348</v>
      </c>
      <c r="F323">
        <v>843</v>
      </c>
      <c r="G323">
        <v>902</v>
      </c>
      <c r="H323">
        <v>0</v>
      </c>
      <c r="I323">
        <v>0</v>
      </c>
      <c r="J323">
        <v>-1</v>
      </c>
      <c r="K323">
        <v>1</v>
      </c>
      <c r="L323">
        <v>842</v>
      </c>
      <c r="M323">
        <v>903</v>
      </c>
      <c r="N323">
        <v>207</v>
      </c>
      <c r="O323">
        <v>198</v>
      </c>
      <c r="P323">
        <v>0</v>
      </c>
      <c r="Q323">
        <v>1</v>
      </c>
      <c r="R323">
        <v>207</v>
      </c>
      <c r="S323">
        <v>199</v>
      </c>
      <c r="T323">
        <v>20</v>
      </c>
      <c r="U323">
        <v>100</v>
      </c>
    </row>
    <row r="324" spans="1:21" x14ac:dyDescent="0.25">
      <c r="A324">
        <v>322</v>
      </c>
      <c r="B324" t="s">
        <v>380</v>
      </c>
      <c r="C324" t="s">
        <v>381</v>
      </c>
      <c r="D324" t="s">
        <v>289</v>
      </c>
      <c r="E324" t="s">
        <v>361</v>
      </c>
      <c r="F324">
        <v>1312</v>
      </c>
      <c r="G324">
        <v>1589</v>
      </c>
      <c r="H324">
        <v>1</v>
      </c>
      <c r="I324">
        <v>3</v>
      </c>
      <c r="J324">
        <v>-16</v>
      </c>
      <c r="K324">
        <v>16</v>
      </c>
      <c r="L324">
        <v>1296</v>
      </c>
      <c r="M324">
        <v>1605</v>
      </c>
      <c r="N324">
        <v>139</v>
      </c>
      <c r="O324">
        <v>57</v>
      </c>
      <c r="P324">
        <v>-4</v>
      </c>
      <c r="Q324">
        <v>2</v>
      </c>
      <c r="R324">
        <v>135</v>
      </c>
      <c r="S324">
        <v>59</v>
      </c>
      <c r="T324">
        <v>40</v>
      </c>
      <c r="U324">
        <v>100</v>
      </c>
    </row>
    <row r="325" spans="1:21" x14ac:dyDescent="0.25">
      <c r="A325">
        <v>323</v>
      </c>
      <c r="B325" t="s">
        <v>380</v>
      </c>
      <c r="C325" t="s">
        <v>382</v>
      </c>
      <c r="D325" t="s">
        <v>275</v>
      </c>
      <c r="E325" t="s">
        <v>238</v>
      </c>
      <c r="F325">
        <v>1283</v>
      </c>
      <c r="G325">
        <v>1630</v>
      </c>
      <c r="H325">
        <v>1</v>
      </c>
      <c r="I325">
        <v>1</v>
      </c>
      <c r="J325">
        <v>12</v>
      </c>
      <c r="K325">
        <v>-12</v>
      </c>
      <c r="L325">
        <v>1295</v>
      </c>
      <c r="M325">
        <v>1618</v>
      </c>
      <c r="N325">
        <v>134</v>
      </c>
      <c r="O325">
        <v>58</v>
      </c>
      <c r="P325">
        <v>2</v>
      </c>
      <c r="Q325">
        <v>-3</v>
      </c>
      <c r="R325">
        <v>136</v>
      </c>
      <c r="S325">
        <v>55</v>
      </c>
      <c r="T325">
        <v>40</v>
      </c>
      <c r="U325">
        <v>100</v>
      </c>
    </row>
    <row r="326" spans="1:21" x14ac:dyDescent="0.25">
      <c r="A326">
        <v>324</v>
      </c>
      <c r="B326" t="s">
        <v>380</v>
      </c>
      <c r="C326" t="s">
        <v>383</v>
      </c>
      <c r="D326" t="s">
        <v>51</v>
      </c>
      <c r="E326" t="s">
        <v>247</v>
      </c>
      <c r="F326">
        <v>1300</v>
      </c>
      <c r="G326">
        <v>1638</v>
      </c>
      <c r="H326">
        <v>1</v>
      </c>
      <c r="I326">
        <v>0</v>
      </c>
      <c r="J326">
        <v>32</v>
      </c>
      <c r="K326">
        <v>-32</v>
      </c>
      <c r="L326">
        <v>1332</v>
      </c>
      <c r="M326">
        <v>1606</v>
      </c>
      <c r="N326">
        <v>118</v>
      </c>
      <c r="O326">
        <v>66</v>
      </c>
      <c r="P326">
        <v>7</v>
      </c>
      <c r="Q326">
        <v>-8</v>
      </c>
      <c r="R326">
        <v>125</v>
      </c>
      <c r="S326">
        <v>58</v>
      </c>
      <c r="T326">
        <v>40</v>
      </c>
      <c r="U326">
        <v>100</v>
      </c>
    </row>
    <row r="327" spans="1:21" x14ac:dyDescent="0.25">
      <c r="A327">
        <v>325</v>
      </c>
      <c r="B327" t="s">
        <v>380</v>
      </c>
      <c r="C327" t="s">
        <v>384</v>
      </c>
      <c r="D327" t="s">
        <v>244</v>
      </c>
      <c r="E327" t="s">
        <v>257</v>
      </c>
      <c r="F327">
        <v>1337</v>
      </c>
      <c r="G327">
        <v>1682</v>
      </c>
      <c r="H327">
        <v>0</v>
      </c>
      <c r="I327">
        <v>0</v>
      </c>
      <c r="J327">
        <v>12</v>
      </c>
      <c r="K327">
        <v>-12</v>
      </c>
      <c r="L327">
        <v>1349</v>
      </c>
      <c r="M327">
        <v>1670</v>
      </c>
      <c r="N327">
        <v>112</v>
      </c>
      <c r="O327">
        <v>49</v>
      </c>
      <c r="P327">
        <v>6</v>
      </c>
      <c r="Q327">
        <v>-4</v>
      </c>
      <c r="R327">
        <v>118</v>
      </c>
      <c r="S327">
        <v>45</v>
      </c>
      <c r="T327">
        <v>40</v>
      </c>
      <c r="U327">
        <v>100</v>
      </c>
    </row>
    <row r="328" spans="1:21" x14ac:dyDescent="0.25">
      <c r="A328">
        <v>326</v>
      </c>
      <c r="B328" t="s">
        <v>380</v>
      </c>
      <c r="C328" t="s">
        <v>385</v>
      </c>
      <c r="D328" t="s">
        <v>339</v>
      </c>
      <c r="E328" t="s">
        <v>207</v>
      </c>
      <c r="F328">
        <v>1269</v>
      </c>
      <c r="G328">
        <v>1391</v>
      </c>
      <c r="H328">
        <v>0</v>
      </c>
      <c r="I328">
        <v>0</v>
      </c>
      <c r="J328">
        <v>1</v>
      </c>
      <c r="K328">
        <v>-1</v>
      </c>
      <c r="L328">
        <v>1270</v>
      </c>
      <c r="M328">
        <v>1390</v>
      </c>
      <c r="N328">
        <v>139</v>
      </c>
      <c r="O328">
        <v>106</v>
      </c>
      <c r="P328">
        <v>1</v>
      </c>
      <c r="Q328">
        <v>0</v>
      </c>
      <c r="R328">
        <v>140</v>
      </c>
      <c r="S328">
        <v>106</v>
      </c>
      <c r="T328">
        <v>20</v>
      </c>
      <c r="U328">
        <v>100</v>
      </c>
    </row>
    <row r="329" spans="1:21" x14ac:dyDescent="0.25">
      <c r="A329">
        <v>327</v>
      </c>
      <c r="B329" t="s">
        <v>380</v>
      </c>
      <c r="C329" t="s">
        <v>386</v>
      </c>
      <c r="D329" t="s">
        <v>212</v>
      </c>
      <c r="E329" t="s">
        <v>246</v>
      </c>
      <c r="F329">
        <v>1333</v>
      </c>
      <c r="G329">
        <v>1564</v>
      </c>
      <c r="H329">
        <v>1</v>
      </c>
      <c r="I329">
        <v>2</v>
      </c>
      <c r="J329">
        <v>-13</v>
      </c>
      <c r="K329">
        <v>13</v>
      </c>
      <c r="L329">
        <v>1320</v>
      </c>
      <c r="M329">
        <v>1577</v>
      </c>
      <c r="N329">
        <v>132</v>
      </c>
      <c r="O329">
        <v>63</v>
      </c>
      <c r="P329">
        <v>-3</v>
      </c>
      <c r="Q329">
        <v>2</v>
      </c>
      <c r="R329">
        <v>129</v>
      </c>
      <c r="S329">
        <v>65</v>
      </c>
      <c r="T329">
        <v>40</v>
      </c>
      <c r="U329">
        <v>100</v>
      </c>
    </row>
    <row r="330" spans="1:21" x14ac:dyDescent="0.25">
      <c r="A330">
        <v>328</v>
      </c>
      <c r="B330" t="s">
        <v>380</v>
      </c>
      <c r="C330" t="s">
        <v>387</v>
      </c>
      <c r="D330" t="s">
        <v>291</v>
      </c>
      <c r="E330" t="s">
        <v>218</v>
      </c>
      <c r="F330">
        <v>1419</v>
      </c>
      <c r="G330">
        <v>1625</v>
      </c>
      <c r="H330">
        <v>1</v>
      </c>
      <c r="I330">
        <v>1</v>
      </c>
      <c r="J330">
        <v>6</v>
      </c>
      <c r="K330">
        <v>-6</v>
      </c>
      <c r="L330">
        <v>1425</v>
      </c>
      <c r="M330">
        <v>1619</v>
      </c>
      <c r="N330">
        <v>95</v>
      </c>
      <c r="O330">
        <v>55</v>
      </c>
      <c r="P330">
        <v>2</v>
      </c>
      <c r="Q330">
        <v>-1</v>
      </c>
      <c r="R330">
        <v>97</v>
      </c>
      <c r="S330">
        <v>54</v>
      </c>
      <c r="T330">
        <v>40</v>
      </c>
      <c r="U330">
        <v>100</v>
      </c>
    </row>
    <row r="331" spans="1:21" x14ac:dyDescent="0.25">
      <c r="A331">
        <v>329</v>
      </c>
      <c r="B331" t="s">
        <v>380</v>
      </c>
      <c r="C331" t="s">
        <v>388</v>
      </c>
      <c r="D331" t="s">
        <v>364</v>
      </c>
      <c r="E331" t="s">
        <v>280</v>
      </c>
      <c r="F331">
        <v>1292</v>
      </c>
      <c r="G331">
        <v>1486</v>
      </c>
      <c r="H331">
        <v>0</v>
      </c>
      <c r="I331">
        <v>0</v>
      </c>
      <c r="J331">
        <v>5</v>
      </c>
      <c r="K331">
        <v>-5</v>
      </c>
      <c r="L331">
        <v>1297</v>
      </c>
      <c r="M331">
        <v>1481</v>
      </c>
      <c r="N331">
        <v>133</v>
      </c>
      <c r="O331">
        <v>95</v>
      </c>
      <c r="P331">
        <v>1</v>
      </c>
      <c r="Q331">
        <v>-6</v>
      </c>
      <c r="R331">
        <v>134</v>
      </c>
      <c r="S331">
        <v>89</v>
      </c>
      <c r="T331">
        <v>20</v>
      </c>
      <c r="U331">
        <v>0</v>
      </c>
    </row>
    <row r="332" spans="1:21" x14ac:dyDescent="0.25">
      <c r="A332">
        <v>330</v>
      </c>
      <c r="B332" t="s">
        <v>380</v>
      </c>
      <c r="C332" t="s">
        <v>389</v>
      </c>
      <c r="D332" t="s">
        <v>303</v>
      </c>
      <c r="E332" t="s">
        <v>266</v>
      </c>
      <c r="F332">
        <v>1249</v>
      </c>
      <c r="G332">
        <v>1286</v>
      </c>
      <c r="H332">
        <v>3</v>
      </c>
      <c r="I332">
        <v>0</v>
      </c>
      <c r="J332">
        <v>29</v>
      </c>
      <c r="K332">
        <v>-29</v>
      </c>
      <c r="L332">
        <v>1278</v>
      </c>
      <c r="M332">
        <v>1257</v>
      </c>
      <c r="N332">
        <v>129</v>
      </c>
      <c r="O332">
        <v>157</v>
      </c>
      <c r="P332">
        <v>9</v>
      </c>
      <c r="Q332">
        <v>-10</v>
      </c>
      <c r="R332">
        <v>138</v>
      </c>
      <c r="S332">
        <v>147</v>
      </c>
      <c r="T332">
        <v>30</v>
      </c>
      <c r="U332">
        <v>0</v>
      </c>
    </row>
    <row r="333" spans="1:21" x14ac:dyDescent="0.25">
      <c r="A333">
        <v>331</v>
      </c>
      <c r="B333" t="s">
        <v>380</v>
      </c>
      <c r="C333" t="s">
        <v>340</v>
      </c>
      <c r="D333" t="s">
        <v>354</v>
      </c>
      <c r="E333" t="s">
        <v>240</v>
      </c>
      <c r="F333">
        <v>1342</v>
      </c>
      <c r="G333">
        <v>1675</v>
      </c>
      <c r="H333">
        <v>0</v>
      </c>
      <c r="I333">
        <v>2</v>
      </c>
      <c r="J333">
        <v>-8</v>
      </c>
      <c r="K333">
        <v>8</v>
      </c>
      <c r="L333">
        <v>1334</v>
      </c>
      <c r="M333">
        <v>1683</v>
      </c>
      <c r="N333">
        <v>127</v>
      </c>
      <c r="O333">
        <v>38</v>
      </c>
      <c r="P333">
        <v>-3</v>
      </c>
      <c r="Q333">
        <v>3</v>
      </c>
      <c r="R333">
        <v>124</v>
      </c>
      <c r="S333">
        <v>41</v>
      </c>
      <c r="T333">
        <v>40</v>
      </c>
      <c r="U333">
        <v>0</v>
      </c>
    </row>
    <row r="334" spans="1:21" x14ac:dyDescent="0.25">
      <c r="A334">
        <v>332</v>
      </c>
      <c r="B334" t="s">
        <v>380</v>
      </c>
      <c r="C334" t="s">
        <v>390</v>
      </c>
      <c r="D334" t="s">
        <v>293</v>
      </c>
      <c r="E334" t="s">
        <v>255</v>
      </c>
      <c r="F334">
        <v>1371</v>
      </c>
      <c r="G334">
        <v>1484</v>
      </c>
      <c r="H334">
        <v>0</v>
      </c>
      <c r="I334">
        <v>1</v>
      </c>
      <c r="J334">
        <v>-19</v>
      </c>
      <c r="K334">
        <v>19</v>
      </c>
      <c r="L334">
        <v>1352</v>
      </c>
      <c r="M334">
        <v>1503</v>
      </c>
      <c r="N334">
        <v>124</v>
      </c>
      <c r="O334">
        <v>68</v>
      </c>
      <c r="P334">
        <v>-7</v>
      </c>
      <c r="Q334">
        <v>10</v>
      </c>
      <c r="R334">
        <v>117</v>
      </c>
      <c r="S334">
        <v>78</v>
      </c>
      <c r="T334">
        <v>40</v>
      </c>
      <c r="U334">
        <v>100</v>
      </c>
    </row>
    <row r="335" spans="1:21" x14ac:dyDescent="0.25">
      <c r="A335">
        <v>333</v>
      </c>
      <c r="B335" t="s">
        <v>380</v>
      </c>
      <c r="C335" t="s">
        <v>154</v>
      </c>
      <c r="D335" t="s">
        <v>81</v>
      </c>
      <c r="E335" t="s">
        <v>80</v>
      </c>
      <c r="F335">
        <v>1218</v>
      </c>
      <c r="G335">
        <v>1259</v>
      </c>
      <c r="H335">
        <v>1</v>
      </c>
      <c r="I335">
        <v>1</v>
      </c>
      <c r="J335">
        <v>-3</v>
      </c>
      <c r="K335">
        <v>3</v>
      </c>
      <c r="L335">
        <v>1215</v>
      </c>
      <c r="M335">
        <v>1262</v>
      </c>
      <c r="N335">
        <v>155</v>
      </c>
      <c r="O335">
        <v>145</v>
      </c>
      <c r="P335">
        <v>0</v>
      </c>
      <c r="Q335">
        <v>0</v>
      </c>
      <c r="R335">
        <v>155</v>
      </c>
      <c r="S335">
        <v>145</v>
      </c>
      <c r="T335">
        <v>30</v>
      </c>
      <c r="U335">
        <v>100</v>
      </c>
    </row>
    <row r="336" spans="1:21" x14ac:dyDescent="0.25">
      <c r="A336">
        <v>334</v>
      </c>
      <c r="B336" t="s">
        <v>380</v>
      </c>
      <c r="C336" t="s">
        <v>128</v>
      </c>
      <c r="D336" t="s">
        <v>129</v>
      </c>
      <c r="E336" t="s">
        <v>173</v>
      </c>
      <c r="F336">
        <v>1101</v>
      </c>
      <c r="G336">
        <v>1111</v>
      </c>
      <c r="H336">
        <v>1</v>
      </c>
      <c r="I336">
        <v>1</v>
      </c>
      <c r="J336">
        <v>-5</v>
      </c>
      <c r="K336">
        <v>5</v>
      </c>
      <c r="L336">
        <v>1096</v>
      </c>
      <c r="M336">
        <v>1116</v>
      </c>
      <c r="N336">
        <v>182</v>
      </c>
      <c r="O336">
        <v>179</v>
      </c>
      <c r="P336">
        <v>-1</v>
      </c>
      <c r="Q336">
        <v>0</v>
      </c>
      <c r="R336">
        <v>181</v>
      </c>
      <c r="S336">
        <v>179</v>
      </c>
      <c r="T336">
        <v>40</v>
      </c>
      <c r="U336">
        <v>100</v>
      </c>
    </row>
    <row r="337" spans="1:21" x14ac:dyDescent="0.25">
      <c r="A337">
        <v>335</v>
      </c>
      <c r="B337" t="s">
        <v>380</v>
      </c>
      <c r="C337" t="s">
        <v>155</v>
      </c>
      <c r="D337" t="s">
        <v>78</v>
      </c>
      <c r="E337" t="s">
        <v>77</v>
      </c>
      <c r="F337">
        <v>1067</v>
      </c>
      <c r="G337">
        <v>1228</v>
      </c>
      <c r="H337">
        <v>0</v>
      </c>
      <c r="I337">
        <v>5</v>
      </c>
      <c r="J337">
        <v>-33</v>
      </c>
      <c r="K337">
        <v>33</v>
      </c>
      <c r="L337">
        <v>1034</v>
      </c>
      <c r="M337">
        <v>1261</v>
      </c>
      <c r="N337">
        <v>188</v>
      </c>
      <c r="O337">
        <v>141</v>
      </c>
      <c r="P337">
        <v>-2</v>
      </c>
      <c r="Q337">
        <v>5</v>
      </c>
      <c r="R337">
        <v>186</v>
      </c>
      <c r="S337">
        <v>146</v>
      </c>
      <c r="T337">
        <v>40</v>
      </c>
      <c r="U337">
        <v>100</v>
      </c>
    </row>
    <row r="338" spans="1:21" x14ac:dyDescent="0.25">
      <c r="A338">
        <v>336</v>
      </c>
      <c r="B338" t="s">
        <v>380</v>
      </c>
      <c r="C338" t="s">
        <v>272</v>
      </c>
      <c r="D338" t="s">
        <v>139</v>
      </c>
      <c r="E338" t="s">
        <v>138</v>
      </c>
      <c r="F338">
        <v>1519</v>
      </c>
      <c r="G338">
        <v>1338</v>
      </c>
      <c r="H338">
        <v>4</v>
      </c>
      <c r="I338">
        <v>0</v>
      </c>
      <c r="J338">
        <v>12</v>
      </c>
      <c r="K338">
        <v>-12</v>
      </c>
      <c r="L338">
        <v>1531</v>
      </c>
      <c r="M338">
        <v>1326</v>
      </c>
      <c r="N338">
        <v>74</v>
      </c>
      <c r="O338">
        <v>133</v>
      </c>
      <c r="P338">
        <v>0</v>
      </c>
      <c r="Q338">
        <v>-5</v>
      </c>
      <c r="R338">
        <v>74</v>
      </c>
      <c r="S338">
        <v>128</v>
      </c>
      <c r="T338">
        <v>40</v>
      </c>
      <c r="U338">
        <v>100</v>
      </c>
    </row>
    <row r="339" spans="1:21" x14ac:dyDescent="0.25">
      <c r="A339">
        <v>337</v>
      </c>
      <c r="B339" t="s">
        <v>380</v>
      </c>
      <c r="C339" t="s">
        <v>174</v>
      </c>
      <c r="D339" t="s">
        <v>142</v>
      </c>
      <c r="E339" t="s">
        <v>141</v>
      </c>
      <c r="F339">
        <v>1368</v>
      </c>
      <c r="G339">
        <v>1378</v>
      </c>
      <c r="H339">
        <v>0</v>
      </c>
      <c r="I339">
        <v>0</v>
      </c>
      <c r="J339">
        <v>-5</v>
      </c>
      <c r="K339">
        <v>5</v>
      </c>
      <c r="L339">
        <v>1363</v>
      </c>
      <c r="M339">
        <v>1383</v>
      </c>
      <c r="N339">
        <v>111</v>
      </c>
      <c r="O339">
        <v>106</v>
      </c>
      <c r="P339">
        <v>1</v>
      </c>
      <c r="Q339">
        <v>1</v>
      </c>
      <c r="R339">
        <v>112</v>
      </c>
      <c r="S339">
        <v>107</v>
      </c>
      <c r="T339">
        <v>40</v>
      </c>
      <c r="U339">
        <v>100</v>
      </c>
    </row>
    <row r="340" spans="1:21" x14ac:dyDescent="0.25">
      <c r="A340">
        <v>338</v>
      </c>
      <c r="B340" t="s">
        <v>380</v>
      </c>
      <c r="C340" t="s">
        <v>162</v>
      </c>
      <c r="D340" t="s">
        <v>102</v>
      </c>
      <c r="E340" t="s">
        <v>101</v>
      </c>
      <c r="F340">
        <v>2024</v>
      </c>
      <c r="G340">
        <v>1982</v>
      </c>
      <c r="H340">
        <v>6</v>
      </c>
      <c r="I340">
        <v>0</v>
      </c>
      <c r="J340">
        <v>26</v>
      </c>
      <c r="K340">
        <v>-26</v>
      </c>
      <c r="L340">
        <v>2050</v>
      </c>
      <c r="M340">
        <v>1956</v>
      </c>
      <c r="N340">
        <v>4</v>
      </c>
      <c r="O340">
        <v>11</v>
      </c>
      <c r="P340">
        <v>0</v>
      </c>
      <c r="Q340">
        <v>-2</v>
      </c>
      <c r="R340">
        <v>4</v>
      </c>
      <c r="S340">
        <v>9</v>
      </c>
      <c r="T340">
        <v>40</v>
      </c>
      <c r="U340">
        <v>100</v>
      </c>
    </row>
    <row r="341" spans="1:21" x14ac:dyDescent="0.25">
      <c r="A341">
        <v>339</v>
      </c>
      <c r="B341" t="s">
        <v>380</v>
      </c>
      <c r="C341" t="s">
        <v>177</v>
      </c>
      <c r="D341" t="s">
        <v>144</v>
      </c>
      <c r="E341" t="s">
        <v>26</v>
      </c>
      <c r="F341">
        <v>2085</v>
      </c>
      <c r="G341">
        <v>1828</v>
      </c>
      <c r="H341">
        <v>4</v>
      </c>
      <c r="I341">
        <v>2</v>
      </c>
      <c r="J341">
        <v>7</v>
      </c>
      <c r="K341">
        <v>-7</v>
      </c>
      <c r="L341">
        <v>2092</v>
      </c>
      <c r="M341">
        <v>1821</v>
      </c>
      <c r="N341">
        <v>3</v>
      </c>
      <c r="O341">
        <v>20</v>
      </c>
      <c r="P341">
        <v>0</v>
      </c>
      <c r="Q341">
        <v>0</v>
      </c>
      <c r="R341">
        <v>3</v>
      </c>
      <c r="S341">
        <v>20</v>
      </c>
      <c r="T341">
        <v>40</v>
      </c>
      <c r="U341">
        <v>100</v>
      </c>
    </row>
    <row r="342" spans="1:21" x14ac:dyDescent="0.25">
      <c r="A342">
        <v>340</v>
      </c>
      <c r="B342" t="s">
        <v>380</v>
      </c>
      <c r="C342" t="s">
        <v>286</v>
      </c>
      <c r="D342" t="s">
        <v>147</v>
      </c>
      <c r="E342" t="s">
        <v>146</v>
      </c>
      <c r="F342">
        <v>1877</v>
      </c>
      <c r="G342">
        <v>2021</v>
      </c>
      <c r="H342">
        <v>2</v>
      </c>
      <c r="I342">
        <v>3</v>
      </c>
      <c r="J342">
        <v>-17</v>
      </c>
      <c r="K342">
        <v>17</v>
      </c>
      <c r="L342">
        <v>1860</v>
      </c>
      <c r="M342">
        <v>2038</v>
      </c>
      <c r="N342">
        <v>17</v>
      </c>
      <c r="O342">
        <v>5</v>
      </c>
      <c r="P342">
        <v>-1</v>
      </c>
      <c r="Q342">
        <v>0</v>
      </c>
      <c r="R342">
        <v>16</v>
      </c>
      <c r="S342">
        <v>5</v>
      </c>
      <c r="T342">
        <v>40</v>
      </c>
      <c r="U342">
        <v>100</v>
      </c>
    </row>
    <row r="343" spans="1:21" x14ac:dyDescent="0.25">
      <c r="A343">
        <v>341</v>
      </c>
      <c r="B343" t="s">
        <v>380</v>
      </c>
      <c r="C343" t="s">
        <v>294</v>
      </c>
      <c r="D343" t="s">
        <v>260</v>
      </c>
      <c r="E343" t="s">
        <v>229</v>
      </c>
      <c r="F343">
        <v>1785</v>
      </c>
      <c r="G343">
        <v>1830</v>
      </c>
      <c r="H343">
        <v>2</v>
      </c>
      <c r="I343">
        <v>1</v>
      </c>
      <c r="J343">
        <v>17</v>
      </c>
      <c r="K343">
        <v>-17</v>
      </c>
      <c r="L343">
        <v>1802</v>
      </c>
      <c r="M343">
        <v>1813</v>
      </c>
      <c r="N343">
        <v>22</v>
      </c>
      <c r="O343">
        <v>26</v>
      </c>
      <c r="P343">
        <v>1</v>
      </c>
      <c r="Q343">
        <v>-4</v>
      </c>
      <c r="R343">
        <v>23</v>
      </c>
      <c r="S343">
        <v>22</v>
      </c>
      <c r="T343">
        <v>30</v>
      </c>
      <c r="U343">
        <v>0</v>
      </c>
    </row>
    <row r="344" spans="1:21" x14ac:dyDescent="0.25">
      <c r="A344">
        <v>342</v>
      </c>
      <c r="B344" t="s">
        <v>380</v>
      </c>
      <c r="C344" t="s">
        <v>227</v>
      </c>
      <c r="D344" t="s">
        <v>228</v>
      </c>
      <c r="E344" t="s">
        <v>262</v>
      </c>
      <c r="F344">
        <v>1982</v>
      </c>
      <c r="G344">
        <v>2108</v>
      </c>
      <c r="H344">
        <v>0</v>
      </c>
      <c r="I344">
        <v>2</v>
      </c>
      <c r="J344">
        <v>-28</v>
      </c>
      <c r="K344">
        <v>28</v>
      </c>
      <c r="L344">
        <v>1954</v>
      </c>
      <c r="M344">
        <v>2136</v>
      </c>
      <c r="N344">
        <v>15</v>
      </c>
      <c r="O344">
        <v>1</v>
      </c>
      <c r="P344">
        <v>-4</v>
      </c>
      <c r="Q344">
        <v>0</v>
      </c>
      <c r="R344">
        <v>11</v>
      </c>
      <c r="S344">
        <v>1</v>
      </c>
      <c r="T344">
        <v>40</v>
      </c>
      <c r="U344">
        <v>100</v>
      </c>
    </row>
    <row r="345" spans="1:21" x14ac:dyDescent="0.25">
      <c r="A345">
        <v>343</v>
      </c>
      <c r="B345" t="s">
        <v>380</v>
      </c>
      <c r="C345" t="s">
        <v>295</v>
      </c>
      <c r="D345" t="s">
        <v>232</v>
      </c>
      <c r="E345" t="s">
        <v>234</v>
      </c>
      <c r="F345">
        <v>1819</v>
      </c>
      <c r="G345">
        <v>1965</v>
      </c>
      <c r="H345">
        <v>0</v>
      </c>
      <c r="I345">
        <v>2</v>
      </c>
      <c r="J345">
        <v>-26</v>
      </c>
      <c r="K345">
        <v>26</v>
      </c>
      <c r="L345">
        <v>1793</v>
      </c>
      <c r="M345">
        <v>1991</v>
      </c>
      <c r="N345">
        <v>29</v>
      </c>
      <c r="O345">
        <v>2</v>
      </c>
      <c r="P345">
        <v>-4</v>
      </c>
      <c r="Q345">
        <v>4</v>
      </c>
      <c r="R345">
        <v>25</v>
      </c>
      <c r="S345">
        <v>6</v>
      </c>
      <c r="T345">
        <v>40</v>
      </c>
      <c r="U345">
        <v>100</v>
      </c>
    </row>
    <row r="346" spans="1:21" x14ac:dyDescent="0.25">
      <c r="A346">
        <v>344</v>
      </c>
      <c r="B346" t="s">
        <v>380</v>
      </c>
      <c r="C346" t="s">
        <v>230</v>
      </c>
      <c r="D346" t="s">
        <v>231</v>
      </c>
      <c r="E346" t="s">
        <v>263</v>
      </c>
      <c r="F346">
        <v>1783</v>
      </c>
      <c r="G346">
        <v>1569</v>
      </c>
      <c r="H346">
        <v>2</v>
      </c>
      <c r="I346">
        <v>2</v>
      </c>
      <c r="J346">
        <v>-14</v>
      </c>
      <c r="K346">
        <v>14</v>
      </c>
      <c r="L346">
        <v>1769</v>
      </c>
      <c r="M346">
        <v>1583</v>
      </c>
      <c r="N346">
        <v>33</v>
      </c>
      <c r="O346">
        <v>63</v>
      </c>
      <c r="P346">
        <v>-4</v>
      </c>
      <c r="Q346">
        <v>1</v>
      </c>
      <c r="R346">
        <v>29</v>
      </c>
      <c r="S346">
        <v>64</v>
      </c>
      <c r="T346">
        <v>40</v>
      </c>
      <c r="U346">
        <v>100</v>
      </c>
    </row>
    <row r="347" spans="1:21" x14ac:dyDescent="0.25">
      <c r="A347">
        <v>345</v>
      </c>
      <c r="B347" t="s">
        <v>380</v>
      </c>
      <c r="C347" t="s">
        <v>296</v>
      </c>
      <c r="D347" t="s">
        <v>235</v>
      </c>
      <c r="E347" t="s">
        <v>259</v>
      </c>
      <c r="F347">
        <v>1779</v>
      </c>
      <c r="G347">
        <v>1943</v>
      </c>
      <c r="H347">
        <v>6</v>
      </c>
      <c r="I347">
        <v>1</v>
      </c>
      <c r="J347">
        <v>47</v>
      </c>
      <c r="K347">
        <v>-47</v>
      </c>
      <c r="L347">
        <v>1826</v>
      </c>
      <c r="M347">
        <v>1896</v>
      </c>
      <c r="N347">
        <v>11</v>
      </c>
      <c r="O347">
        <v>16</v>
      </c>
      <c r="P347">
        <v>8</v>
      </c>
      <c r="Q347">
        <v>-2</v>
      </c>
      <c r="R347">
        <v>19</v>
      </c>
      <c r="S347">
        <v>14</v>
      </c>
      <c r="T347">
        <v>40</v>
      </c>
      <c r="U347">
        <v>100</v>
      </c>
    </row>
    <row r="348" spans="1:21" x14ac:dyDescent="0.25">
      <c r="A348">
        <v>346</v>
      </c>
      <c r="B348" t="s">
        <v>391</v>
      </c>
      <c r="C348" t="s">
        <v>156</v>
      </c>
      <c r="D348" t="s">
        <v>30</v>
      </c>
      <c r="E348" t="s">
        <v>27</v>
      </c>
      <c r="F348">
        <v>1486</v>
      </c>
      <c r="G348">
        <v>1232</v>
      </c>
      <c r="H348">
        <v>1</v>
      </c>
      <c r="I348">
        <v>0</v>
      </c>
      <c r="J348">
        <v>5</v>
      </c>
      <c r="K348">
        <v>-5</v>
      </c>
      <c r="L348">
        <v>1491</v>
      </c>
      <c r="M348">
        <v>1227</v>
      </c>
      <c r="N348">
        <v>80</v>
      </c>
      <c r="O348">
        <v>152</v>
      </c>
      <c r="P348">
        <v>2</v>
      </c>
      <c r="Q348">
        <v>-1</v>
      </c>
      <c r="R348">
        <v>82</v>
      </c>
      <c r="S348">
        <v>151</v>
      </c>
      <c r="T348">
        <v>40</v>
      </c>
      <c r="U348">
        <v>100</v>
      </c>
    </row>
    <row r="349" spans="1:21" x14ac:dyDescent="0.25">
      <c r="A349">
        <v>347</v>
      </c>
      <c r="B349" t="s">
        <v>391</v>
      </c>
      <c r="C349" t="s">
        <v>164</v>
      </c>
      <c r="D349" t="s">
        <v>106</v>
      </c>
      <c r="E349" t="s">
        <v>105</v>
      </c>
      <c r="F349">
        <v>1360</v>
      </c>
      <c r="G349">
        <v>1344</v>
      </c>
      <c r="H349">
        <v>1</v>
      </c>
      <c r="I349">
        <v>2</v>
      </c>
      <c r="J349">
        <v>-26</v>
      </c>
      <c r="K349">
        <v>26</v>
      </c>
      <c r="L349">
        <v>1334</v>
      </c>
      <c r="M349">
        <v>1370</v>
      </c>
      <c r="N349">
        <v>133</v>
      </c>
      <c r="O349">
        <v>101</v>
      </c>
      <c r="P349">
        <v>-10</v>
      </c>
      <c r="Q349">
        <v>10</v>
      </c>
      <c r="R349">
        <v>123</v>
      </c>
      <c r="S349">
        <v>111</v>
      </c>
      <c r="T349">
        <v>40</v>
      </c>
      <c r="U349">
        <v>100</v>
      </c>
    </row>
    <row r="350" spans="1:21" x14ac:dyDescent="0.25">
      <c r="A350">
        <v>348</v>
      </c>
      <c r="B350" t="s">
        <v>391</v>
      </c>
      <c r="C350" t="s">
        <v>282</v>
      </c>
      <c r="D350" t="s">
        <v>84</v>
      </c>
      <c r="E350" t="s">
        <v>83</v>
      </c>
      <c r="F350">
        <v>1633</v>
      </c>
      <c r="G350">
        <v>1622</v>
      </c>
      <c r="H350">
        <v>0</v>
      </c>
      <c r="I350">
        <v>0</v>
      </c>
      <c r="J350">
        <v>-6</v>
      </c>
      <c r="K350">
        <v>6</v>
      </c>
      <c r="L350">
        <v>1627</v>
      </c>
      <c r="M350">
        <v>1628</v>
      </c>
      <c r="N350">
        <v>52</v>
      </c>
      <c r="O350">
        <v>47</v>
      </c>
      <c r="P350">
        <v>-1</v>
      </c>
      <c r="Q350">
        <v>3</v>
      </c>
      <c r="R350">
        <v>51</v>
      </c>
      <c r="S350">
        <v>50</v>
      </c>
      <c r="T350">
        <v>40</v>
      </c>
      <c r="U350">
        <v>100</v>
      </c>
    </row>
    <row r="351" spans="1:21" x14ac:dyDescent="0.25">
      <c r="A351">
        <v>349</v>
      </c>
      <c r="B351" t="s">
        <v>391</v>
      </c>
      <c r="C351" t="s">
        <v>175</v>
      </c>
      <c r="D351" t="s">
        <v>136</v>
      </c>
      <c r="E351" t="s">
        <v>135</v>
      </c>
      <c r="F351">
        <v>1519</v>
      </c>
      <c r="G351">
        <v>1371</v>
      </c>
      <c r="H351">
        <v>0</v>
      </c>
      <c r="I351">
        <v>0</v>
      </c>
      <c r="J351">
        <v>-12</v>
      </c>
      <c r="K351">
        <v>12</v>
      </c>
      <c r="L351">
        <v>1507</v>
      </c>
      <c r="M351">
        <v>1383</v>
      </c>
      <c r="N351">
        <v>79</v>
      </c>
      <c r="O351">
        <v>104</v>
      </c>
      <c r="P351">
        <v>-2</v>
      </c>
      <c r="Q351">
        <v>3</v>
      </c>
      <c r="R351">
        <v>77</v>
      </c>
      <c r="S351">
        <v>107</v>
      </c>
      <c r="T351">
        <v>40</v>
      </c>
      <c r="U351">
        <v>100</v>
      </c>
    </row>
    <row r="352" spans="1:21" x14ac:dyDescent="0.25">
      <c r="A352">
        <v>350</v>
      </c>
      <c r="B352" t="s">
        <v>391</v>
      </c>
      <c r="C352" t="s">
        <v>137</v>
      </c>
      <c r="D352" t="s">
        <v>133</v>
      </c>
      <c r="E352" t="s">
        <v>132</v>
      </c>
      <c r="F352">
        <v>1498</v>
      </c>
      <c r="G352">
        <v>1594</v>
      </c>
      <c r="H352">
        <v>1</v>
      </c>
      <c r="I352">
        <v>0</v>
      </c>
      <c r="J352">
        <v>25</v>
      </c>
      <c r="K352">
        <v>-25</v>
      </c>
      <c r="L352">
        <v>1523</v>
      </c>
      <c r="M352">
        <v>1569</v>
      </c>
      <c r="N352">
        <v>70</v>
      </c>
      <c r="O352">
        <v>71</v>
      </c>
      <c r="P352">
        <v>5</v>
      </c>
      <c r="Q352">
        <v>-5</v>
      </c>
      <c r="R352">
        <v>75</v>
      </c>
      <c r="S352">
        <v>66</v>
      </c>
      <c r="T352">
        <v>40</v>
      </c>
      <c r="U352">
        <v>0</v>
      </c>
    </row>
    <row r="353" spans="1:21" x14ac:dyDescent="0.25">
      <c r="A353">
        <v>351</v>
      </c>
      <c r="B353" t="s">
        <v>391</v>
      </c>
      <c r="C353" t="s">
        <v>165</v>
      </c>
      <c r="D353" t="s">
        <v>108</v>
      </c>
      <c r="E353" t="s">
        <v>57</v>
      </c>
      <c r="F353">
        <v>1543</v>
      </c>
      <c r="G353">
        <v>1509</v>
      </c>
      <c r="H353">
        <v>3</v>
      </c>
      <c r="I353">
        <v>2</v>
      </c>
      <c r="J353">
        <v>13</v>
      </c>
      <c r="K353">
        <v>-13</v>
      </c>
      <c r="L353">
        <v>1556</v>
      </c>
      <c r="M353">
        <v>1496</v>
      </c>
      <c r="N353">
        <v>66</v>
      </c>
      <c r="O353">
        <v>85</v>
      </c>
      <c r="P353">
        <v>3</v>
      </c>
      <c r="Q353">
        <v>-4</v>
      </c>
      <c r="R353">
        <v>69</v>
      </c>
      <c r="S353">
        <v>81</v>
      </c>
      <c r="T353">
        <v>40</v>
      </c>
      <c r="U353">
        <v>100</v>
      </c>
    </row>
    <row r="354" spans="1:21" x14ac:dyDescent="0.25">
      <c r="A354">
        <v>352</v>
      </c>
      <c r="B354" t="s">
        <v>391</v>
      </c>
      <c r="C354" t="s">
        <v>157</v>
      </c>
      <c r="D354" t="s">
        <v>94</v>
      </c>
      <c r="E354" t="s">
        <v>93</v>
      </c>
      <c r="F354">
        <v>1814</v>
      </c>
      <c r="G354">
        <v>1724</v>
      </c>
      <c r="H354">
        <v>3</v>
      </c>
      <c r="I354">
        <v>1</v>
      </c>
      <c r="J354">
        <v>15</v>
      </c>
      <c r="K354">
        <v>-15</v>
      </c>
      <c r="L354">
        <v>1829</v>
      </c>
      <c r="M354">
        <v>1709</v>
      </c>
      <c r="N354">
        <v>15</v>
      </c>
      <c r="O354">
        <v>42</v>
      </c>
      <c r="P354">
        <v>3</v>
      </c>
      <c r="Q354">
        <v>-2</v>
      </c>
      <c r="R354">
        <v>18</v>
      </c>
      <c r="S354">
        <v>40</v>
      </c>
      <c r="T354">
        <v>40</v>
      </c>
      <c r="U354">
        <v>100</v>
      </c>
    </row>
    <row r="355" spans="1:21" x14ac:dyDescent="0.25">
      <c r="A355">
        <v>353</v>
      </c>
      <c r="B355" t="s">
        <v>391</v>
      </c>
      <c r="C355" t="s">
        <v>158</v>
      </c>
      <c r="D355" t="s">
        <v>91</v>
      </c>
      <c r="E355" t="s">
        <v>90</v>
      </c>
      <c r="F355">
        <v>1758</v>
      </c>
      <c r="G355">
        <v>1773</v>
      </c>
      <c r="H355">
        <v>5</v>
      </c>
      <c r="I355">
        <v>0</v>
      </c>
      <c r="J355">
        <v>30</v>
      </c>
      <c r="K355">
        <v>-30</v>
      </c>
      <c r="L355">
        <v>1788</v>
      </c>
      <c r="M355">
        <v>1743</v>
      </c>
      <c r="N355">
        <v>19</v>
      </c>
      <c r="O355">
        <v>47</v>
      </c>
      <c r="P355">
        <v>6</v>
      </c>
      <c r="Q355">
        <v>-10</v>
      </c>
      <c r="R355">
        <v>25</v>
      </c>
      <c r="S355">
        <v>37</v>
      </c>
      <c r="T355">
        <v>40</v>
      </c>
      <c r="U355">
        <v>100</v>
      </c>
    </row>
    <row r="356" spans="1:21" x14ac:dyDescent="0.25">
      <c r="A356">
        <v>354</v>
      </c>
      <c r="B356" t="s">
        <v>391</v>
      </c>
      <c r="C356" t="s">
        <v>166</v>
      </c>
      <c r="D356" t="s">
        <v>117</v>
      </c>
      <c r="E356" t="s">
        <v>116</v>
      </c>
      <c r="F356">
        <v>1587</v>
      </c>
      <c r="G356">
        <v>1665</v>
      </c>
      <c r="H356">
        <v>1</v>
      </c>
      <c r="I356">
        <v>1</v>
      </c>
      <c r="J356">
        <v>-1</v>
      </c>
      <c r="K356">
        <v>1</v>
      </c>
      <c r="L356">
        <v>1586</v>
      </c>
      <c r="M356">
        <v>1666</v>
      </c>
      <c r="N356">
        <v>62</v>
      </c>
      <c r="O356">
        <v>40</v>
      </c>
      <c r="P356">
        <v>0</v>
      </c>
      <c r="Q356">
        <v>3</v>
      </c>
      <c r="R356">
        <v>62</v>
      </c>
      <c r="S356">
        <v>43</v>
      </c>
      <c r="T356">
        <v>20</v>
      </c>
      <c r="U356">
        <v>100</v>
      </c>
    </row>
    <row r="357" spans="1:21" x14ac:dyDescent="0.25">
      <c r="A357">
        <v>355</v>
      </c>
      <c r="B357" t="s">
        <v>391</v>
      </c>
      <c r="C357" t="s">
        <v>167</v>
      </c>
      <c r="D357" t="s">
        <v>114</v>
      </c>
      <c r="E357" t="s">
        <v>113</v>
      </c>
      <c r="F357">
        <v>1572</v>
      </c>
      <c r="G357">
        <v>1680</v>
      </c>
      <c r="H357">
        <v>1</v>
      </c>
      <c r="I357">
        <v>0</v>
      </c>
      <c r="J357">
        <v>20</v>
      </c>
      <c r="K357">
        <v>-20</v>
      </c>
      <c r="L357">
        <v>1592</v>
      </c>
      <c r="M357">
        <v>1660</v>
      </c>
      <c r="N357">
        <v>56</v>
      </c>
      <c r="O357">
        <v>47</v>
      </c>
      <c r="P357">
        <v>5</v>
      </c>
      <c r="Q357">
        <v>-2</v>
      </c>
      <c r="R357">
        <v>61</v>
      </c>
      <c r="S357">
        <v>45</v>
      </c>
      <c r="T357">
        <v>30</v>
      </c>
      <c r="U357">
        <v>0</v>
      </c>
    </row>
    <row r="358" spans="1:21" x14ac:dyDescent="0.25">
      <c r="A358">
        <v>356</v>
      </c>
      <c r="B358" t="s">
        <v>391</v>
      </c>
      <c r="C358" t="s">
        <v>159</v>
      </c>
      <c r="D358" t="s">
        <v>96</v>
      </c>
      <c r="E358" t="s">
        <v>65</v>
      </c>
      <c r="F358">
        <v>1671</v>
      </c>
      <c r="G358">
        <v>1492</v>
      </c>
      <c r="H358">
        <v>0</v>
      </c>
      <c r="I358">
        <v>0</v>
      </c>
      <c r="J358">
        <v>-13</v>
      </c>
      <c r="K358">
        <v>13</v>
      </c>
      <c r="L358">
        <v>1658</v>
      </c>
      <c r="M358">
        <v>1505</v>
      </c>
      <c r="N358">
        <v>48</v>
      </c>
      <c r="O358">
        <v>75</v>
      </c>
      <c r="P358">
        <v>-2</v>
      </c>
      <c r="Q358">
        <v>3</v>
      </c>
      <c r="R358">
        <v>46</v>
      </c>
      <c r="S358">
        <v>78</v>
      </c>
      <c r="T358">
        <v>40</v>
      </c>
      <c r="U358">
        <v>100</v>
      </c>
    </row>
    <row r="359" spans="1:21" x14ac:dyDescent="0.25">
      <c r="A359">
        <v>357</v>
      </c>
      <c r="B359" t="s">
        <v>391</v>
      </c>
      <c r="C359" t="s">
        <v>160</v>
      </c>
      <c r="D359" t="s">
        <v>88</v>
      </c>
      <c r="E359" t="s">
        <v>87</v>
      </c>
      <c r="F359">
        <v>1718</v>
      </c>
      <c r="G359">
        <v>1780</v>
      </c>
      <c r="H359">
        <v>2</v>
      </c>
      <c r="I359">
        <v>0</v>
      </c>
      <c r="J359">
        <v>27</v>
      </c>
      <c r="K359">
        <v>-27</v>
      </c>
      <c r="L359">
        <v>1745</v>
      </c>
      <c r="M359">
        <v>1753</v>
      </c>
      <c r="N359">
        <v>31</v>
      </c>
      <c r="O359">
        <v>40</v>
      </c>
      <c r="P359">
        <v>4</v>
      </c>
      <c r="Q359">
        <v>-7</v>
      </c>
      <c r="R359">
        <v>35</v>
      </c>
      <c r="S359">
        <v>33</v>
      </c>
      <c r="T359">
        <v>40</v>
      </c>
      <c r="U359">
        <v>100</v>
      </c>
    </row>
    <row r="360" spans="1:21" x14ac:dyDescent="0.25">
      <c r="A360">
        <v>358</v>
      </c>
      <c r="B360" t="s">
        <v>391</v>
      </c>
      <c r="C360" t="s">
        <v>168</v>
      </c>
      <c r="D360" t="s">
        <v>111</v>
      </c>
      <c r="E360" t="s">
        <v>110</v>
      </c>
      <c r="F360">
        <v>1744</v>
      </c>
      <c r="G360">
        <v>1681</v>
      </c>
      <c r="H360">
        <v>2</v>
      </c>
      <c r="I360">
        <v>0</v>
      </c>
      <c r="J360">
        <v>17</v>
      </c>
      <c r="K360">
        <v>-17</v>
      </c>
      <c r="L360">
        <v>1761</v>
      </c>
      <c r="M360">
        <v>1664</v>
      </c>
      <c r="N360">
        <v>27</v>
      </c>
      <c r="O360">
        <v>46</v>
      </c>
      <c r="P360">
        <v>4</v>
      </c>
      <c r="Q360">
        <v>-2</v>
      </c>
      <c r="R360">
        <v>31</v>
      </c>
      <c r="S360">
        <v>44</v>
      </c>
      <c r="T360">
        <v>40</v>
      </c>
      <c r="U360">
        <v>100</v>
      </c>
    </row>
    <row r="361" spans="1:21" x14ac:dyDescent="0.25">
      <c r="A361">
        <v>359</v>
      </c>
      <c r="B361" t="s">
        <v>391</v>
      </c>
      <c r="C361" t="s">
        <v>169</v>
      </c>
      <c r="D361" t="s">
        <v>120</v>
      </c>
      <c r="E361" t="s">
        <v>119</v>
      </c>
      <c r="F361">
        <v>1794</v>
      </c>
      <c r="G361">
        <v>1755</v>
      </c>
      <c r="H361">
        <v>1</v>
      </c>
      <c r="I361">
        <v>1</v>
      </c>
      <c r="J361">
        <v>-8</v>
      </c>
      <c r="K361">
        <v>8</v>
      </c>
      <c r="L361">
        <v>1786</v>
      </c>
      <c r="M361">
        <v>1763</v>
      </c>
      <c r="N361">
        <v>28</v>
      </c>
      <c r="O361">
        <v>25</v>
      </c>
      <c r="P361">
        <v>-2</v>
      </c>
      <c r="Q361">
        <v>4</v>
      </c>
      <c r="R361">
        <v>26</v>
      </c>
      <c r="S361">
        <v>29</v>
      </c>
      <c r="T361">
        <v>40</v>
      </c>
      <c r="U361">
        <v>100</v>
      </c>
    </row>
    <row r="362" spans="1:21" x14ac:dyDescent="0.25">
      <c r="A362">
        <v>360</v>
      </c>
      <c r="B362" t="s">
        <v>391</v>
      </c>
      <c r="C362" t="s">
        <v>284</v>
      </c>
      <c r="D362" t="s">
        <v>123</v>
      </c>
      <c r="E362" t="s">
        <v>122</v>
      </c>
      <c r="F362">
        <v>1830</v>
      </c>
      <c r="G362">
        <v>1978</v>
      </c>
      <c r="H362">
        <v>1</v>
      </c>
      <c r="I362">
        <v>2</v>
      </c>
      <c r="J362">
        <v>-17</v>
      </c>
      <c r="K362">
        <v>17</v>
      </c>
      <c r="L362">
        <v>1813</v>
      </c>
      <c r="M362">
        <v>1995</v>
      </c>
      <c r="N362">
        <v>24</v>
      </c>
      <c r="O362">
        <v>6</v>
      </c>
      <c r="P362">
        <v>-3</v>
      </c>
      <c r="Q362">
        <v>1</v>
      </c>
      <c r="R362">
        <v>21</v>
      </c>
      <c r="S362">
        <v>7</v>
      </c>
      <c r="T362">
        <v>40</v>
      </c>
      <c r="U362">
        <v>100</v>
      </c>
    </row>
    <row r="363" spans="1:21" x14ac:dyDescent="0.25">
      <c r="A363">
        <v>361</v>
      </c>
      <c r="B363" t="s">
        <v>391</v>
      </c>
      <c r="C363" t="s">
        <v>285</v>
      </c>
      <c r="D363" t="s">
        <v>149</v>
      </c>
      <c r="E363" t="s">
        <v>32</v>
      </c>
      <c r="F363">
        <v>1956</v>
      </c>
      <c r="G363">
        <v>1639</v>
      </c>
      <c r="H363">
        <v>4</v>
      </c>
      <c r="I363">
        <v>0</v>
      </c>
      <c r="J363">
        <v>6</v>
      </c>
      <c r="K363">
        <v>-6</v>
      </c>
      <c r="L363">
        <v>1962</v>
      </c>
      <c r="M363">
        <v>1633</v>
      </c>
      <c r="N363">
        <v>9</v>
      </c>
      <c r="O363">
        <v>49</v>
      </c>
      <c r="P363">
        <v>0</v>
      </c>
      <c r="Q363">
        <v>0</v>
      </c>
      <c r="R363">
        <v>9</v>
      </c>
      <c r="S363">
        <v>49</v>
      </c>
      <c r="T363">
        <v>40</v>
      </c>
      <c r="U363">
        <v>100</v>
      </c>
    </row>
    <row r="364" spans="1:21" x14ac:dyDescent="0.25">
      <c r="A364">
        <v>362</v>
      </c>
      <c r="B364" t="s">
        <v>391</v>
      </c>
      <c r="C364" t="s">
        <v>170</v>
      </c>
      <c r="D364" t="s">
        <v>126</v>
      </c>
      <c r="E364" t="s">
        <v>125</v>
      </c>
      <c r="F364">
        <v>1646</v>
      </c>
      <c r="G364">
        <v>1986</v>
      </c>
      <c r="H364">
        <v>0</v>
      </c>
      <c r="I364">
        <v>2</v>
      </c>
      <c r="J364">
        <v>-12</v>
      </c>
      <c r="K364">
        <v>12</v>
      </c>
      <c r="L364">
        <v>1634</v>
      </c>
      <c r="M364">
        <v>1998</v>
      </c>
      <c r="N364">
        <v>49</v>
      </c>
      <c r="O364">
        <v>5</v>
      </c>
      <c r="P364">
        <v>-1</v>
      </c>
      <c r="Q364">
        <v>1</v>
      </c>
      <c r="R364">
        <v>48</v>
      </c>
      <c r="S364">
        <v>6</v>
      </c>
      <c r="T364">
        <v>40</v>
      </c>
      <c r="U364">
        <v>100</v>
      </c>
    </row>
    <row r="365" spans="1:21" x14ac:dyDescent="0.25">
      <c r="A365">
        <v>363</v>
      </c>
      <c r="B365" t="s">
        <v>391</v>
      </c>
      <c r="C365" t="s">
        <v>178</v>
      </c>
      <c r="D365" t="s">
        <v>152</v>
      </c>
      <c r="E365" t="s">
        <v>151</v>
      </c>
      <c r="F365">
        <v>2100</v>
      </c>
      <c r="G365">
        <v>1938</v>
      </c>
      <c r="H365">
        <v>4</v>
      </c>
      <c r="I365">
        <v>2</v>
      </c>
      <c r="J365">
        <v>11</v>
      </c>
      <c r="K365">
        <v>-11</v>
      </c>
      <c r="L365">
        <v>2111</v>
      </c>
      <c r="M365">
        <v>1927</v>
      </c>
      <c r="N365">
        <v>2</v>
      </c>
      <c r="O365">
        <v>14</v>
      </c>
      <c r="P365">
        <v>0</v>
      </c>
      <c r="Q365">
        <v>-1</v>
      </c>
      <c r="R365">
        <v>2</v>
      </c>
      <c r="S365">
        <v>13</v>
      </c>
      <c r="T365">
        <v>40</v>
      </c>
      <c r="U365">
        <v>100</v>
      </c>
    </row>
    <row r="366" spans="1:21" x14ac:dyDescent="0.25">
      <c r="A366">
        <v>364</v>
      </c>
      <c r="B366" t="s">
        <v>392</v>
      </c>
      <c r="C366" t="s">
        <v>393</v>
      </c>
      <c r="D366" t="s">
        <v>290</v>
      </c>
      <c r="E366" t="s">
        <v>34</v>
      </c>
      <c r="F366">
        <v>1640</v>
      </c>
      <c r="G366">
        <v>842</v>
      </c>
      <c r="H366">
        <v>5</v>
      </c>
      <c r="I366">
        <v>0</v>
      </c>
      <c r="J366">
        <v>0</v>
      </c>
      <c r="K366">
        <v>0</v>
      </c>
      <c r="L366">
        <v>1640</v>
      </c>
      <c r="M366">
        <v>842</v>
      </c>
      <c r="N366">
        <v>47</v>
      </c>
      <c r="O366">
        <v>207</v>
      </c>
      <c r="P366">
        <v>0</v>
      </c>
      <c r="Q366">
        <v>0</v>
      </c>
      <c r="R366">
        <v>47</v>
      </c>
      <c r="S366">
        <v>207</v>
      </c>
      <c r="T366">
        <v>20</v>
      </c>
      <c r="U366">
        <v>0</v>
      </c>
    </row>
    <row r="367" spans="1:21" x14ac:dyDescent="0.25">
      <c r="A367">
        <v>365</v>
      </c>
      <c r="B367" t="s">
        <v>394</v>
      </c>
      <c r="C367" t="s">
        <v>21</v>
      </c>
      <c r="D367" t="s">
        <v>53</v>
      </c>
      <c r="E367" t="s">
        <v>44</v>
      </c>
      <c r="F367">
        <v>1742</v>
      </c>
      <c r="G367">
        <v>1484</v>
      </c>
      <c r="H367">
        <v>6</v>
      </c>
      <c r="I367">
        <v>0</v>
      </c>
      <c r="J367">
        <v>5</v>
      </c>
      <c r="K367">
        <v>-5</v>
      </c>
      <c r="L367">
        <v>1747</v>
      </c>
      <c r="M367">
        <v>1479</v>
      </c>
      <c r="N367">
        <v>32</v>
      </c>
      <c r="O367">
        <v>90</v>
      </c>
      <c r="P367">
        <v>3</v>
      </c>
      <c r="Q367">
        <v>-1</v>
      </c>
      <c r="R367">
        <v>35</v>
      </c>
      <c r="S367">
        <v>89</v>
      </c>
      <c r="T367">
        <v>20</v>
      </c>
      <c r="U36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7"/>
  <sheetViews>
    <sheetView tabSelected="1" workbookViewId="0">
      <selection activeCell="E2" sqref="E2"/>
    </sheetView>
  </sheetViews>
  <sheetFormatPr defaultRowHeight="15" x14ac:dyDescent="0.25"/>
  <sheetData>
    <row r="1" spans="1:19" x14ac:dyDescent="0.25">
      <c r="A1" t="s">
        <v>401</v>
      </c>
      <c r="B1" t="s">
        <v>4</v>
      </c>
      <c r="C1" t="s">
        <v>5</v>
      </c>
      <c r="D1" t="s">
        <v>19</v>
      </c>
      <c r="E1" t="s">
        <v>395</v>
      </c>
      <c r="F1" t="s">
        <v>402</v>
      </c>
      <c r="G1" t="s">
        <v>6</v>
      </c>
      <c r="H1" t="s">
        <v>7</v>
      </c>
      <c r="L1" t="s">
        <v>400</v>
      </c>
      <c r="N1" t="s">
        <v>401</v>
      </c>
      <c r="O1" t="s">
        <v>396</v>
      </c>
      <c r="P1" t="s">
        <v>397</v>
      </c>
      <c r="Q1" t="s">
        <v>398</v>
      </c>
      <c r="S1" t="s">
        <v>399</v>
      </c>
    </row>
    <row r="2" spans="1:19" x14ac:dyDescent="0.25">
      <c r="A2">
        <f>games_2020!A2</f>
        <v>0</v>
      </c>
      <c r="B2">
        <f>games_2020!F2</f>
        <v>1604</v>
      </c>
      <c r="C2">
        <f>games_2020!G2</f>
        <v>1105</v>
      </c>
      <c r="D2">
        <f>games_2020!U2</f>
        <v>0</v>
      </c>
      <c r="E2">
        <f>B2-C2+D2</f>
        <v>499</v>
      </c>
      <c r="F2">
        <f>INDEX(N:N,MATCH(E2,O:O,1))</f>
        <v>7</v>
      </c>
      <c r="G2">
        <f>games_2020!H2</f>
        <v>4</v>
      </c>
      <c r="H2">
        <f>games_2020!I2</f>
        <v>1</v>
      </c>
      <c r="N2">
        <v>0</v>
      </c>
      <c r="O2">
        <v>-600</v>
      </c>
      <c r="P2">
        <v>-500</v>
      </c>
      <c r="Q2">
        <f>COUNTIFS(E:E,"&gt;="&amp;O2,E:E,"&lt;"&amp;P2)</f>
        <v>1</v>
      </c>
      <c r="S2">
        <f>SUM(Q:Q)</f>
        <v>366</v>
      </c>
    </row>
    <row r="3" spans="1:19" x14ac:dyDescent="0.25">
      <c r="A3">
        <f>games_2020!A3</f>
        <v>1</v>
      </c>
      <c r="B3">
        <f>games_2020!F3</f>
        <v>1860</v>
      </c>
      <c r="C3">
        <f>games_2020!G3</f>
        <v>1240</v>
      </c>
      <c r="D3">
        <f>games_2020!U3</f>
        <v>0</v>
      </c>
      <c r="E3">
        <f t="shared" ref="E3:E5" si="0">B3-C3+D3</f>
        <v>620</v>
      </c>
      <c r="F3">
        <f t="shared" ref="F3:F66" si="1">INDEX(N:N,MATCH(E3,O:O,1))</f>
        <v>9</v>
      </c>
      <c r="G3">
        <f>games_2020!H3</f>
        <v>1</v>
      </c>
      <c r="H3">
        <f>games_2020!I3</f>
        <v>0</v>
      </c>
      <c r="N3">
        <v>1</v>
      </c>
      <c r="O3">
        <f>P2</f>
        <v>-500</v>
      </c>
      <c r="P3">
        <v>-400</v>
      </c>
      <c r="Q3">
        <f>COUNTIFS(E:E,"&gt;="&amp;O3,E:E,"&lt;"&amp;P3)</f>
        <v>2</v>
      </c>
    </row>
    <row r="4" spans="1:19" x14ac:dyDescent="0.25">
      <c r="A4">
        <f>games_2020!A4</f>
        <v>2</v>
      </c>
      <c r="B4">
        <f>games_2020!F4</f>
        <v>1606</v>
      </c>
      <c r="C4">
        <f>games_2020!G4</f>
        <v>1103</v>
      </c>
      <c r="D4">
        <f>games_2020!U4</f>
        <v>0</v>
      </c>
      <c r="E4">
        <f t="shared" si="0"/>
        <v>503</v>
      </c>
      <c r="F4">
        <f t="shared" si="1"/>
        <v>8</v>
      </c>
      <c r="G4">
        <f>games_2020!H4</f>
        <v>4</v>
      </c>
      <c r="H4">
        <f>games_2020!I4</f>
        <v>1</v>
      </c>
      <c r="N4">
        <v>2</v>
      </c>
      <c r="O4">
        <f>P3</f>
        <v>-400</v>
      </c>
      <c r="P4">
        <v>-300</v>
      </c>
      <c r="Q4">
        <f>COUNTIFS(E:E,"&gt;="&amp;O4,E:E,"&lt;"&amp;P4)</f>
        <v>6</v>
      </c>
    </row>
    <row r="5" spans="1:19" x14ac:dyDescent="0.25">
      <c r="A5">
        <f>games_2020!A5</f>
        <v>3</v>
      </c>
      <c r="B5">
        <f>games_2020!F5</f>
        <v>1861</v>
      </c>
      <c r="C5">
        <f>games_2020!G5</f>
        <v>1564</v>
      </c>
      <c r="D5">
        <f>games_2020!U5</f>
        <v>0</v>
      </c>
      <c r="E5">
        <f t="shared" si="0"/>
        <v>297</v>
      </c>
      <c r="F5">
        <f t="shared" si="1"/>
        <v>5</v>
      </c>
      <c r="G5">
        <f>games_2020!H5</f>
        <v>1</v>
      </c>
      <c r="H5">
        <f>games_2020!I5</f>
        <v>0</v>
      </c>
      <c r="N5">
        <v>3</v>
      </c>
      <c r="O5">
        <f t="shared" ref="O5:O20" si="2">P4</f>
        <v>-300</v>
      </c>
      <c r="P5">
        <v>-200</v>
      </c>
      <c r="Q5">
        <f t="shared" ref="Q5:Q13" si="3">COUNTIFS(E:E,"&gt;="&amp;O5,E:E,"&lt;"&amp;P5)</f>
        <v>14</v>
      </c>
    </row>
    <row r="6" spans="1:19" x14ac:dyDescent="0.25">
      <c r="A6">
        <f>games_2020!A6</f>
        <v>4</v>
      </c>
      <c r="B6">
        <f>games_2020!F6</f>
        <v>1672</v>
      </c>
      <c r="C6">
        <f>games_2020!G6</f>
        <v>1608</v>
      </c>
      <c r="D6">
        <f>games_2020!U6</f>
        <v>0</v>
      </c>
      <c r="E6">
        <f t="shared" ref="E6:E69" si="4">B6-C6+D6</f>
        <v>64</v>
      </c>
      <c r="F6">
        <f t="shared" si="1"/>
        <v>5</v>
      </c>
      <c r="G6">
        <f>games_2020!H6</f>
        <v>1</v>
      </c>
      <c r="H6">
        <f>games_2020!I6</f>
        <v>0</v>
      </c>
      <c r="N6">
        <v>4</v>
      </c>
      <c r="O6">
        <f t="shared" si="2"/>
        <v>-200</v>
      </c>
      <c r="P6">
        <v>-100</v>
      </c>
      <c r="Q6">
        <f t="shared" si="3"/>
        <v>24</v>
      </c>
    </row>
    <row r="7" spans="1:19" x14ac:dyDescent="0.25">
      <c r="A7">
        <f>games_2020!A7</f>
        <v>5</v>
      </c>
      <c r="B7">
        <f>games_2020!F7</f>
        <v>831</v>
      </c>
      <c r="C7">
        <f>games_2020!G7</f>
        <v>1381</v>
      </c>
      <c r="D7">
        <f>games_2020!U7</f>
        <v>100</v>
      </c>
      <c r="E7">
        <f t="shared" si="4"/>
        <v>-450</v>
      </c>
      <c r="F7">
        <f t="shared" si="1"/>
        <v>1</v>
      </c>
      <c r="G7">
        <f>games_2020!H7</f>
        <v>0</v>
      </c>
      <c r="H7">
        <f>games_2020!I7</f>
        <v>2</v>
      </c>
      <c r="N7">
        <v>5</v>
      </c>
      <c r="O7">
        <f t="shared" si="2"/>
        <v>-100</v>
      </c>
      <c r="P7">
        <v>300</v>
      </c>
      <c r="Q7">
        <f t="shared" si="3"/>
        <v>251</v>
      </c>
    </row>
    <row r="8" spans="1:19" x14ac:dyDescent="0.25">
      <c r="A8">
        <f>games_2020!A8</f>
        <v>6</v>
      </c>
      <c r="B8">
        <f>games_2020!F8</f>
        <v>1168</v>
      </c>
      <c r="C8">
        <f>games_2020!G8</f>
        <v>1029</v>
      </c>
      <c r="D8">
        <f>games_2020!U8</f>
        <v>0</v>
      </c>
      <c r="E8">
        <f t="shared" si="4"/>
        <v>139</v>
      </c>
      <c r="F8">
        <f t="shared" si="1"/>
        <v>5</v>
      </c>
      <c r="G8">
        <f>games_2020!H8</f>
        <v>4</v>
      </c>
      <c r="H8">
        <f>games_2020!I8</f>
        <v>1</v>
      </c>
      <c r="N8">
        <v>6</v>
      </c>
      <c r="O8">
        <f t="shared" si="2"/>
        <v>300</v>
      </c>
      <c r="P8">
        <v>400</v>
      </c>
      <c r="Q8">
        <f t="shared" si="3"/>
        <v>35</v>
      </c>
    </row>
    <row r="9" spans="1:19" x14ac:dyDescent="0.25">
      <c r="A9">
        <f>games_2020!A9</f>
        <v>7</v>
      </c>
      <c r="B9">
        <f>games_2020!F9</f>
        <v>1384</v>
      </c>
      <c r="C9">
        <f>games_2020!G9</f>
        <v>669</v>
      </c>
      <c r="D9">
        <f>games_2020!U9</f>
        <v>0</v>
      </c>
      <c r="E9">
        <f t="shared" si="4"/>
        <v>715</v>
      </c>
      <c r="F9">
        <f t="shared" si="1"/>
        <v>10</v>
      </c>
      <c r="G9">
        <f>games_2020!H9</f>
        <v>2</v>
      </c>
      <c r="H9">
        <f>games_2020!I9</f>
        <v>0</v>
      </c>
      <c r="N9">
        <v>7</v>
      </c>
      <c r="O9">
        <f t="shared" si="2"/>
        <v>400</v>
      </c>
      <c r="P9">
        <v>500</v>
      </c>
      <c r="Q9">
        <f t="shared" si="3"/>
        <v>19</v>
      </c>
    </row>
    <row r="10" spans="1:19" x14ac:dyDescent="0.25">
      <c r="A10">
        <f>games_2020!A10</f>
        <v>8</v>
      </c>
      <c r="B10">
        <f>games_2020!F10</f>
        <v>1184</v>
      </c>
      <c r="C10">
        <f>games_2020!G10</f>
        <v>914</v>
      </c>
      <c r="D10">
        <f>games_2020!U10</f>
        <v>0</v>
      </c>
      <c r="E10">
        <f t="shared" si="4"/>
        <v>270</v>
      </c>
      <c r="F10">
        <f t="shared" si="1"/>
        <v>5</v>
      </c>
      <c r="G10">
        <f>games_2020!H10</f>
        <v>3</v>
      </c>
      <c r="H10">
        <f>games_2020!I10</f>
        <v>1</v>
      </c>
      <c r="N10">
        <v>8</v>
      </c>
      <c r="O10">
        <f t="shared" si="2"/>
        <v>500</v>
      </c>
      <c r="P10">
        <v>600</v>
      </c>
      <c r="Q10">
        <f t="shared" si="3"/>
        <v>7</v>
      </c>
    </row>
    <row r="11" spans="1:19" x14ac:dyDescent="0.25">
      <c r="A11">
        <f>games_2020!A11</f>
        <v>9</v>
      </c>
      <c r="B11">
        <f>games_2020!F11</f>
        <v>828</v>
      </c>
      <c r="C11">
        <f>games_2020!G11</f>
        <v>668</v>
      </c>
      <c r="D11">
        <f>games_2020!U11</f>
        <v>0</v>
      </c>
      <c r="E11">
        <f t="shared" si="4"/>
        <v>160</v>
      </c>
      <c r="F11">
        <f t="shared" si="1"/>
        <v>5</v>
      </c>
      <c r="G11">
        <f>games_2020!H11</f>
        <v>3</v>
      </c>
      <c r="H11">
        <f>games_2020!I11</f>
        <v>0</v>
      </c>
      <c r="N11">
        <v>9</v>
      </c>
      <c r="O11">
        <f t="shared" si="2"/>
        <v>600</v>
      </c>
      <c r="P11">
        <v>700</v>
      </c>
      <c r="Q11">
        <f t="shared" si="3"/>
        <v>2</v>
      </c>
    </row>
    <row r="12" spans="1:19" x14ac:dyDescent="0.25">
      <c r="A12">
        <f>games_2020!A12</f>
        <v>10</v>
      </c>
      <c r="B12">
        <f>games_2020!F12</f>
        <v>1680</v>
      </c>
      <c r="C12">
        <f>games_2020!G12</f>
        <v>1489</v>
      </c>
      <c r="D12">
        <f>games_2020!U12</f>
        <v>0</v>
      </c>
      <c r="E12">
        <f t="shared" si="4"/>
        <v>191</v>
      </c>
      <c r="F12">
        <f t="shared" si="1"/>
        <v>5</v>
      </c>
      <c r="G12">
        <f>games_2020!H12</f>
        <v>1</v>
      </c>
      <c r="H12">
        <f>games_2020!I12</f>
        <v>0</v>
      </c>
      <c r="N12">
        <v>10</v>
      </c>
      <c r="O12">
        <f t="shared" si="2"/>
        <v>700</v>
      </c>
      <c r="P12">
        <v>800</v>
      </c>
      <c r="Q12">
        <f t="shared" si="3"/>
        <v>3</v>
      </c>
    </row>
    <row r="13" spans="1:19" x14ac:dyDescent="0.25">
      <c r="A13">
        <f>games_2020!A13</f>
        <v>11</v>
      </c>
      <c r="B13">
        <f>games_2020!F13</f>
        <v>1013</v>
      </c>
      <c r="C13">
        <f>games_2020!G13</f>
        <v>906</v>
      </c>
      <c r="D13">
        <f>games_2020!U13</f>
        <v>0</v>
      </c>
      <c r="E13">
        <f t="shared" si="4"/>
        <v>107</v>
      </c>
      <c r="F13">
        <f t="shared" si="1"/>
        <v>5</v>
      </c>
      <c r="G13">
        <f>games_2020!H13</f>
        <v>2</v>
      </c>
      <c r="H13">
        <f>games_2020!I13</f>
        <v>2</v>
      </c>
      <c r="N13">
        <v>11</v>
      </c>
      <c r="O13">
        <f t="shared" si="2"/>
        <v>800</v>
      </c>
      <c r="P13">
        <v>900</v>
      </c>
      <c r="Q13">
        <f t="shared" si="3"/>
        <v>1</v>
      </c>
    </row>
    <row r="14" spans="1:19" x14ac:dyDescent="0.25">
      <c r="A14">
        <f>games_2020!A14</f>
        <v>12</v>
      </c>
      <c r="B14">
        <f>games_2020!F14</f>
        <v>1385</v>
      </c>
      <c r="C14">
        <f>games_2020!G14</f>
        <v>910</v>
      </c>
      <c r="D14">
        <f>games_2020!U14</f>
        <v>0</v>
      </c>
      <c r="E14">
        <f t="shared" si="4"/>
        <v>475</v>
      </c>
      <c r="F14">
        <f t="shared" si="1"/>
        <v>7</v>
      </c>
      <c r="G14">
        <f>games_2020!H14</f>
        <v>1</v>
      </c>
      <c r="H14">
        <f>games_2020!I14</f>
        <v>0</v>
      </c>
      <c r="N14">
        <v>12</v>
      </c>
      <c r="O14">
        <f t="shared" si="2"/>
        <v>900</v>
      </c>
      <c r="P14">
        <v>1000</v>
      </c>
      <c r="Q14">
        <f t="shared" ref="Q14:Q19" si="5">COUNTIFS(E:E,"&gt;="&amp;O14,E:E,"&lt;"&amp;P14)</f>
        <v>1</v>
      </c>
    </row>
    <row r="15" spans="1:19" x14ac:dyDescent="0.25">
      <c r="A15">
        <f>games_2020!A15</f>
        <v>13</v>
      </c>
      <c r="B15">
        <f>games_2020!F15</f>
        <v>838</v>
      </c>
      <c r="C15">
        <f>games_2020!G15</f>
        <v>1192</v>
      </c>
      <c r="D15">
        <f>games_2020!U15</f>
        <v>100</v>
      </c>
      <c r="E15">
        <f t="shared" si="4"/>
        <v>-254</v>
      </c>
      <c r="F15">
        <f t="shared" si="1"/>
        <v>3</v>
      </c>
      <c r="G15">
        <f>games_2020!H15</f>
        <v>0</v>
      </c>
      <c r="H15">
        <f>games_2020!I15</f>
        <v>3</v>
      </c>
      <c r="N15">
        <v>13</v>
      </c>
      <c r="O15">
        <f t="shared" si="2"/>
        <v>1000</v>
      </c>
      <c r="P15">
        <v>1100</v>
      </c>
      <c r="Q15">
        <f t="shared" si="5"/>
        <v>0</v>
      </c>
    </row>
    <row r="16" spans="1:19" x14ac:dyDescent="0.25">
      <c r="A16">
        <f>games_2020!A16</f>
        <v>14</v>
      </c>
      <c r="B16">
        <f>games_2020!F16</f>
        <v>1387</v>
      </c>
      <c r="C16">
        <f>games_2020!G16</f>
        <v>1202</v>
      </c>
      <c r="D16">
        <f>games_2020!U16</f>
        <v>0</v>
      </c>
      <c r="E16">
        <f t="shared" si="4"/>
        <v>185</v>
      </c>
      <c r="F16">
        <f t="shared" si="1"/>
        <v>5</v>
      </c>
      <c r="G16">
        <f>games_2020!H16</f>
        <v>3</v>
      </c>
      <c r="H16">
        <f>games_2020!I16</f>
        <v>1</v>
      </c>
      <c r="N16">
        <v>14</v>
      </c>
      <c r="O16">
        <f t="shared" si="2"/>
        <v>1100</v>
      </c>
      <c r="P16">
        <v>1200</v>
      </c>
      <c r="Q16">
        <f t="shared" si="5"/>
        <v>0</v>
      </c>
    </row>
    <row r="17" spans="1:17" x14ac:dyDescent="0.25">
      <c r="A17">
        <f>games_2020!A17</f>
        <v>15</v>
      </c>
      <c r="B17">
        <f>games_2020!F17</f>
        <v>1153</v>
      </c>
      <c r="C17">
        <f>games_2020!G17</f>
        <v>1270</v>
      </c>
      <c r="D17">
        <f>games_2020!U17</f>
        <v>100</v>
      </c>
      <c r="E17">
        <f t="shared" si="4"/>
        <v>-17</v>
      </c>
      <c r="F17">
        <f t="shared" si="1"/>
        <v>5</v>
      </c>
      <c r="G17">
        <f>games_2020!H17</f>
        <v>0</v>
      </c>
      <c r="H17">
        <f>games_2020!I17</f>
        <v>1</v>
      </c>
      <c r="N17">
        <v>15</v>
      </c>
      <c r="O17">
        <f t="shared" si="2"/>
        <v>1200</v>
      </c>
      <c r="P17">
        <v>1300</v>
      </c>
      <c r="Q17">
        <f t="shared" si="5"/>
        <v>0</v>
      </c>
    </row>
    <row r="18" spans="1:17" x14ac:dyDescent="0.25">
      <c r="A18">
        <f>games_2020!A18</f>
        <v>16</v>
      </c>
      <c r="B18">
        <f>games_2020!F18</f>
        <v>1721</v>
      </c>
      <c r="C18">
        <f>games_2020!G18</f>
        <v>1659</v>
      </c>
      <c r="D18">
        <f>games_2020!U18</f>
        <v>100</v>
      </c>
      <c r="E18">
        <f t="shared" si="4"/>
        <v>162</v>
      </c>
      <c r="F18">
        <f t="shared" si="1"/>
        <v>5</v>
      </c>
      <c r="G18">
        <f>games_2020!H18</f>
        <v>1</v>
      </c>
      <c r="H18">
        <f>games_2020!I18</f>
        <v>0</v>
      </c>
    </row>
    <row r="19" spans="1:17" x14ac:dyDescent="0.25">
      <c r="A19">
        <f>games_2020!A19</f>
        <v>17</v>
      </c>
      <c r="B19">
        <f>games_2020!F19</f>
        <v>1493</v>
      </c>
      <c r="C19">
        <f>games_2020!G19</f>
        <v>1578</v>
      </c>
      <c r="D19">
        <f>games_2020!U19</f>
        <v>0</v>
      </c>
      <c r="E19">
        <f t="shared" si="4"/>
        <v>-85</v>
      </c>
      <c r="F19">
        <f t="shared" si="1"/>
        <v>5</v>
      </c>
      <c r="G19">
        <f>games_2020!H19</f>
        <v>1</v>
      </c>
      <c r="H19">
        <f>games_2020!I19</f>
        <v>0</v>
      </c>
    </row>
    <row r="20" spans="1:17" x14ac:dyDescent="0.25">
      <c r="A20">
        <f>games_2020!A20</f>
        <v>18</v>
      </c>
      <c r="B20">
        <f>games_2020!F20</f>
        <v>1190</v>
      </c>
      <c r="C20">
        <f>games_2020!G20</f>
        <v>1506</v>
      </c>
      <c r="D20">
        <f>games_2020!U20</f>
        <v>100</v>
      </c>
      <c r="E20">
        <f t="shared" si="4"/>
        <v>-216</v>
      </c>
      <c r="F20">
        <f t="shared" si="1"/>
        <v>3</v>
      </c>
      <c r="G20">
        <f>games_2020!H20</f>
        <v>0</v>
      </c>
      <c r="H20">
        <f>games_2020!I20</f>
        <v>0</v>
      </c>
    </row>
    <row r="21" spans="1:17" x14ac:dyDescent="0.25">
      <c r="A21">
        <f>games_2020!A21</f>
        <v>19</v>
      </c>
      <c r="B21">
        <f>games_2020!F21</f>
        <v>1575</v>
      </c>
      <c r="C21">
        <f>games_2020!G21</f>
        <v>1505</v>
      </c>
      <c r="D21">
        <f>games_2020!U21</f>
        <v>100</v>
      </c>
      <c r="E21">
        <f t="shared" si="4"/>
        <v>170</v>
      </c>
      <c r="F21">
        <f t="shared" si="1"/>
        <v>5</v>
      </c>
      <c r="G21">
        <f>games_2020!H21</f>
        <v>0</v>
      </c>
      <c r="H21">
        <f>games_2020!I21</f>
        <v>1</v>
      </c>
    </row>
    <row r="22" spans="1:17" x14ac:dyDescent="0.25">
      <c r="A22">
        <f>games_2020!A22</f>
        <v>20</v>
      </c>
      <c r="B22">
        <f>games_2020!F22</f>
        <v>1502</v>
      </c>
      <c r="C22">
        <f>games_2020!G22</f>
        <v>1500</v>
      </c>
      <c r="D22">
        <f>games_2020!U22</f>
        <v>100</v>
      </c>
      <c r="E22">
        <f t="shared" si="4"/>
        <v>102</v>
      </c>
      <c r="F22">
        <f t="shared" si="1"/>
        <v>5</v>
      </c>
      <c r="G22">
        <f>games_2020!H22</f>
        <v>0</v>
      </c>
      <c r="H22">
        <f>games_2020!I22</f>
        <v>2</v>
      </c>
    </row>
    <row r="23" spans="1:17" x14ac:dyDescent="0.25">
      <c r="A23">
        <f>games_2020!A23</f>
        <v>21</v>
      </c>
      <c r="B23">
        <f>games_2020!F23</f>
        <v>1582</v>
      </c>
      <c r="C23">
        <f>games_2020!G23</f>
        <v>1301</v>
      </c>
      <c r="D23">
        <f>games_2020!U23</f>
        <v>100</v>
      </c>
      <c r="E23">
        <f t="shared" si="4"/>
        <v>381</v>
      </c>
      <c r="F23">
        <f t="shared" si="1"/>
        <v>6</v>
      </c>
      <c r="G23">
        <f>games_2020!H23</f>
        <v>2</v>
      </c>
      <c r="H23">
        <f>games_2020!I23</f>
        <v>0</v>
      </c>
    </row>
    <row r="24" spans="1:17" x14ac:dyDescent="0.25">
      <c r="A24">
        <f>games_2020!A24</f>
        <v>22</v>
      </c>
      <c r="B24">
        <f>games_2020!F24</f>
        <v>1566</v>
      </c>
      <c r="C24">
        <f>games_2020!G24</f>
        <v>1233</v>
      </c>
      <c r="D24">
        <f>games_2020!U24</f>
        <v>100</v>
      </c>
      <c r="E24">
        <f t="shared" si="4"/>
        <v>433</v>
      </c>
      <c r="F24">
        <f t="shared" si="1"/>
        <v>7</v>
      </c>
      <c r="G24">
        <f>games_2020!H24</f>
        <v>2</v>
      </c>
      <c r="H24">
        <f>games_2020!I24</f>
        <v>1</v>
      </c>
    </row>
    <row r="25" spans="1:17" x14ac:dyDescent="0.25">
      <c r="A25">
        <f>games_2020!A25</f>
        <v>23</v>
      </c>
      <c r="B25">
        <f>games_2020!F25</f>
        <v>1254</v>
      </c>
      <c r="C25">
        <f>games_2020!G25</f>
        <v>1105</v>
      </c>
      <c r="D25">
        <f>games_2020!U25</f>
        <v>100</v>
      </c>
      <c r="E25">
        <f t="shared" si="4"/>
        <v>249</v>
      </c>
      <c r="F25">
        <f t="shared" si="1"/>
        <v>5</v>
      </c>
      <c r="G25">
        <f>games_2020!H25</f>
        <v>0</v>
      </c>
      <c r="H25">
        <f>games_2020!I25</f>
        <v>0</v>
      </c>
    </row>
    <row r="26" spans="1:17" x14ac:dyDescent="0.25">
      <c r="A26">
        <f>games_2020!A26</f>
        <v>24</v>
      </c>
      <c r="B26">
        <f>games_2020!F26</f>
        <v>1226</v>
      </c>
      <c r="C26">
        <f>games_2020!G26</f>
        <v>1168</v>
      </c>
      <c r="D26">
        <f>games_2020!U26</f>
        <v>100</v>
      </c>
      <c r="E26">
        <f t="shared" si="4"/>
        <v>158</v>
      </c>
      <c r="F26">
        <f t="shared" si="1"/>
        <v>5</v>
      </c>
      <c r="G26">
        <f>games_2020!H26</f>
        <v>3</v>
      </c>
      <c r="H26">
        <f>games_2020!I26</f>
        <v>2</v>
      </c>
    </row>
    <row r="27" spans="1:17" x14ac:dyDescent="0.25">
      <c r="A27">
        <f>games_2020!A27</f>
        <v>25</v>
      </c>
      <c r="B27">
        <f>games_2020!F27</f>
        <v>1586</v>
      </c>
      <c r="C27">
        <f>games_2020!G27</f>
        <v>1608</v>
      </c>
      <c r="D27">
        <f>games_2020!U27</f>
        <v>100</v>
      </c>
      <c r="E27">
        <f t="shared" si="4"/>
        <v>78</v>
      </c>
      <c r="F27">
        <f t="shared" si="1"/>
        <v>5</v>
      </c>
      <c r="G27">
        <f>games_2020!H27</f>
        <v>0</v>
      </c>
      <c r="H27">
        <f>games_2020!I27</f>
        <v>0</v>
      </c>
    </row>
    <row r="28" spans="1:17" x14ac:dyDescent="0.25">
      <c r="A28">
        <f>games_2020!A28</f>
        <v>26</v>
      </c>
      <c r="B28">
        <f>games_2020!F28</f>
        <v>1561</v>
      </c>
      <c r="C28">
        <f>games_2020!G28</f>
        <v>1239</v>
      </c>
      <c r="D28">
        <f>games_2020!U28</f>
        <v>0</v>
      </c>
      <c r="E28">
        <f t="shared" si="4"/>
        <v>322</v>
      </c>
      <c r="F28">
        <f t="shared" si="1"/>
        <v>6</v>
      </c>
      <c r="G28">
        <f>games_2020!H28</f>
        <v>1</v>
      </c>
      <c r="H28">
        <f>games_2020!I28</f>
        <v>1</v>
      </c>
    </row>
    <row r="29" spans="1:17" x14ac:dyDescent="0.25">
      <c r="A29">
        <f>games_2020!A29</f>
        <v>27</v>
      </c>
      <c r="B29">
        <f>games_2020!F29</f>
        <v>1779</v>
      </c>
      <c r="C29">
        <f>games_2020!G29</f>
        <v>1619</v>
      </c>
      <c r="D29">
        <f>games_2020!U29</f>
        <v>100</v>
      </c>
      <c r="E29">
        <f t="shared" si="4"/>
        <v>260</v>
      </c>
      <c r="F29">
        <f t="shared" si="1"/>
        <v>5</v>
      </c>
      <c r="G29">
        <f>games_2020!H29</f>
        <v>0</v>
      </c>
      <c r="H29">
        <f>games_2020!I29</f>
        <v>1</v>
      </c>
    </row>
    <row r="30" spans="1:17" x14ac:dyDescent="0.25">
      <c r="A30">
        <f>games_2020!A30</f>
        <v>28</v>
      </c>
      <c r="B30">
        <f>games_2020!F30</f>
        <v>1794</v>
      </c>
      <c r="C30">
        <f>games_2020!G30</f>
        <v>1791</v>
      </c>
      <c r="D30">
        <f>games_2020!U30</f>
        <v>100</v>
      </c>
      <c r="E30">
        <f t="shared" si="4"/>
        <v>103</v>
      </c>
      <c r="F30">
        <f t="shared" si="1"/>
        <v>5</v>
      </c>
      <c r="G30">
        <f>games_2020!H30</f>
        <v>3</v>
      </c>
      <c r="H30">
        <f>games_2020!I30</f>
        <v>1</v>
      </c>
    </row>
    <row r="31" spans="1:17" x14ac:dyDescent="0.25">
      <c r="A31">
        <f>games_2020!A31</f>
        <v>29</v>
      </c>
      <c r="B31">
        <f>games_2020!F31</f>
        <v>1648</v>
      </c>
      <c r="C31">
        <f>games_2020!G31</f>
        <v>1783</v>
      </c>
      <c r="D31">
        <f>games_2020!U31</f>
        <v>100</v>
      </c>
      <c r="E31">
        <f t="shared" si="4"/>
        <v>-35</v>
      </c>
      <c r="F31">
        <f t="shared" si="1"/>
        <v>5</v>
      </c>
      <c r="G31">
        <f>games_2020!H31</f>
        <v>0</v>
      </c>
      <c r="H31">
        <f>games_2020!I31</f>
        <v>1</v>
      </c>
    </row>
    <row r="32" spans="1:17" x14ac:dyDescent="0.25">
      <c r="A32">
        <f>games_2020!A32</f>
        <v>30</v>
      </c>
      <c r="B32">
        <f>games_2020!F32</f>
        <v>1560</v>
      </c>
      <c r="C32">
        <f>games_2020!G32</f>
        <v>1729</v>
      </c>
      <c r="D32">
        <f>games_2020!U32</f>
        <v>100</v>
      </c>
      <c r="E32">
        <f t="shared" si="4"/>
        <v>-69</v>
      </c>
      <c r="F32">
        <f t="shared" si="1"/>
        <v>5</v>
      </c>
      <c r="G32">
        <f>games_2020!H32</f>
        <v>1</v>
      </c>
      <c r="H32">
        <f>games_2020!I32</f>
        <v>1</v>
      </c>
    </row>
    <row r="33" spans="1:8" x14ac:dyDescent="0.25">
      <c r="A33">
        <f>games_2020!A33</f>
        <v>31</v>
      </c>
      <c r="B33">
        <f>games_2020!F33</f>
        <v>1855</v>
      </c>
      <c r="C33">
        <f>games_2020!G33</f>
        <v>1898</v>
      </c>
      <c r="D33">
        <f>games_2020!U33</f>
        <v>0</v>
      </c>
      <c r="E33">
        <f t="shared" si="4"/>
        <v>-43</v>
      </c>
      <c r="F33">
        <f t="shared" si="1"/>
        <v>5</v>
      </c>
      <c r="G33">
        <f>games_2020!H33</f>
        <v>2</v>
      </c>
      <c r="H33">
        <f>games_2020!I33</f>
        <v>1</v>
      </c>
    </row>
    <row r="34" spans="1:8" x14ac:dyDescent="0.25">
      <c r="A34">
        <f>games_2020!A34</f>
        <v>32</v>
      </c>
      <c r="B34">
        <f>games_2020!F34</f>
        <v>1965</v>
      </c>
      <c r="C34">
        <f>games_2020!G34</f>
        <v>2028</v>
      </c>
      <c r="D34">
        <f>games_2020!U34</f>
        <v>100</v>
      </c>
      <c r="E34">
        <f t="shared" si="4"/>
        <v>37</v>
      </c>
      <c r="F34">
        <f t="shared" si="1"/>
        <v>5</v>
      </c>
      <c r="G34">
        <f>games_2020!H34</f>
        <v>1</v>
      </c>
      <c r="H34">
        <f>games_2020!I34</f>
        <v>1</v>
      </c>
    </row>
    <row r="35" spans="1:8" x14ac:dyDescent="0.25">
      <c r="A35">
        <f>games_2020!A35</f>
        <v>33</v>
      </c>
      <c r="B35">
        <f>games_2020!F35</f>
        <v>1320</v>
      </c>
      <c r="C35">
        <f>games_2020!G35</f>
        <v>1361</v>
      </c>
      <c r="D35">
        <f>games_2020!U35</f>
        <v>100</v>
      </c>
      <c r="E35">
        <f t="shared" si="4"/>
        <v>59</v>
      </c>
      <c r="F35">
        <f t="shared" si="1"/>
        <v>5</v>
      </c>
      <c r="G35">
        <f>games_2020!H35</f>
        <v>0</v>
      </c>
      <c r="H35">
        <f>games_2020!I35</f>
        <v>2</v>
      </c>
    </row>
    <row r="36" spans="1:8" x14ac:dyDescent="0.25">
      <c r="A36">
        <f>games_2020!A36</f>
        <v>34</v>
      </c>
      <c r="B36">
        <f>games_2020!F36</f>
        <v>1520</v>
      </c>
      <c r="C36">
        <f>games_2020!G36</f>
        <v>1531</v>
      </c>
      <c r="D36">
        <f>games_2020!U36</f>
        <v>100</v>
      </c>
      <c r="E36">
        <f t="shared" si="4"/>
        <v>89</v>
      </c>
      <c r="F36">
        <f t="shared" si="1"/>
        <v>5</v>
      </c>
      <c r="G36">
        <f>games_2020!H36</f>
        <v>0</v>
      </c>
      <c r="H36">
        <f>games_2020!I36</f>
        <v>2</v>
      </c>
    </row>
    <row r="37" spans="1:8" x14ac:dyDescent="0.25">
      <c r="A37">
        <f>games_2020!A37</f>
        <v>35</v>
      </c>
      <c r="B37">
        <f>games_2020!F37</f>
        <v>1734</v>
      </c>
      <c r="C37">
        <f>games_2020!G37</f>
        <v>1736</v>
      </c>
      <c r="D37">
        <f>games_2020!U37</f>
        <v>100</v>
      </c>
      <c r="E37">
        <f t="shared" si="4"/>
        <v>98</v>
      </c>
      <c r="F37">
        <f t="shared" si="1"/>
        <v>5</v>
      </c>
      <c r="G37">
        <f>games_2020!H37</f>
        <v>1</v>
      </c>
      <c r="H37">
        <f>games_2020!I37</f>
        <v>3</v>
      </c>
    </row>
    <row r="38" spans="1:8" x14ac:dyDescent="0.25">
      <c r="A38">
        <f>games_2020!A38</f>
        <v>36</v>
      </c>
      <c r="B38">
        <f>games_2020!F38</f>
        <v>1641</v>
      </c>
      <c r="C38">
        <f>games_2020!G38</f>
        <v>1538</v>
      </c>
      <c r="D38">
        <f>games_2020!U38</f>
        <v>100</v>
      </c>
      <c r="E38">
        <f t="shared" si="4"/>
        <v>203</v>
      </c>
      <c r="F38">
        <f t="shared" si="1"/>
        <v>5</v>
      </c>
      <c r="G38">
        <f>games_2020!H38</f>
        <v>1</v>
      </c>
      <c r="H38">
        <f>games_2020!I38</f>
        <v>1</v>
      </c>
    </row>
    <row r="39" spans="1:8" x14ac:dyDescent="0.25">
      <c r="A39">
        <f>games_2020!A39</f>
        <v>37</v>
      </c>
      <c r="B39">
        <f>games_2020!F39</f>
        <v>1701</v>
      </c>
      <c r="C39">
        <f>games_2020!G39</f>
        <v>1678</v>
      </c>
      <c r="D39">
        <f>games_2020!U39</f>
        <v>100</v>
      </c>
      <c r="E39">
        <f t="shared" si="4"/>
        <v>123</v>
      </c>
      <c r="F39">
        <f t="shared" si="1"/>
        <v>5</v>
      </c>
      <c r="G39">
        <f>games_2020!H39</f>
        <v>1</v>
      </c>
      <c r="H39">
        <f>games_2020!I39</f>
        <v>1</v>
      </c>
    </row>
    <row r="40" spans="1:8" x14ac:dyDescent="0.25">
      <c r="A40">
        <f>games_2020!A40</f>
        <v>38</v>
      </c>
      <c r="B40">
        <f>games_2020!F40</f>
        <v>1723</v>
      </c>
      <c r="C40">
        <f>games_2020!G40</f>
        <v>1741</v>
      </c>
      <c r="D40">
        <f>games_2020!U40</f>
        <v>100</v>
      </c>
      <c r="E40">
        <f t="shared" si="4"/>
        <v>82</v>
      </c>
      <c r="F40">
        <f t="shared" si="1"/>
        <v>5</v>
      </c>
      <c r="G40">
        <f>games_2020!H40</f>
        <v>1</v>
      </c>
      <c r="H40">
        <f>games_2020!I40</f>
        <v>2</v>
      </c>
    </row>
    <row r="41" spans="1:8" x14ac:dyDescent="0.25">
      <c r="A41">
        <f>games_2020!A41</f>
        <v>39</v>
      </c>
      <c r="B41">
        <f>games_2020!F41</f>
        <v>2018</v>
      </c>
      <c r="C41">
        <f>games_2020!G41</f>
        <v>1790</v>
      </c>
      <c r="D41">
        <f>games_2020!U41</f>
        <v>100</v>
      </c>
      <c r="E41">
        <f t="shared" si="4"/>
        <v>328</v>
      </c>
      <c r="F41">
        <f t="shared" si="1"/>
        <v>6</v>
      </c>
      <c r="G41">
        <f>games_2020!H41</f>
        <v>1</v>
      </c>
      <c r="H41">
        <f>games_2020!I41</f>
        <v>0</v>
      </c>
    </row>
    <row r="42" spans="1:8" x14ac:dyDescent="0.25">
      <c r="A42">
        <f>games_2020!A42</f>
        <v>40</v>
      </c>
      <c r="B42">
        <f>games_2020!F42</f>
        <v>1969</v>
      </c>
      <c r="C42">
        <f>games_2020!G42</f>
        <v>1683</v>
      </c>
      <c r="D42">
        <f>games_2020!U42</f>
        <v>100</v>
      </c>
      <c r="E42">
        <f t="shared" si="4"/>
        <v>386</v>
      </c>
      <c r="F42">
        <f t="shared" si="1"/>
        <v>6</v>
      </c>
      <c r="G42">
        <f>games_2020!H42</f>
        <v>1</v>
      </c>
      <c r="H42">
        <f>games_2020!I42</f>
        <v>1</v>
      </c>
    </row>
    <row r="43" spans="1:8" x14ac:dyDescent="0.25">
      <c r="A43">
        <f>games_2020!A43</f>
        <v>41</v>
      </c>
      <c r="B43">
        <f>games_2020!F43</f>
        <v>1087</v>
      </c>
      <c r="C43">
        <f>games_2020!G43</f>
        <v>820</v>
      </c>
      <c r="D43">
        <f>games_2020!U43</f>
        <v>0</v>
      </c>
      <c r="E43">
        <f t="shared" si="4"/>
        <v>267</v>
      </c>
      <c r="F43">
        <f t="shared" si="1"/>
        <v>5</v>
      </c>
      <c r="G43">
        <f>games_2020!H43</f>
        <v>1</v>
      </c>
      <c r="H43">
        <f>games_2020!I43</f>
        <v>0</v>
      </c>
    </row>
    <row r="44" spans="1:8" x14ac:dyDescent="0.25">
      <c r="A44">
        <f>games_2020!A44</f>
        <v>42</v>
      </c>
      <c r="B44">
        <f>games_2020!F44</f>
        <v>1546</v>
      </c>
      <c r="C44">
        <f>games_2020!G44</f>
        <v>1451</v>
      </c>
      <c r="D44">
        <f>games_2020!U44</f>
        <v>100</v>
      </c>
      <c r="E44">
        <f t="shared" si="4"/>
        <v>195</v>
      </c>
      <c r="F44">
        <f t="shared" si="1"/>
        <v>5</v>
      </c>
      <c r="G44">
        <f>games_2020!H44</f>
        <v>2</v>
      </c>
      <c r="H44">
        <f>games_2020!I44</f>
        <v>1</v>
      </c>
    </row>
    <row r="45" spans="1:8" x14ac:dyDescent="0.25">
      <c r="A45">
        <f>games_2020!A45</f>
        <v>43</v>
      </c>
      <c r="B45">
        <f>games_2020!F45</f>
        <v>1434</v>
      </c>
      <c r="C45">
        <f>games_2020!G45</f>
        <v>1551</v>
      </c>
      <c r="D45">
        <f>games_2020!U45</f>
        <v>100</v>
      </c>
      <c r="E45">
        <f t="shared" si="4"/>
        <v>-17</v>
      </c>
      <c r="F45">
        <f t="shared" si="1"/>
        <v>5</v>
      </c>
      <c r="G45">
        <f>games_2020!H45</f>
        <v>0</v>
      </c>
      <c r="H45">
        <f>games_2020!I45</f>
        <v>1</v>
      </c>
    </row>
    <row r="46" spans="1:8" x14ac:dyDescent="0.25">
      <c r="A46">
        <f>games_2020!A46</f>
        <v>44</v>
      </c>
      <c r="B46">
        <f>games_2020!F46</f>
        <v>1399</v>
      </c>
      <c r="C46">
        <f>games_2020!G46</f>
        <v>1523</v>
      </c>
      <c r="D46">
        <f>games_2020!U46</f>
        <v>100</v>
      </c>
      <c r="E46">
        <f t="shared" si="4"/>
        <v>-24</v>
      </c>
      <c r="F46">
        <f t="shared" si="1"/>
        <v>5</v>
      </c>
      <c r="G46">
        <f>games_2020!H46</f>
        <v>0</v>
      </c>
      <c r="H46">
        <f>games_2020!I46</f>
        <v>2</v>
      </c>
    </row>
    <row r="47" spans="1:8" x14ac:dyDescent="0.25">
      <c r="A47">
        <f>games_2020!A47</f>
        <v>45</v>
      </c>
      <c r="B47">
        <f>games_2020!F47</f>
        <v>1376</v>
      </c>
      <c r="C47">
        <f>games_2020!G47</f>
        <v>1339</v>
      </c>
      <c r="D47">
        <f>games_2020!U47</f>
        <v>100</v>
      </c>
      <c r="E47">
        <f t="shared" si="4"/>
        <v>137</v>
      </c>
      <c r="F47">
        <f t="shared" si="1"/>
        <v>5</v>
      </c>
      <c r="G47">
        <f>games_2020!H47</f>
        <v>1</v>
      </c>
      <c r="H47">
        <f>games_2020!I47</f>
        <v>2</v>
      </c>
    </row>
    <row r="48" spans="1:8" x14ac:dyDescent="0.25">
      <c r="A48">
        <f>games_2020!A48</f>
        <v>46</v>
      </c>
      <c r="B48">
        <f>games_2020!F48</f>
        <v>1864</v>
      </c>
      <c r="C48">
        <f>games_2020!G48</f>
        <v>2047</v>
      </c>
      <c r="D48">
        <f>games_2020!U48</f>
        <v>100</v>
      </c>
      <c r="E48">
        <f t="shared" si="4"/>
        <v>-83</v>
      </c>
      <c r="F48">
        <f t="shared" si="1"/>
        <v>5</v>
      </c>
      <c r="G48">
        <f>games_2020!H48</f>
        <v>0</v>
      </c>
      <c r="H48">
        <f>games_2020!I48</f>
        <v>1</v>
      </c>
    </row>
    <row r="49" spans="1:8" x14ac:dyDescent="0.25">
      <c r="A49">
        <f>games_2020!A49</f>
        <v>47</v>
      </c>
      <c r="B49">
        <f>games_2020!F49</f>
        <v>1986</v>
      </c>
      <c r="C49">
        <f>games_2020!G49</f>
        <v>1920</v>
      </c>
      <c r="D49">
        <f>games_2020!U49</f>
        <v>100</v>
      </c>
      <c r="E49">
        <f t="shared" si="4"/>
        <v>166</v>
      </c>
      <c r="F49">
        <f t="shared" si="1"/>
        <v>5</v>
      </c>
      <c r="G49">
        <f>games_2020!H49</f>
        <v>4</v>
      </c>
      <c r="H49">
        <f>games_2020!I49</f>
        <v>1</v>
      </c>
    </row>
    <row r="50" spans="1:8" x14ac:dyDescent="0.25">
      <c r="A50">
        <f>games_2020!A50</f>
        <v>48</v>
      </c>
      <c r="B50">
        <f>games_2020!F50</f>
        <v>1685</v>
      </c>
      <c r="C50">
        <f>games_2020!G50</f>
        <v>1956</v>
      </c>
      <c r="D50">
        <f>games_2020!U50</f>
        <v>100</v>
      </c>
      <c r="E50">
        <f t="shared" si="4"/>
        <v>-171</v>
      </c>
      <c r="F50">
        <f t="shared" si="1"/>
        <v>4</v>
      </c>
      <c r="G50">
        <f>games_2020!H50</f>
        <v>0</v>
      </c>
      <c r="H50">
        <f>games_2020!I50</f>
        <v>1</v>
      </c>
    </row>
    <row r="51" spans="1:8" x14ac:dyDescent="0.25">
      <c r="A51">
        <f>games_2020!A51</f>
        <v>49</v>
      </c>
      <c r="B51">
        <f>games_2020!F51</f>
        <v>1891</v>
      </c>
      <c r="C51">
        <f>games_2020!G51</f>
        <v>2084</v>
      </c>
      <c r="D51">
        <f>games_2020!U51</f>
        <v>100</v>
      </c>
      <c r="E51">
        <f t="shared" si="4"/>
        <v>-93</v>
      </c>
      <c r="F51">
        <f t="shared" si="1"/>
        <v>5</v>
      </c>
      <c r="G51">
        <f>games_2020!H51</f>
        <v>0</v>
      </c>
      <c r="H51">
        <f>games_2020!I51</f>
        <v>2</v>
      </c>
    </row>
    <row r="52" spans="1:8" x14ac:dyDescent="0.25">
      <c r="A52">
        <f>games_2020!A52</f>
        <v>50</v>
      </c>
      <c r="B52">
        <f>games_2020!F52</f>
        <v>1157</v>
      </c>
      <c r="C52">
        <f>games_2020!G52</f>
        <v>1242</v>
      </c>
      <c r="D52">
        <f>games_2020!U52</f>
        <v>100</v>
      </c>
      <c r="E52">
        <f t="shared" si="4"/>
        <v>15</v>
      </c>
      <c r="F52">
        <f t="shared" si="1"/>
        <v>5</v>
      </c>
      <c r="G52">
        <f>games_2020!H52</f>
        <v>1</v>
      </c>
      <c r="H52">
        <f>games_2020!I52</f>
        <v>1</v>
      </c>
    </row>
    <row r="53" spans="1:8" x14ac:dyDescent="0.25">
      <c r="A53">
        <f>games_2020!A53</f>
        <v>51</v>
      </c>
      <c r="B53">
        <f>games_2020!F53</f>
        <v>1117</v>
      </c>
      <c r="C53">
        <f>games_2020!G53</f>
        <v>1237</v>
      </c>
      <c r="D53">
        <f>games_2020!U53</f>
        <v>100</v>
      </c>
      <c r="E53">
        <f t="shared" si="4"/>
        <v>-20</v>
      </c>
      <c r="F53">
        <f t="shared" si="1"/>
        <v>5</v>
      </c>
      <c r="G53">
        <f>games_2020!H53</f>
        <v>0</v>
      </c>
      <c r="H53">
        <f>games_2020!I53</f>
        <v>1</v>
      </c>
    </row>
    <row r="54" spans="1:8" x14ac:dyDescent="0.25">
      <c r="A54">
        <f>games_2020!A54</f>
        <v>52</v>
      </c>
      <c r="B54">
        <f>games_2020!F54</f>
        <v>1582</v>
      </c>
      <c r="C54">
        <f>games_2020!G54</f>
        <v>1254</v>
      </c>
      <c r="D54">
        <f>games_2020!U54</f>
        <v>0</v>
      </c>
      <c r="E54">
        <f t="shared" si="4"/>
        <v>328</v>
      </c>
      <c r="F54">
        <f t="shared" si="1"/>
        <v>6</v>
      </c>
      <c r="G54">
        <f>games_2020!H54</f>
        <v>1</v>
      </c>
      <c r="H54">
        <f>games_2020!I54</f>
        <v>0</v>
      </c>
    </row>
    <row r="55" spans="1:8" x14ac:dyDescent="0.25">
      <c r="A55">
        <f>games_2020!A55</f>
        <v>53</v>
      </c>
      <c r="B55">
        <f>games_2020!F55</f>
        <v>1546</v>
      </c>
      <c r="C55">
        <f>games_2020!G55</f>
        <v>1612</v>
      </c>
      <c r="D55">
        <f>games_2020!U55</f>
        <v>100</v>
      </c>
      <c r="E55">
        <f t="shared" si="4"/>
        <v>34</v>
      </c>
      <c r="F55">
        <f t="shared" si="1"/>
        <v>5</v>
      </c>
      <c r="G55">
        <f>games_2020!H55</f>
        <v>1</v>
      </c>
      <c r="H55">
        <f>games_2020!I55</f>
        <v>2</v>
      </c>
    </row>
    <row r="56" spans="1:8" x14ac:dyDescent="0.25">
      <c r="A56">
        <f>games_2020!A56</f>
        <v>54</v>
      </c>
      <c r="B56">
        <f>games_2020!F56</f>
        <v>1801</v>
      </c>
      <c r="C56">
        <f>games_2020!G56</f>
        <v>1564</v>
      </c>
      <c r="D56">
        <f>games_2020!U56</f>
        <v>100</v>
      </c>
      <c r="E56">
        <f t="shared" si="4"/>
        <v>337</v>
      </c>
      <c r="F56">
        <f t="shared" si="1"/>
        <v>6</v>
      </c>
      <c r="G56">
        <f>games_2020!H56</f>
        <v>1</v>
      </c>
      <c r="H56">
        <f>games_2020!I56</f>
        <v>0</v>
      </c>
    </row>
    <row r="57" spans="1:8" x14ac:dyDescent="0.25">
      <c r="A57">
        <f>games_2020!A57</f>
        <v>55</v>
      </c>
      <c r="B57">
        <f>games_2020!F57</f>
        <v>1770</v>
      </c>
      <c r="C57">
        <f>games_2020!G57</f>
        <v>1746</v>
      </c>
      <c r="D57">
        <f>games_2020!U57</f>
        <v>100</v>
      </c>
      <c r="E57">
        <f t="shared" si="4"/>
        <v>124</v>
      </c>
      <c r="F57">
        <f t="shared" si="1"/>
        <v>5</v>
      </c>
      <c r="G57">
        <f>games_2020!H57</f>
        <v>0</v>
      </c>
      <c r="H57">
        <f>games_2020!I57</f>
        <v>0</v>
      </c>
    </row>
    <row r="58" spans="1:8" x14ac:dyDescent="0.25">
      <c r="A58">
        <f>games_2020!A58</f>
        <v>56</v>
      </c>
      <c r="B58">
        <f>games_2020!F58</f>
        <v>1725</v>
      </c>
      <c r="C58">
        <f>games_2020!G58</f>
        <v>1630</v>
      </c>
      <c r="D58">
        <f>games_2020!U58</f>
        <v>100</v>
      </c>
      <c r="E58">
        <f t="shared" si="4"/>
        <v>195</v>
      </c>
      <c r="F58">
        <f t="shared" si="1"/>
        <v>5</v>
      </c>
      <c r="G58">
        <f>games_2020!H58</f>
        <v>0</v>
      </c>
      <c r="H58">
        <f>games_2020!I58</f>
        <v>1</v>
      </c>
    </row>
    <row r="59" spans="1:8" x14ac:dyDescent="0.25">
      <c r="A59">
        <f>games_2020!A59</f>
        <v>57</v>
      </c>
      <c r="B59">
        <f>games_2020!F59</f>
        <v>1652</v>
      </c>
      <c r="C59">
        <f>games_2020!G59</f>
        <v>1815</v>
      </c>
      <c r="D59">
        <f>games_2020!U59</f>
        <v>100</v>
      </c>
      <c r="E59">
        <f t="shared" si="4"/>
        <v>-63</v>
      </c>
      <c r="F59">
        <f t="shared" si="1"/>
        <v>5</v>
      </c>
      <c r="G59">
        <f>games_2020!H59</f>
        <v>2</v>
      </c>
      <c r="H59">
        <f>games_2020!I59</f>
        <v>3</v>
      </c>
    </row>
    <row r="60" spans="1:8" x14ac:dyDescent="0.25">
      <c r="A60">
        <f>games_2020!A60</f>
        <v>58</v>
      </c>
      <c r="B60">
        <f>games_2020!F60</f>
        <v>1881</v>
      </c>
      <c r="C60">
        <f>games_2020!G60</f>
        <v>1963</v>
      </c>
      <c r="D60">
        <f>games_2020!U60</f>
        <v>100</v>
      </c>
      <c r="E60">
        <f t="shared" si="4"/>
        <v>18</v>
      </c>
      <c r="F60">
        <f t="shared" si="1"/>
        <v>5</v>
      </c>
      <c r="G60">
        <f>games_2020!H60</f>
        <v>1</v>
      </c>
      <c r="H60">
        <f>games_2020!I60</f>
        <v>1</v>
      </c>
    </row>
    <row r="61" spans="1:8" x14ac:dyDescent="0.25">
      <c r="A61">
        <f>games_2020!A61</f>
        <v>59</v>
      </c>
      <c r="B61">
        <f>games_2020!F61</f>
        <v>2030</v>
      </c>
      <c r="C61">
        <f>games_2020!G61</f>
        <v>1872</v>
      </c>
      <c r="D61">
        <f>games_2020!U61</f>
        <v>100</v>
      </c>
      <c r="E61">
        <f t="shared" si="4"/>
        <v>258</v>
      </c>
      <c r="F61">
        <f t="shared" si="1"/>
        <v>5</v>
      </c>
      <c r="G61">
        <f>games_2020!H61</f>
        <v>4</v>
      </c>
      <c r="H61">
        <f>games_2020!I61</f>
        <v>0</v>
      </c>
    </row>
    <row r="62" spans="1:8" x14ac:dyDescent="0.25">
      <c r="A62">
        <f>games_2020!A62</f>
        <v>60</v>
      </c>
      <c r="B62">
        <f>games_2020!F62</f>
        <v>1396</v>
      </c>
      <c r="C62">
        <f>games_2020!G62</f>
        <v>1482</v>
      </c>
      <c r="D62">
        <f>games_2020!U62</f>
        <v>100</v>
      </c>
      <c r="E62">
        <f t="shared" si="4"/>
        <v>14</v>
      </c>
      <c r="F62">
        <f t="shared" si="1"/>
        <v>5</v>
      </c>
      <c r="G62">
        <f>games_2020!H62</f>
        <v>1</v>
      </c>
      <c r="H62">
        <f>games_2020!I62</f>
        <v>2</v>
      </c>
    </row>
    <row r="63" spans="1:8" x14ac:dyDescent="0.25">
      <c r="A63">
        <f>games_2020!A63</f>
        <v>61</v>
      </c>
      <c r="B63">
        <f>games_2020!F63</f>
        <v>1569</v>
      </c>
      <c r="C63">
        <f>games_2020!G63</f>
        <v>1285</v>
      </c>
      <c r="D63">
        <f>games_2020!U63</f>
        <v>100</v>
      </c>
      <c r="E63">
        <f t="shared" si="4"/>
        <v>384</v>
      </c>
      <c r="F63">
        <f t="shared" si="1"/>
        <v>6</v>
      </c>
      <c r="G63">
        <f>games_2020!H63</f>
        <v>0</v>
      </c>
      <c r="H63">
        <f>games_2020!I63</f>
        <v>1</v>
      </c>
    </row>
    <row r="64" spans="1:8" x14ac:dyDescent="0.25">
      <c r="A64">
        <f>games_2020!A64</f>
        <v>62</v>
      </c>
      <c r="B64">
        <f>games_2020!F64</f>
        <v>1685</v>
      </c>
      <c r="C64">
        <f>games_2020!G64</f>
        <v>1698</v>
      </c>
      <c r="D64">
        <f>games_2020!U64</f>
        <v>100</v>
      </c>
      <c r="E64">
        <f t="shared" si="4"/>
        <v>87</v>
      </c>
      <c r="F64">
        <f t="shared" si="1"/>
        <v>5</v>
      </c>
      <c r="G64">
        <f>games_2020!H64</f>
        <v>1</v>
      </c>
      <c r="H64">
        <f>games_2020!I64</f>
        <v>5</v>
      </c>
    </row>
    <row r="65" spans="1:8" x14ac:dyDescent="0.25">
      <c r="A65">
        <f>games_2020!A65</f>
        <v>63</v>
      </c>
      <c r="B65">
        <f>games_2020!F65</f>
        <v>1549</v>
      </c>
      <c r="C65">
        <f>games_2020!G65</f>
        <v>1696</v>
      </c>
      <c r="D65">
        <f>games_2020!U65</f>
        <v>100</v>
      </c>
      <c r="E65">
        <f t="shared" si="4"/>
        <v>-47</v>
      </c>
      <c r="F65">
        <f t="shared" si="1"/>
        <v>5</v>
      </c>
      <c r="G65">
        <f>games_2020!H65</f>
        <v>1</v>
      </c>
      <c r="H65">
        <f>games_2020!I65</f>
        <v>1</v>
      </c>
    </row>
    <row r="66" spans="1:8" x14ac:dyDescent="0.25">
      <c r="A66">
        <f>games_2020!A66</f>
        <v>64</v>
      </c>
      <c r="B66">
        <f>games_2020!F66</f>
        <v>1774</v>
      </c>
      <c r="C66">
        <f>games_2020!G66</f>
        <v>1630</v>
      </c>
      <c r="D66">
        <f>games_2020!U66</f>
        <v>100</v>
      </c>
      <c r="E66">
        <f t="shared" si="4"/>
        <v>244</v>
      </c>
      <c r="F66">
        <f t="shared" si="1"/>
        <v>5</v>
      </c>
      <c r="G66">
        <f>games_2020!H66</f>
        <v>1</v>
      </c>
      <c r="H66">
        <f>games_2020!I66</f>
        <v>2</v>
      </c>
    </row>
    <row r="67" spans="1:8" x14ac:dyDescent="0.25">
      <c r="A67">
        <f>games_2020!A67</f>
        <v>65</v>
      </c>
      <c r="B67">
        <f>games_2020!F67</f>
        <v>1766</v>
      </c>
      <c r="C67">
        <f>games_2020!G67</f>
        <v>1694</v>
      </c>
      <c r="D67">
        <f>games_2020!U67</f>
        <v>100</v>
      </c>
      <c r="E67">
        <f t="shared" si="4"/>
        <v>172</v>
      </c>
      <c r="F67">
        <f t="shared" ref="F67:F130" si="6">INDEX(N:N,MATCH(E67,O:O,1))</f>
        <v>5</v>
      </c>
      <c r="G67">
        <f>games_2020!H67</f>
        <v>2</v>
      </c>
      <c r="H67">
        <f>games_2020!I67</f>
        <v>3</v>
      </c>
    </row>
    <row r="68" spans="1:8" x14ac:dyDescent="0.25">
      <c r="A68">
        <f>games_2020!A68</f>
        <v>66</v>
      </c>
      <c r="B68">
        <f>games_2020!F68</f>
        <v>2023</v>
      </c>
      <c r="C68">
        <f>games_2020!G68</f>
        <v>1953</v>
      </c>
      <c r="D68">
        <f>games_2020!U68</f>
        <v>100</v>
      </c>
      <c r="E68">
        <f t="shared" si="4"/>
        <v>170</v>
      </c>
      <c r="F68">
        <f t="shared" si="6"/>
        <v>5</v>
      </c>
      <c r="G68">
        <f>games_2020!H68</f>
        <v>0</v>
      </c>
      <c r="H68">
        <f>games_2020!I68</f>
        <v>1</v>
      </c>
    </row>
    <row r="69" spans="1:8" x14ac:dyDescent="0.25">
      <c r="A69">
        <f>games_2020!A69</f>
        <v>67</v>
      </c>
      <c r="B69">
        <f>games_2020!F69</f>
        <v>1699</v>
      </c>
      <c r="C69">
        <f>games_2020!G69</f>
        <v>1785</v>
      </c>
      <c r="D69">
        <f>games_2020!U69</f>
        <v>100</v>
      </c>
      <c r="E69">
        <f t="shared" si="4"/>
        <v>14</v>
      </c>
      <c r="F69">
        <f t="shared" si="6"/>
        <v>5</v>
      </c>
      <c r="G69">
        <f>games_2020!H69</f>
        <v>1</v>
      </c>
      <c r="H69">
        <f>games_2020!I69</f>
        <v>2</v>
      </c>
    </row>
    <row r="70" spans="1:8" x14ac:dyDescent="0.25">
      <c r="A70">
        <f>games_2020!A70</f>
        <v>68</v>
      </c>
      <c r="B70">
        <f>games_2020!F70</f>
        <v>1142</v>
      </c>
      <c r="C70">
        <f>games_2020!G70</f>
        <v>816</v>
      </c>
      <c r="D70">
        <f>games_2020!U70</f>
        <v>0</v>
      </c>
      <c r="E70">
        <f t="shared" ref="E70:E133" si="7">B70-C70+D70</f>
        <v>326</v>
      </c>
      <c r="F70">
        <f t="shared" si="6"/>
        <v>6</v>
      </c>
      <c r="G70">
        <f>games_2020!H70</f>
        <v>2</v>
      </c>
      <c r="H70">
        <f>games_2020!I70</f>
        <v>0</v>
      </c>
    </row>
    <row r="71" spans="1:8" x14ac:dyDescent="0.25">
      <c r="A71">
        <f>games_2020!A71</f>
        <v>69</v>
      </c>
      <c r="B71">
        <f>games_2020!F71</f>
        <v>1367</v>
      </c>
      <c r="C71">
        <f>games_2020!G71</f>
        <v>1551</v>
      </c>
      <c r="D71">
        <f>games_2020!U71</f>
        <v>100</v>
      </c>
      <c r="E71">
        <f t="shared" si="7"/>
        <v>-84</v>
      </c>
      <c r="F71">
        <f t="shared" si="6"/>
        <v>5</v>
      </c>
      <c r="G71">
        <f>games_2020!H71</f>
        <v>0</v>
      </c>
      <c r="H71">
        <f>games_2020!I71</f>
        <v>1</v>
      </c>
    </row>
    <row r="72" spans="1:8" x14ac:dyDescent="0.25">
      <c r="A72">
        <f>games_2020!A72</f>
        <v>70</v>
      </c>
      <c r="B72">
        <f>games_2020!F72</f>
        <v>1570</v>
      </c>
      <c r="C72">
        <f>games_2020!G72</f>
        <v>1556</v>
      </c>
      <c r="D72">
        <f>games_2020!U72</f>
        <v>100</v>
      </c>
      <c r="E72">
        <f t="shared" si="7"/>
        <v>114</v>
      </c>
      <c r="F72">
        <f t="shared" si="6"/>
        <v>5</v>
      </c>
      <c r="G72">
        <f>games_2020!H72</f>
        <v>1</v>
      </c>
      <c r="H72">
        <f>games_2020!I72</f>
        <v>1</v>
      </c>
    </row>
    <row r="73" spans="1:8" x14ac:dyDescent="0.25">
      <c r="A73">
        <f>games_2020!A73</f>
        <v>71</v>
      </c>
      <c r="B73">
        <f>games_2020!F73</f>
        <v>1371</v>
      </c>
      <c r="C73">
        <f>games_2020!G73</f>
        <v>1348</v>
      </c>
      <c r="D73">
        <f>games_2020!U73</f>
        <v>100</v>
      </c>
      <c r="E73">
        <f t="shared" si="7"/>
        <v>123</v>
      </c>
      <c r="F73">
        <f t="shared" si="6"/>
        <v>5</v>
      </c>
      <c r="G73">
        <f>games_2020!H73</f>
        <v>0</v>
      </c>
      <c r="H73">
        <f>games_2020!I73</f>
        <v>1</v>
      </c>
    </row>
    <row r="74" spans="1:8" x14ac:dyDescent="0.25">
      <c r="A74">
        <f>games_2020!A74</f>
        <v>72</v>
      </c>
      <c r="B74">
        <f>games_2020!F74</f>
        <v>1441</v>
      </c>
      <c r="C74">
        <f>games_2020!G74</f>
        <v>1415</v>
      </c>
      <c r="D74">
        <f>games_2020!U74</f>
        <v>100</v>
      </c>
      <c r="E74">
        <f t="shared" si="7"/>
        <v>126</v>
      </c>
      <c r="F74">
        <f t="shared" si="6"/>
        <v>5</v>
      </c>
      <c r="G74">
        <f>games_2020!H74</f>
        <v>2</v>
      </c>
      <c r="H74">
        <f>games_2020!I74</f>
        <v>0</v>
      </c>
    </row>
    <row r="75" spans="1:8" x14ac:dyDescent="0.25">
      <c r="A75">
        <f>games_2020!A75</f>
        <v>73</v>
      </c>
      <c r="B75">
        <f>games_2020!F75</f>
        <v>1849</v>
      </c>
      <c r="C75">
        <f>games_2020!G75</f>
        <v>2005</v>
      </c>
      <c r="D75">
        <f>games_2020!U75</f>
        <v>100</v>
      </c>
      <c r="E75">
        <f t="shared" si="7"/>
        <v>-56</v>
      </c>
      <c r="F75">
        <f t="shared" si="6"/>
        <v>5</v>
      </c>
      <c r="G75">
        <f>games_2020!H75</f>
        <v>0</v>
      </c>
      <c r="H75">
        <f>games_2020!I75</f>
        <v>2</v>
      </c>
    </row>
    <row r="76" spans="1:8" x14ac:dyDescent="0.25">
      <c r="A76">
        <f>games_2020!A76</f>
        <v>74</v>
      </c>
      <c r="B76">
        <f>games_2020!F76</f>
        <v>2062</v>
      </c>
      <c r="C76">
        <f>games_2020!G76</f>
        <v>1901</v>
      </c>
      <c r="D76">
        <f>games_2020!U76</f>
        <v>100</v>
      </c>
      <c r="E76">
        <f t="shared" si="7"/>
        <v>261</v>
      </c>
      <c r="F76">
        <f t="shared" si="6"/>
        <v>5</v>
      </c>
      <c r="G76">
        <f>games_2020!H76</f>
        <v>4</v>
      </c>
      <c r="H76">
        <f>games_2020!I76</f>
        <v>2</v>
      </c>
    </row>
    <row r="77" spans="1:8" x14ac:dyDescent="0.25">
      <c r="A77">
        <f>games_2020!A77</f>
        <v>75</v>
      </c>
      <c r="B77">
        <f>games_2020!F77</f>
        <v>1869</v>
      </c>
      <c r="C77">
        <f>games_2020!G77</f>
        <v>1967</v>
      </c>
      <c r="D77">
        <f>games_2020!U77</f>
        <v>100</v>
      </c>
      <c r="E77">
        <f t="shared" si="7"/>
        <v>2</v>
      </c>
      <c r="F77">
        <f t="shared" si="6"/>
        <v>5</v>
      </c>
      <c r="G77">
        <f>games_2020!H77</f>
        <v>0</v>
      </c>
      <c r="H77">
        <f>games_2020!I77</f>
        <v>0</v>
      </c>
    </row>
    <row r="78" spans="1:8" x14ac:dyDescent="0.25">
      <c r="A78">
        <f>games_2020!A78</f>
        <v>76</v>
      </c>
      <c r="B78">
        <f>games_2020!F78</f>
        <v>2106</v>
      </c>
      <c r="C78">
        <f>games_2020!G78</f>
        <v>1674</v>
      </c>
      <c r="D78">
        <f>games_2020!U78</f>
        <v>0</v>
      </c>
      <c r="E78">
        <f t="shared" si="7"/>
        <v>432</v>
      </c>
      <c r="F78">
        <f t="shared" si="6"/>
        <v>7</v>
      </c>
      <c r="G78">
        <f>games_2020!H78</f>
        <v>5</v>
      </c>
      <c r="H78">
        <f>games_2020!I78</f>
        <v>1</v>
      </c>
    </row>
    <row r="79" spans="1:8" x14ac:dyDescent="0.25">
      <c r="A79">
        <f>games_2020!A79</f>
        <v>77</v>
      </c>
      <c r="B79">
        <f>games_2020!F79</f>
        <v>1212</v>
      </c>
      <c r="C79">
        <f>games_2020!G79</f>
        <v>1280</v>
      </c>
      <c r="D79">
        <f>games_2020!U79</f>
        <v>100</v>
      </c>
      <c r="E79">
        <f t="shared" si="7"/>
        <v>32</v>
      </c>
      <c r="F79">
        <f t="shared" si="6"/>
        <v>5</v>
      </c>
      <c r="G79">
        <f>games_2020!H79</f>
        <v>2</v>
      </c>
      <c r="H79">
        <f>games_2020!I79</f>
        <v>3</v>
      </c>
    </row>
    <row r="80" spans="1:8" x14ac:dyDescent="0.25">
      <c r="A80">
        <f>games_2020!A80</f>
        <v>78</v>
      </c>
      <c r="B80">
        <f>games_2020!F80</f>
        <v>1201</v>
      </c>
      <c r="C80">
        <f>games_2020!G80</f>
        <v>1291</v>
      </c>
      <c r="D80">
        <f>games_2020!U80</f>
        <v>100</v>
      </c>
      <c r="E80">
        <f t="shared" si="7"/>
        <v>10</v>
      </c>
      <c r="F80">
        <f t="shared" si="6"/>
        <v>5</v>
      </c>
      <c r="G80">
        <f>games_2020!H80</f>
        <v>0</v>
      </c>
      <c r="H80">
        <f>games_2020!I80</f>
        <v>2</v>
      </c>
    </row>
    <row r="81" spans="1:8" x14ac:dyDescent="0.25">
      <c r="A81">
        <f>games_2020!A81</f>
        <v>79</v>
      </c>
      <c r="B81">
        <f>games_2020!F81</f>
        <v>1904</v>
      </c>
      <c r="C81">
        <f>games_2020!G81</f>
        <v>1483</v>
      </c>
      <c r="D81">
        <f>games_2020!U81</f>
        <v>100</v>
      </c>
      <c r="E81">
        <f t="shared" si="7"/>
        <v>521</v>
      </c>
      <c r="F81">
        <f t="shared" si="6"/>
        <v>8</v>
      </c>
      <c r="G81">
        <f>games_2020!H81</f>
        <v>3</v>
      </c>
      <c r="H81">
        <f>games_2020!I81</f>
        <v>0</v>
      </c>
    </row>
    <row r="82" spans="1:8" x14ac:dyDescent="0.25">
      <c r="A82">
        <f>games_2020!A82</f>
        <v>80</v>
      </c>
      <c r="B82">
        <f>games_2020!F82</f>
        <v>1196</v>
      </c>
      <c r="C82">
        <f>games_2020!G82</f>
        <v>1481</v>
      </c>
      <c r="D82">
        <f>games_2020!U82</f>
        <v>100</v>
      </c>
      <c r="E82">
        <f t="shared" si="7"/>
        <v>-185</v>
      </c>
      <c r="F82">
        <f t="shared" si="6"/>
        <v>4</v>
      </c>
      <c r="G82">
        <f>games_2020!H82</f>
        <v>0</v>
      </c>
      <c r="H82">
        <f>games_2020!I82</f>
        <v>0</v>
      </c>
    </row>
    <row r="83" spans="1:8" x14ac:dyDescent="0.25">
      <c r="A83">
        <f>games_2020!A83</f>
        <v>81</v>
      </c>
      <c r="B83">
        <f>games_2020!F83</f>
        <v>1429</v>
      </c>
      <c r="C83">
        <f>games_2020!G83</f>
        <v>1343</v>
      </c>
      <c r="D83">
        <f>games_2020!U83</f>
        <v>100</v>
      </c>
      <c r="E83">
        <f t="shared" si="7"/>
        <v>186</v>
      </c>
      <c r="F83">
        <f t="shared" si="6"/>
        <v>5</v>
      </c>
      <c r="G83">
        <f>games_2020!H83</f>
        <v>1</v>
      </c>
      <c r="H83">
        <f>games_2020!I83</f>
        <v>0</v>
      </c>
    </row>
    <row r="84" spans="1:8" x14ac:dyDescent="0.25">
      <c r="A84">
        <f>games_2020!A84</f>
        <v>82</v>
      </c>
      <c r="B84">
        <f>games_2020!F84</f>
        <v>1880</v>
      </c>
      <c r="C84">
        <f>games_2020!G84</f>
        <v>1890</v>
      </c>
      <c r="D84">
        <f>games_2020!U84</f>
        <v>100</v>
      </c>
      <c r="E84">
        <f t="shared" si="7"/>
        <v>90</v>
      </c>
      <c r="F84">
        <f t="shared" si="6"/>
        <v>5</v>
      </c>
      <c r="G84">
        <f>games_2020!H84</f>
        <v>1</v>
      </c>
      <c r="H84">
        <f>games_2020!I84</f>
        <v>2</v>
      </c>
    </row>
    <row r="85" spans="1:8" x14ac:dyDescent="0.25">
      <c r="A85">
        <f>games_2020!A85</f>
        <v>83</v>
      </c>
      <c r="B85">
        <f>games_2020!F85</f>
        <v>1585</v>
      </c>
      <c r="C85">
        <f>games_2020!G85</f>
        <v>808</v>
      </c>
      <c r="D85">
        <f>games_2020!U85</f>
        <v>0</v>
      </c>
      <c r="E85">
        <f t="shared" si="7"/>
        <v>777</v>
      </c>
      <c r="F85">
        <f t="shared" si="6"/>
        <v>10</v>
      </c>
      <c r="G85">
        <f>games_2020!H85</f>
        <v>4</v>
      </c>
      <c r="H85">
        <f>games_2020!I85</f>
        <v>0</v>
      </c>
    </row>
    <row r="86" spans="1:8" x14ac:dyDescent="0.25">
      <c r="A86">
        <f>games_2020!A86</f>
        <v>84</v>
      </c>
      <c r="B86">
        <f>games_2020!F86</f>
        <v>2030</v>
      </c>
      <c r="C86">
        <f>games_2020!G86</f>
        <v>2044</v>
      </c>
      <c r="D86">
        <f>games_2020!U86</f>
        <v>100</v>
      </c>
      <c r="E86">
        <f t="shared" si="7"/>
        <v>86</v>
      </c>
      <c r="F86">
        <f t="shared" si="6"/>
        <v>5</v>
      </c>
      <c r="G86">
        <f>games_2020!H86</f>
        <v>0</v>
      </c>
      <c r="H86">
        <f>games_2020!I86</f>
        <v>0</v>
      </c>
    </row>
    <row r="87" spans="1:8" x14ac:dyDescent="0.25">
      <c r="A87">
        <f>games_2020!A87</f>
        <v>85</v>
      </c>
      <c r="B87">
        <f>games_2020!F87</f>
        <v>1806</v>
      </c>
      <c r="C87">
        <f>games_2020!G87</f>
        <v>1660</v>
      </c>
      <c r="D87">
        <f>games_2020!U87</f>
        <v>100</v>
      </c>
      <c r="E87">
        <f t="shared" si="7"/>
        <v>246</v>
      </c>
      <c r="F87">
        <f t="shared" si="6"/>
        <v>5</v>
      </c>
      <c r="G87">
        <f>games_2020!H87</f>
        <v>5</v>
      </c>
      <c r="H87">
        <f>games_2020!I87</f>
        <v>1</v>
      </c>
    </row>
    <row r="88" spans="1:8" x14ac:dyDescent="0.25">
      <c r="A88">
        <f>games_2020!A88</f>
        <v>86</v>
      </c>
      <c r="B88">
        <f>games_2020!F88</f>
        <v>1994</v>
      </c>
      <c r="C88">
        <f>games_2020!G88</f>
        <v>1906</v>
      </c>
      <c r="D88">
        <f>games_2020!U88</f>
        <v>100</v>
      </c>
      <c r="E88">
        <f t="shared" si="7"/>
        <v>188</v>
      </c>
      <c r="F88">
        <f t="shared" si="6"/>
        <v>5</v>
      </c>
      <c r="G88">
        <f>games_2020!H88</f>
        <v>0</v>
      </c>
      <c r="H88">
        <f>games_2020!I88</f>
        <v>1</v>
      </c>
    </row>
    <row r="89" spans="1:8" x14ac:dyDescent="0.25">
      <c r="A89">
        <f>games_2020!A89</f>
        <v>87</v>
      </c>
      <c r="B89">
        <f>games_2020!F89</f>
        <v>1566</v>
      </c>
      <c r="C89">
        <f>games_2020!G89</f>
        <v>1243</v>
      </c>
      <c r="D89">
        <f>games_2020!U89</f>
        <v>100</v>
      </c>
      <c r="E89">
        <f t="shared" si="7"/>
        <v>423</v>
      </c>
      <c r="F89">
        <f t="shared" si="6"/>
        <v>7</v>
      </c>
      <c r="G89">
        <f>games_2020!H89</f>
        <v>1</v>
      </c>
      <c r="H89">
        <f>games_2020!I89</f>
        <v>1</v>
      </c>
    </row>
    <row r="90" spans="1:8" x14ac:dyDescent="0.25">
      <c r="A90">
        <f>games_2020!A90</f>
        <v>88</v>
      </c>
      <c r="B90">
        <f>games_2020!F90</f>
        <v>1156</v>
      </c>
      <c r="C90">
        <f>games_2020!G90</f>
        <v>1091</v>
      </c>
      <c r="D90">
        <f>games_2020!U90</f>
        <v>100</v>
      </c>
      <c r="E90">
        <f t="shared" si="7"/>
        <v>165</v>
      </c>
      <c r="F90">
        <f t="shared" si="6"/>
        <v>5</v>
      </c>
      <c r="G90">
        <f>games_2020!H90</f>
        <v>2</v>
      </c>
      <c r="H90">
        <f>games_2020!I90</f>
        <v>0</v>
      </c>
    </row>
    <row r="91" spans="1:8" x14ac:dyDescent="0.25">
      <c r="A91">
        <f>games_2020!A91</f>
        <v>89</v>
      </c>
      <c r="B91">
        <f>games_2020!F91</f>
        <v>1352</v>
      </c>
      <c r="C91">
        <f>games_2020!G91</f>
        <v>1150</v>
      </c>
      <c r="D91">
        <f>games_2020!U91</f>
        <v>100</v>
      </c>
      <c r="E91">
        <f t="shared" si="7"/>
        <v>302</v>
      </c>
      <c r="F91">
        <f t="shared" si="6"/>
        <v>6</v>
      </c>
      <c r="G91">
        <f>games_2020!H91</f>
        <v>1</v>
      </c>
      <c r="H91">
        <f>games_2020!I91</f>
        <v>2</v>
      </c>
    </row>
    <row r="92" spans="1:8" x14ac:dyDescent="0.25">
      <c r="A92">
        <f>games_2020!A92</f>
        <v>90</v>
      </c>
      <c r="B92">
        <f>games_2020!F92</f>
        <v>1982</v>
      </c>
      <c r="C92">
        <f>games_2020!G92</f>
        <v>1251</v>
      </c>
      <c r="D92">
        <f>games_2020!U92</f>
        <v>100</v>
      </c>
      <c r="E92">
        <f t="shared" si="7"/>
        <v>831</v>
      </c>
      <c r="F92">
        <f t="shared" si="6"/>
        <v>11</v>
      </c>
      <c r="G92">
        <f>games_2020!H92</f>
        <v>6</v>
      </c>
      <c r="H92">
        <f>games_2020!I92</f>
        <v>0</v>
      </c>
    </row>
    <row r="93" spans="1:8" x14ac:dyDescent="0.25">
      <c r="A93">
        <f>games_2020!A93</f>
        <v>91</v>
      </c>
      <c r="B93">
        <f>games_2020!F93</f>
        <v>1964</v>
      </c>
      <c r="C93">
        <f>games_2020!G93</f>
        <v>1753</v>
      </c>
      <c r="D93">
        <f>games_2020!U93</f>
        <v>100</v>
      </c>
      <c r="E93">
        <f t="shared" si="7"/>
        <v>311</v>
      </c>
      <c r="F93">
        <f t="shared" si="6"/>
        <v>6</v>
      </c>
      <c r="G93">
        <f>games_2020!H93</f>
        <v>3</v>
      </c>
      <c r="H93">
        <f>games_2020!I93</f>
        <v>3</v>
      </c>
    </row>
    <row r="94" spans="1:8" x14ac:dyDescent="0.25">
      <c r="A94">
        <f>games_2020!A94</f>
        <v>92</v>
      </c>
      <c r="B94">
        <f>games_2020!F94</f>
        <v>2073</v>
      </c>
      <c r="C94">
        <f>games_2020!G94</f>
        <v>1858</v>
      </c>
      <c r="D94">
        <f>games_2020!U94</f>
        <v>100</v>
      </c>
      <c r="E94">
        <f t="shared" si="7"/>
        <v>315</v>
      </c>
      <c r="F94">
        <f t="shared" si="6"/>
        <v>6</v>
      </c>
      <c r="G94">
        <f>games_2020!H94</f>
        <v>7</v>
      </c>
      <c r="H94">
        <f>games_2020!I94</f>
        <v>1</v>
      </c>
    </row>
    <row r="95" spans="1:8" x14ac:dyDescent="0.25">
      <c r="A95">
        <f>games_2020!A95</f>
        <v>93</v>
      </c>
      <c r="B95">
        <f>games_2020!F95</f>
        <v>1395</v>
      </c>
      <c r="C95">
        <f>games_2020!G95</f>
        <v>1321</v>
      </c>
      <c r="D95">
        <f>games_2020!U95</f>
        <v>100</v>
      </c>
      <c r="E95">
        <f t="shared" si="7"/>
        <v>174</v>
      </c>
      <c r="F95">
        <f t="shared" si="6"/>
        <v>5</v>
      </c>
      <c r="G95">
        <f>games_2020!H95</f>
        <v>1</v>
      </c>
      <c r="H95">
        <f>games_2020!I95</f>
        <v>3</v>
      </c>
    </row>
    <row r="96" spans="1:8" x14ac:dyDescent="0.25">
      <c r="A96">
        <f>games_2020!A96</f>
        <v>94</v>
      </c>
      <c r="B96">
        <f>games_2020!F96</f>
        <v>1869</v>
      </c>
      <c r="C96">
        <f>games_2020!G96</f>
        <v>1256</v>
      </c>
      <c r="D96">
        <f>games_2020!U96</f>
        <v>0</v>
      </c>
      <c r="E96">
        <f t="shared" si="7"/>
        <v>613</v>
      </c>
      <c r="F96">
        <f t="shared" si="6"/>
        <v>9</v>
      </c>
      <c r="G96">
        <f>games_2020!H96</f>
        <v>4</v>
      </c>
      <c r="H96">
        <f>games_2020!I96</f>
        <v>0</v>
      </c>
    </row>
    <row r="97" spans="1:8" x14ac:dyDescent="0.25">
      <c r="A97">
        <f>games_2020!A97</f>
        <v>95</v>
      </c>
      <c r="B97">
        <f>games_2020!F97</f>
        <v>1344</v>
      </c>
      <c r="C97">
        <f>games_2020!G97</f>
        <v>1742</v>
      </c>
      <c r="D97">
        <f>games_2020!U97</f>
        <v>100</v>
      </c>
      <c r="E97">
        <f t="shared" si="7"/>
        <v>-298</v>
      </c>
      <c r="F97">
        <f t="shared" si="6"/>
        <v>3</v>
      </c>
      <c r="G97">
        <f>games_2020!H97</f>
        <v>1</v>
      </c>
      <c r="H97">
        <f>games_2020!I97</f>
        <v>2</v>
      </c>
    </row>
    <row r="98" spans="1:8" x14ac:dyDescent="0.25">
      <c r="A98">
        <f>games_2020!A98</f>
        <v>96</v>
      </c>
      <c r="B98">
        <f>games_2020!F98</f>
        <v>1737</v>
      </c>
      <c r="C98">
        <f>games_2020!G98</f>
        <v>1634</v>
      </c>
      <c r="D98">
        <f>games_2020!U98</f>
        <v>100</v>
      </c>
      <c r="E98">
        <f t="shared" si="7"/>
        <v>203</v>
      </c>
      <c r="F98">
        <f t="shared" si="6"/>
        <v>5</v>
      </c>
      <c r="G98">
        <f>games_2020!H98</f>
        <v>2</v>
      </c>
      <c r="H98">
        <f>games_2020!I98</f>
        <v>1</v>
      </c>
    </row>
    <row r="99" spans="1:8" x14ac:dyDescent="0.25">
      <c r="A99">
        <f>games_2020!A99</f>
        <v>97</v>
      </c>
      <c r="B99">
        <f>games_2020!F99</f>
        <v>1098</v>
      </c>
      <c r="C99">
        <f>games_2020!G99</f>
        <v>1407</v>
      </c>
      <c r="D99">
        <f>games_2020!U99</f>
        <v>100</v>
      </c>
      <c r="E99">
        <f t="shared" si="7"/>
        <v>-209</v>
      </c>
      <c r="F99">
        <f t="shared" si="6"/>
        <v>3</v>
      </c>
      <c r="G99">
        <f>games_2020!H99</f>
        <v>1</v>
      </c>
      <c r="H99">
        <f>games_2020!I99</f>
        <v>2</v>
      </c>
    </row>
    <row r="100" spans="1:8" x14ac:dyDescent="0.25">
      <c r="A100">
        <f>games_2020!A100</f>
        <v>98</v>
      </c>
      <c r="B100">
        <f>games_2020!F100</f>
        <v>1568</v>
      </c>
      <c r="C100">
        <f>games_2020!G100</f>
        <v>1739</v>
      </c>
      <c r="D100">
        <f>games_2020!U100</f>
        <v>100</v>
      </c>
      <c r="E100">
        <f t="shared" si="7"/>
        <v>-71</v>
      </c>
      <c r="F100">
        <f t="shared" si="6"/>
        <v>5</v>
      </c>
      <c r="G100">
        <f>games_2020!H100</f>
        <v>1</v>
      </c>
      <c r="H100">
        <f>games_2020!I100</f>
        <v>2</v>
      </c>
    </row>
    <row r="101" spans="1:8" x14ac:dyDescent="0.25">
      <c r="A101">
        <f>games_2020!A101</f>
        <v>99</v>
      </c>
      <c r="B101">
        <f>games_2020!F101</f>
        <v>1534</v>
      </c>
      <c r="C101">
        <f>games_2020!G101</f>
        <v>1331</v>
      </c>
      <c r="D101">
        <f>games_2020!U101</f>
        <v>100</v>
      </c>
      <c r="E101">
        <f t="shared" si="7"/>
        <v>303</v>
      </c>
      <c r="F101">
        <f t="shared" si="6"/>
        <v>6</v>
      </c>
      <c r="G101">
        <f>games_2020!H101</f>
        <v>1</v>
      </c>
      <c r="H101">
        <f>games_2020!I101</f>
        <v>1</v>
      </c>
    </row>
    <row r="102" spans="1:8" x14ac:dyDescent="0.25">
      <c r="A102">
        <f>games_2020!A102</f>
        <v>100</v>
      </c>
      <c r="B102">
        <f>games_2020!F102</f>
        <v>1831</v>
      </c>
      <c r="C102">
        <f>games_2020!G102</f>
        <v>1824</v>
      </c>
      <c r="D102">
        <f>games_2020!U102</f>
        <v>100</v>
      </c>
      <c r="E102">
        <f t="shared" si="7"/>
        <v>107</v>
      </c>
      <c r="F102">
        <f t="shared" si="6"/>
        <v>5</v>
      </c>
      <c r="G102">
        <f>games_2020!H102</f>
        <v>1</v>
      </c>
      <c r="H102">
        <f>games_2020!I102</f>
        <v>2</v>
      </c>
    </row>
    <row r="103" spans="1:8" x14ac:dyDescent="0.25">
      <c r="A103">
        <f>games_2020!A103</f>
        <v>101</v>
      </c>
      <c r="B103">
        <f>games_2020!F103</f>
        <v>1295</v>
      </c>
      <c r="C103">
        <f>games_2020!G103</f>
        <v>1343</v>
      </c>
      <c r="D103">
        <f>games_2020!U103</f>
        <v>0</v>
      </c>
      <c r="E103">
        <f t="shared" si="7"/>
        <v>-48</v>
      </c>
      <c r="F103">
        <f t="shared" si="6"/>
        <v>5</v>
      </c>
      <c r="G103">
        <f>games_2020!H103</f>
        <v>1</v>
      </c>
      <c r="H103">
        <f>games_2020!I103</f>
        <v>0</v>
      </c>
    </row>
    <row r="104" spans="1:8" x14ac:dyDescent="0.25">
      <c r="A104">
        <f>games_2020!A104</f>
        <v>102</v>
      </c>
      <c r="B104">
        <f>games_2020!F104</f>
        <v>1967</v>
      </c>
      <c r="C104">
        <f>games_2020!G104</f>
        <v>1806</v>
      </c>
      <c r="D104">
        <f>games_2020!U104</f>
        <v>100</v>
      </c>
      <c r="E104">
        <f t="shared" si="7"/>
        <v>261</v>
      </c>
      <c r="F104">
        <f t="shared" si="6"/>
        <v>5</v>
      </c>
      <c r="G104">
        <f>games_2020!H104</f>
        <v>3</v>
      </c>
      <c r="H104">
        <f>games_2020!I104</f>
        <v>0</v>
      </c>
    </row>
    <row r="105" spans="1:8" x14ac:dyDescent="0.25">
      <c r="A105">
        <f>games_2020!A105</f>
        <v>103</v>
      </c>
      <c r="B105">
        <f>games_2020!F105</f>
        <v>2109</v>
      </c>
      <c r="C105">
        <f>games_2020!G105</f>
        <v>1617</v>
      </c>
      <c r="D105">
        <f>games_2020!U105</f>
        <v>0</v>
      </c>
      <c r="E105">
        <f t="shared" si="7"/>
        <v>492</v>
      </c>
      <c r="F105">
        <f t="shared" si="6"/>
        <v>7</v>
      </c>
      <c r="G105">
        <f>games_2020!H105</f>
        <v>1</v>
      </c>
      <c r="H105">
        <f>games_2020!I105</f>
        <v>1</v>
      </c>
    </row>
    <row r="106" spans="1:8" x14ac:dyDescent="0.25">
      <c r="A106">
        <f>games_2020!A106</f>
        <v>104</v>
      </c>
      <c r="B106">
        <f>games_2020!F106</f>
        <v>1693</v>
      </c>
      <c r="C106">
        <f>games_2020!G106</f>
        <v>1695</v>
      </c>
      <c r="D106">
        <f>games_2020!U106</f>
        <v>100</v>
      </c>
      <c r="E106">
        <f t="shared" si="7"/>
        <v>98</v>
      </c>
      <c r="F106">
        <f t="shared" si="6"/>
        <v>5</v>
      </c>
      <c r="G106">
        <f>games_2020!H106</f>
        <v>0</v>
      </c>
      <c r="H106">
        <f>games_2020!I106</f>
        <v>0</v>
      </c>
    </row>
    <row r="107" spans="1:8" x14ac:dyDescent="0.25">
      <c r="A107">
        <f>games_2020!A107</f>
        <v>105</v>
      </c>
      <c r="B107">
        <f>games_2020!F107</f>
        <v>1662</v>
      </c>
      <c r="C107">
        <f>games_2020!G107</f>
        <v>1552</v>
      </c>
      <c r="D107">
        <f>games_2020!U107</f>
        <v>100</v>
      </c>
      <c r="E107">
        <f t="shared" si="7"/>
        <v>210</v>
      </c>
      <c r="F107">
        <f t="shared" si="6"/>
        <v>5</v>
      </c>
      <c r="G107">
        <f>games_2020!H107</f>
        <v>0</v>
      </c>
      <c r="H107">
        <f>games_2020!I107</f>
        <v>0</v>
      </c>
    </row>
    <row r="108" spans="1:8" x14ac:dyDescent="0.25">
      <c r="A108">
        <f>games_2020!A108</f>
        <v>106</v>
      </c>
      <c r="B108">
        <f>games_2020!F108</f>
        <v>1745</v>
      </c>
      <c r="C108">
        <f>games_2020!G108</f>
        <v>1763</v>
      </c>
      <c r="D108">
        <f>games_2020!U108</f>
        <v>100</v>
      </c>
      <c r="E108">
        <f t="shared" si="7"/>
        <v>82</v>
      </c>
      <c r="F108">
        <f t="shared" si="6"/>
        <v>5</v>
      </c>
      <c r="G108">
        <f>games_2020!H108</f>
        <v>1</v>
      </c>
      <c r="H108">
        <f>games_2020!I108</f>
        <v>2</v>
      </c>
    </row>
    <row r="109" spans="1:8" x14ac:dyDescent="0.25">
      <c r="A109">
        <f>games_2020!A109</f>
        <v>107</v>
      </c>
      <c r="B109">
        <f>games_2020!F109</f>
        <v>1562</v>
      </c>
      <c r="C109">
        <f>games_2020!G109</f>
        <v>1524</v>
      </c>
      <c r="D109">
        <f>games_2020!U109</f>
        <v>100</v>
      </c>
      <c r="E109">
        <f t="shared" si="7"/>
        <v>138</v>
      </c>
      <c r="F109">
        <f t="shared" si="6"/>
        <v>5</v>
      </c>
      <c r="G109">
        <f>games_2020!H109</f>
        <v>2</v>
      </c>
      <c r="H109">
        <f>games_2020!I109</f>
        <v>1</v>
      </c>
    </row>
    <row r="110" spans="1:8" x14ac:dyDescent="0.25">
      <c r="A110">
        <f>games_2020!A110</f>
        <v>108</v>
      </c>
      <c r="B110">
        <f>games_2020!F110</f>
        <v>1671</v>
      </c>
      <c r="C110">
        <f>games_2020!G110</f>
        <v>1723</v>
      </c>
      <c r="D110">
        <f>games_2020!U110</f>
        <v>0</v>
      </c>
      <c r="E110">
        <f t="shared" si="7"/>
        <v>-52</v>
      </c>
      <c r="F110">
        <f t="shared" si="6"/>
        <v>5</v>
      </c>
      <c r="G110">
        <f>games_2020!H110</f>
        <v>2</v>
      </c>
      <c r="H110">
        <f>games_2020!I110</f>
        <v>1</v>
      </c>
    </row>
    <row r="111" spans="1:8" x14ac:dyDescent="0.25">
      <c r="A111">
        <f>games_2020!A111</f>
        <v>109</v>
      </c>
      <c r="B111">
        <f>games_2020!F111</f>
        <v>1564</v>
      </c>
      <c r="C111">
        <f>games_2020!G111</f>
        <v>1503</v>
      </c>
      <c r="D111">
        <f>games_2020!U111</f>
        <v>100</v>
      </c>
      <c r="E111">
        <f t="shared" si="7"/>
        <v>161</v>
      </c>
      <c r="F111">
        <f t="shared" si="6"/>
        <v>5</v>
      </c>
      <c r="G111">
        <f>games_2020!H111</f>
        <v>1</v>
      </c>
      <c r="H111">
        <f>games_2020!I111</f>
        <v>0</v>
      </c>
    </row>
    <row r="112" spans="1:8" x14ac:dyDescent="0.25">
      <c r="A112">
        <f>games_2020!A112</f>
        <v>110</v>
      </c>
      <c r="B112">
        <f>games_2020!F112</f>
        <v>1559</v>
      </c>
      <c r="C112">
        <f>games_2020!G112</f>
        <v>1636</v>
      </c>
      <c r="D112">
        <f>games_2020!U112</f>
        <v>100</v>
      </c>
      <c r="E112">
        <f t="shared" si="7"/>
        <v>23</v>
      </c>
      <c r="F112">
        <f t="shared" si="6"/>
        <v>5</v>
      </c>
      <c r="G112">
        <f>games_2020!H112</f>
        <v>1</v>
      </c>
      <c r="H112">
        <f>games_2020!I112</f>
        <v>3</v>
      </c>
    </row>
    <row r="113" spans="1:8" x14ac:dyDescent="0.25">
      <c r="A113">
        <f>games_2020!A113</f>
        <v>111</v>
      </c>
      <c r="B113">
        <f>games_2020!F113</f>
        <v>1678</v>
      </c>
      <c r="C113">
        <f>games_2020!G113</f>
        <v>1638</v>
      </c>
      <c r="D113">
        <f>games_2020!U113</f>
        <v>100</v>
      </c>
      <c r="E113">
        <f t="shared" si="7"/>
        <v>140</v>
      </c>
      <c r="F113">
        <f t="shared" si="6"/>
        <v>5</v>
      </c>
      <c r="G113">
        <f>games_2020!H113</f>
        <v>1</v>
      </c>
      <c r="H113">
        <f>games_2020!I113</f>
        <v>1</v>
      </c>
    </row>
    <row r="114" spans="1:8" x14ac:dyDescent="0.25">
      <c r="A114">
        <f>games_2020!A114</f>
        <v>112</v>
      </c>
      <c r="B114">
        <f>games_2020!F114</f>
        <v>1967</v>
      </c>
      <c r="C114">
        <f>games_2020!G114</f>
        <v>1807</v>
      </c>
      <c r="D114">
        <f>games_2020!U114</f>
        <v>100</v>
      </c>
      <c r="E114">
        <f t="shared" si="7"/>
        <v>260</v>
      </c>
      <c r="F114">
        <f t="shared" si="6"/>
        <v>5</v>
      </c>
      <c r="G114">
        <f>games_2020!H114</f>
        <v>2</v>
      </c>
      <c r="H114">
        <f>games_2020!I114</f>
        <v>1</v>
      </c>
    </row>
    <row r="115" spans="1:8" x14ac:dyDescent="0.25">
      <c r="A115">
        <f>games_2020!A115</f>
        <v>113</v>
      </c>
      <c r="B115">
        <f>games_2020!F115</f>
        <v>1738</v>
      </c>
      <c r="C115">
        <f>games_2020!G115</f>
        <v>1866</v>
      </c>
      <c r="D115">
        <f>games_2020!U115</f>
        <v>100</v>
      </c>
      <c r="E115">
        <f t="shared" si="7"/>
        <v>-28</v>
      </c>
      <c r="F115">
        <f t="shared" si="6"/>
        <v>5</v>
      </c>
      <c r="G115">
        <f>games_2020!H115</f>
        <v>2</v>
      </c>
      <c r="H115">
        <f>games_2020!I115</f>
        <v>2</v>
      </c>
    </row>
    <row r="116" spans="1:8" x14ac:dyDescent="0.25">
      <c r="A116">
        <f>games_2020!A116</f>
        <v>114</v>
      </c>
      <c r="B116">
        <f>games_2020!F116</f>
        <v>1967</v>
      </c>
      <c r="C116">
        <f>games_2020!G116</f>
        <v>1726</v>
      </c>
      <c r="D116">
        <f>games_2020!U116</f>
        <v>100</v>
      </c>
      <c r="E116">
        <f t="shared" si="7"/>
        <v>341</v>
      </c>
      <c r="F116">
        <f t="shared" si="6"/>
        <v>6</v>
      </c>
      <c r="G116">
        <f>games_2020!H116</f>
        <v>1</v>
      </c>
      <c r="H116">
        <f>games_2020!I116</f>
        <v>0</v>
      </c>
    </row>
    <row r="117" spans="1:8" x14ac:dyDescent="0.25">
      <c r="A117">
        <f>games_2020!A117</f>
        <v>115</v>
      </c>
      <c r="B117">
        <f>games_2020!F117</f>
        <v>1622</v>
      </c>
      <c r="C117">
        <f>games_2020!G117</f>
        <v>1306</v>
      </c>
      <c r="D117">
        <f>games_2020!U117</f>
        <v>100</v>
      </c>
      <c r="E117">
        <f t="shared" si="7"/>
        <v>416</v>
      </c>
      <c r="F117">
        <f t="shared" si="6"/>
        <v>7</v>
      </c>
      <c r="G117">
        <f>games_2020!H117</f>
        <v>3</v>
      </c>
      <c r="H117">
        <f>games_2020!I117</f>
        <v>0</v>
      </c>
    </row>
    <row r="118" spans="1:8" x14ac:dyDescent="0.25">
      <c r="A118">
        <f>games_2020!A118</f>
        <v>116</v>
      </c>
      <c r="B118">
        <f>games_2020!F118</f>
        <v>1661</v>
      </c>
      <c r="C118">
        <f>games_2020!G118</f>
        <v>1766</v>
      </c>
      <c r="D118">
        <f>games_2020!U118</f>
        <v>100</v>
      </c>
      <c r="E118">
        <f t="shared" si="7"/>
        <v>-5</v>
      </c>
      <c r="F118">
        <f t="shared" si="6"/>
        <v>5</v>
      </c>
      <c r="G118">
        <f>games_2020!H118</f>
        <v>3</v>
      </c>
      <c r="H118">
        <f>games_2020!I118</f>
        <v>1</v>
      </c>
    </row>
    <row r="119" spans="1:8" x14ac:dyDescent="0.25">
      <c r="A119">
        <f>games_2020!A119</f>
        <v>117</v>
      </c>
      <c r="B119">
        <f>games_2020!F119</f>
        <v>1384</v>
      </c>
      <c r="C119">
        <f>games_2020!G119</f>
        <v>1334</v>
      </c>
      <c r="D119">
        <f>games_2020!U119</f>
        <v>100</v>
      </c>
      <c r="E119">
        <f t="shared" si="7"/>
        <v>150</v>
      </c>
      <c r="F119">
        <f t="shared" si="6"/>
        <v>5</v>
      </c>
      <c r="G119">
        <f>games_2020!H119</f>
        <v>2</v>
      </c>
      <c r="H119">
        <f>games_2020!I119</f>
        <v>1</v>
      </c>
    </row>
    <row r="120" spans="1:8" x14ac:dyDescent="0.25">
      <c r="A120">
        <f>games_2020!A120</f>
        <v>118</v>
      </c>
      <c r="B120">
        <f>games_2020!F120</f>
        <v>1537</v>
      </c>
      <c r="C120">
        <f>games_2020!G120</f>
        <v>1633</v>
      </c>
      <c r="D120">
        <f>games_2020!U120</f>
        <v>0</v>
      </c>
      <c r="E120">
        <f t="shared" si="7"/>
        <v>-96</v>
      </c>
      <c r="F120">
        <f t="shared" si="6"/>
        <v>5</v>
      </c>
      <c r="G120">
        <f>games_2020!H120</f>
        <v>3</v>
      </c>
      <c r="H120">
        <f>games_2020!I120</f>
        <v>0</v>
      </c>
    </row>
    <row r="121" spans="1:8" x14ac:dyDescent="0.25">
      <c r="A121">
        <f>games_2020!A121</f>
        <v>119</v>
      </c>
      <c r="B121">
        <f>games_2020!F121</f>
        <v>1380</v>
      </c>
      <c r="C121">
        <f>games_2020!G121</f>
        <v>1434</v>
      </c>
      <c r="D121">
        <f>games_2020!U121</f>
        <v>100</v>
      </c>
      <c r="E121">
        <f t="shared" si="7"/>
        <v>46</v>
      </c>
      <c r="F121">
        <f t="shared" si="6"/>
        <v>5</v>
      </c>
      <c r="G121">
        <f>games_2020!H121</f>
        <v>2</v>
      </c>
      <c r="H121">
        <f>games_2020!I121</f>
        <v>1</v>
      </c>
    </row>
    <row r="122" spans="1:8" x14ac:dyDescent="0.25">
      <c r="A122">
        <f>games_2020!A122</f>
        <v>120</v>
      </c>
      <c r="B122">
        <f>games_2020!F122</f>
        <v>1335</v>
      </c>
      <c r="C122">
        <f>games_2020!G122</f>
        <v>1393</v>
      </c>
      <c r="D122">
        <f>games_2020!U122</f>
        <v>0</v>
      </c>
      <c r="E122">
        <f t="shared" si="7"/>
        <v>-58</v>
      </c>
      <c r="F122">
        <f t="shared" si="6"/>
        <v>5</v>
      </c>
      <c r="G122">
        <f>games_2020!H122</f>
        <v>1</v>
      </c>
      <c r="H122">
        <f>games_2020!I122</f>
        <v>0</v>
      </c>
    </row>
    <row r="123" spans="1:8" x14ac:dyDescent="0.25">
      <c r="A123">
        <f>games_2020!A123</f>
        <v>121</v>
      </c>
      <c r="B123">
        <f>games_2020!F123</f>
        <v>1580</v>
      </c>
      <c r="C123">
        <f>games_2020!G123</f>
        <v>1744</v>
      </c>
      <c r="D123">
        <f>games_2020!U123</f>
        <v>0</v>
      </c>
      <c r="E123">
        <f t="shared" si="7"/>
        <v>-164</v>
      </c>
      <c r="F123">
        <f t="shared" si="6"/>
        <v>4</v>
      </c>
      <c r="G123">
        <f>games_2020!H123</f>
        <v>0</v>
      </c>
      <c r="H123">
        <f>games_2020!I123</f>
        <v>0</v>
      </c>
    </row>
    <row r="124" spans="1:8" x14ac:dyDescent="0.25">
      <c r="A124">
        <f>games_2020!A124</f>
        <v>122</v>
      </c>
      <c r="B124">
        <f>games_2020!F124</f>
        <v>1529</v>
      </c>
      <c r="C124">
        <f>games_2020!G124</f>
        <v>1505</v>
      </c>
      <c r="D124">
        <f>games_2020!U124</f>
        <v>0</v>
      </c>
      <c r="E124">
        <f t="shared" si="7"/>
        <v>24</v>
      </c>
      <c r="F124">
        <f t="shared" si="6"/>
        <v>5</v>
      </c>
      <c r="G124">
        <f>games_2020!H124</f>
        <v>3</v>
      </c>
      <c r="H124">
        <f>games_2020!I124</f>
        <v>0</v>
      </c>
    </row>
    <row r="125" spans="1:8" x14ac:dyDescent="0.25">
      <c r="A125">
        <f>games_2020!A125</f>
        <v>123</v>
      </c>
      <c r="B125">
        <f>games_2020!F125</f>
        <v>1746</v>
      </c>
      <c r="C125">
        <f>games_2020!G125</f>
        <v>1711</v>
      </c>
      <c r="D125">
        <f>games_2020!U125</f>
        <v>0</v>
      </c>
      <c r="E125">
        <f t="shared" si="7"/>
        <v>35</v>
      </c>
      <c r="F125">
        <f t="shared" si="6"/>
        <v>5</v>
      </c>
      <c r="G125">
        <f>games_2020!H125</f>
        <v>1</v>
      </c>
      <c r="H125">
        <f>games_2020!I125</f>
        <v>0</v>
      </c>
    </row>
    <row r="126" spans="1:8" x14ac:dyDescent="0.25">
      <c r="A126">
        <f>games_2020!A126</f>
        <v>124</v>
      </c>
      <c r="B126">
        <f>games_2020!F126</f>
        <v>1985</v>
      </c>
      <c r="C126">
        <f>games_2020!G126</f>
        <v>1830</v>
      </c>
      <c r="D126">
        <f>games_2020!U126</f>
        <v>100</v>
      </c>
      <c r="E126">
        <f t="shared" si="7"/>
        <v>255</v>
      </c>
      <c r="F126">
        <f t="shared" si="6"/>
        <v>5</v>
      </c>
      <c r="G126">
        <f>games_2020!H126</f>
        <v>3</v>
      </c>
      <c r="H126">
        <f>games_2020!I126</f>
        <v>0</v>
      </c>
    </row>
    <row r="127" spans="1:8" x14ac:dyDescent="0.25">
      <c r="A127">
        <f>games_2020!A127</f>
        <v>125</v>
      </c>
      <c r="B127">
        <f>games_2020!F127</f>
        <v>2082</v>
      </c>
      <c r="C127">
        <f>games_2020!G127</f>
        <v>1595</v>
      </c>
      <c r="D127">
        <f>games_2020!U127</f>
        <v>0</v>
      </c>
      <c r="E127">
        <f t="shared" si="7"/>
        <v>487</v>
      </c>
      <c r="F127">
        <f t="shared" si="6"/>
        <v>7</v>
      </c>
      <c r="G127">
        <f>games_2020!H127</f>
        <v>5</v>
      </c>
      <c r="H127">
        <f>games_2020!I127</f>
        <v>0</v>
      </c>
    </row>
    <row r="128" spans="1:8" x14ac:dyDescent="0.25">
      <c r="A128">
        <f>games_2020!A128</f>
        <v>126</v>
      </c>
      <c r="B128">
        <f>games_2020!F128</f>
        <v>1255</v>
      </c>
      <c r="C128">
        <f>games_2020!G128</f>
        <v>1186</v>
      </c>
      <c r="D128">
        <f>games_2020!U128</f>
        <v>100</v>
      </c>
      <c r="E128">
        <f t="shared" si="7"/>
        <v>169</v>
      </c>
      <c r="F128">
        <f t="shared" si="6"/>
        <v>5</v>
      </c>
      <c r="G128">
        <f>games_2020!H128</f>
        <v>2</v>
      </c>
      <c r="H128">
        <f>games_2020!I128</f>
        <v>0</v>
      </c>
    </row>
    <row r="129" spans="1:8" x14ac:dyDescent="0.25">
      <c r="A129">
        <f>games_2020!A129</f>
        <v>127</v>
      </c>
      <c r="B129">
        <f>games_2020!F129</f>
        <v>1630</v>
      </c>
      <c r="C129">
        <f>games_2020!G129</f>
        <v>1201</v>
      </c>
      <c r="D129">
        <f>games_2020!U129</f>
        <v>100</v>
      </c>
      <c r="E129">
        <f t="shared" si="7"/>
        <v>529</v>
      </c>
      <c r="F129">
        <f t="shared" si="6"/>
        <v>8</v>
      </c>
      <c r="G129">
        <f>games_2020!H129</f>
        <v>1</v>
      </c>
      <c r="H129">
        <f>games_2020!I129</f>
        <v>1</v>
      </c>
    </row>
    <row r="130" spans="1:8" x14ac:dyDescent="0.25">
      <c r="A130">
        <f>games_2020!A130</f>
        <v>128</v>
      </c>
      <c r="B130">
        <f>games_2020!F130</f>
        <v>1434</v>
      </c>
      <c r="C130">
        <f>games_2020!G130</f>
        <v>1412</v>
      </c>
      <c r="D130">
        <f>games_2020!U130</f>
        <v>0</v>
      </c>
      <c r="E130">
        <f t="shared" si="7"/>
        <v>22</v>
      </c>
      <c r="F130">
        <f t="shared" si="6"/>
        <v>5</v>
      </c>
      <c r="G130">
        <f>games_2020!H130</f>
        <v>2</v>
      </c>
      <c r="H130">
        <f>games_2020!I130</f>
        <v>1</v>
      </c>
    </row>
    <row r="131" spans="1:8" x14ac:dyDescent="0.25">
      <c r="A131">
        <f>games_2020!A131</f>
        <v>129</v>
      </c>
      <c r="B131">
        <f>games_2020!F131</f>
        <v>1653</v>
      </c>
      <c r="C131">
        <f>games_2020!G131</f>
        <v>1519</v>
      </c>
      <c r="D131">
        <f>games_2020!U131</f>
        <v>100</v>
      </c>
      <c r="E131">
        <f t="shared" si="7"/>
        <v>234</v>
      </c>
      <c r="F131">
        <f t="shared" ref="F131:F194" si="8">INDEX(N:N,MATCH(E131,O:O,1))</f>
        <v>5</v>
      </c>
      <c r="G131">
        <f>games_2020!H131</f>
        <v>0</v>
      </c>
      <c r="H131">
        <f>games_2020!I131</f>
        <v>1</v>
      </c>
    </row>
    <row r="132" spans="1:8" x14ac:dyDescent="0.25">
      <c r="A132">
        <f>games_2020!A132</f>
        <v>130</v>
      </c>
      <c r="B132">
        <f>games_2020!F132</f>
        <v>1167</v>
      </c>
      <c r="C132">
        <f>games_2020!G132</f>
        <v>1083</v>
      </c>
      <c r="D132">
        <f>games_2020!U132</f>
        <v>100</v>
      </c>
      <c r="E132">
        <f t="shared" si="7"/>
        <v>184</v>
      </c>
      <c r="F132">
        <f t="shared" si="8"/>
        <v>5</v>
      </c>
      <c r="G132">
        <f>games_2020!H132</f>
        <v>0</v>
      </c>
      <c r="H132">
        <f>games_2020!I132</f>
        <v>1</v>
      </c>
    </row>
    <row r="133" spans="1:8" x14ac:dyDescent="0.25">
      <c r="A133">
        <f>games_2020!A133</f>
        <v>131</v>
      </c>
      <c r="B133">
        <f>games_2020!F133</f>
        <v>1255</v>
      </c>
      <c r="C133">
        <f>games_2020!G133</f>
        <v>1251</v>
      </c>
      <c r="D133">
        <f>games_2020!U133</f>
        <v>100</v>
      </c>
      <c r="E133">
        <f t="shared" si="7"/>
        <v>104</v>
      </c>
      <c r="F133">
        <f t="shared" si="8"/>
        <v>5</v>
      </c>
      <c r="G133">
        <f>games_2020!H133</f>
        <v>1</v>
      </c>
      <c r="H133">
        <f>games_2020!I133</f>
        <v>1</v>
      </c>
    </row>
    <row r="134" spans="1:8" x14ac:dyDescent="0.25">
      <c r="A134">
        <f>games_2020!A134</f>
        <v>132</v>
      </c>
      <c r="B134">
        <f>games_2020!F134</f>
        <v>1093</v>
      </c>
      <c r="C134">
        <f>games_2020!G134</f>
        <v>1164</v>
      </c>
      <c r="D134">
        <f>games_2020!U134</f>
        <v>100</v>
      </c>
      <c r="E134">
        <f t="shared" ref="E134:E197" si="9">B134-C134+D134</f>
        <v>29</v>
      </c>
      <c r="F134">
        <f t="shared" si="8"/>
        <v>5</v>
      </c>
      <c r="G134">
        <f>games_2020!H134</f>
        <v>0</v>
      </c>
      <c r="H134">
        <f>games_2020!I134</f>
        <v>0</v>
      </c>
    </row>
    <row r="135" spans="1:8" x14ac:dyDescent="0.25">
      <c r="A135">
        <f>games_2020!A135</f>
        <v>133</v>
      </c>
      <c r="B135">
        <f>games_2020!F135</f>
        <v>1558</v>
      </c>
      <c r="C135">
        <f>games_2020!G135</f>
        <v>1375</v>
      </c>
      <c r="D135">
        <f>games_2020!U135</f>
        <v>100</v>
      </c>
      <c r="E135">
        <f t="shared" si="9"/>
        <v>283</v>
      </c>
      <c r="F135">
        <f t="shared" si="8"/>
        <v>5</v>
      </c>
      <c r="G135">
        <f>games_2020!H135</f>
        <v>2</v>
      </c>
      <c r="H135">
        <f>games_2020!I135</f>
        <v>0</v>
      </c>
    </row>
    <row r="136" spans="1:8" x14ac:dyDescent="0.25">
      <c r="A136">
        <f>games_2020!A136</f>
        <v>134</v>
      </c>
      <c r="B136">
        <f>games_2020!F136</f>
        <v>1335</v>
      </c>
      <c r="C136">
        <f>games_2020!G136</f>
        <v>1341</v>
      </c>
      <c r="D136">
        <f>games_2020!U136</f>
        <v>100</v>
      </c>
      <c r="E136">
        <f t="shared" si="9"/>
        <v>94</v>
      </c>
      <c r="F136">
        <f t="shared" si="8"/>
        <v>5</v>
      </c>
      <c r="G136">
        <f>games_2020!H136</f>
        <v>2</v>
      </c>
      <c r="H136">
        <f>games_2020!I136</f>
        <v>0</v>
      </c>
    </row>
    <row r="137" spans="1:8" x14ac:dyDescent="0.25">
      <c r="A137">
        <f>games_2020!A137</f>
        <v>135</v>
      </c>
      <c r="B137">
        <f>games_2020!F137</f>
        <v>1852</v>
      </c>
      <c r="C137">
        <f>games_2020!G137</f>
        <v>1957</v>
      </c>
      <c r="D137">
        <f>games_2020!U137</f>
        <v>100</v>
      </c>
      <c r="E137">
        <f t="shared" si="9"/>
        <v>-5</v>
      </c>
      <c r="F137">
        <f t="shared" si="8"/>
        <v>5</v>
      </c>
      <c r="G137">
        <f>games_2020!H137</f>
        <v>1</v>
      </c>
      <c r="H137">
        <f>games_2020!I137</f>
        <v>2</v>
      </c>
    </row>
    <row r="138" spans="1:8" x14ac:dyDescent="0.25">
      <c r="A138">
        <f>games_2020!A138</f>
        <v>136</v>
      </c>
      <c r="B138">
        <f>games_2020!F138</f>
        <v>2046</v>
      </c>
      <c r="C138">
        <f>games_2020!G138</f>
        <v>1867</v>
      </c>
      <c r="D138">
        <f>games_2020!U138</f>
        <v>100</v>
      </c>
      <c r="E138">
        <f t="shared" si="9"/>
        <v>279</v>
      </c>
      <c r="F138">
        <f t="shared" si="8"/>
        <v>5</v>
      </c>
      <c r="G138">
        <f>games_2020!H138</f>
        <v>1</v>
      </c>
      <c r="H138">
        <f>games_2020!I138</f>
        <v>0</v>
      </c>
    </row>
    <row r="139" spans="1:8" x14ac:dyDescent="0.25">
      <c r="A139">
        <f>games_2020!A139</f>
        <v>137</v>
      </c>
      <c r="B139">
        <f>games_2020!F139</f>
        <v>1301</v>
      </c>
      <c r="C139">
        <f>games_2020!G139</f>
        <v>1190</v>
      </c>
      <c r="D139">
        <f>games_2020!U139</f>
        <v>100</v>
      </c>
      <c r="E139">
        <f t="shared" si="9"/>
        <v>211</v>
      </c>
      <c r="F139">
        <f t="shared" si="8"/>
        <v>5</v>
      </c>
      <c r="G139">
        <f>games_2020!H139</f>
        <v>0</v>
      </c>
      <c r="H139">
        <f>games_2020!I139</f>
        <v>1</v>
      </c>
    </row>
    <row r="140" spans="1:8" x14ac:dyDescent="0.25">
      <c r="A140">
        <f>games_2020!A140</f>
        <v>138</v>
      </c>
      <c r="B140">
        <f>games_2020!F140</f>
        <v>1527</v>
      </c>
      <c r="C140">
        <f>games_2020!G140</f>
        <v>1425</v>
      </c>
      <c r="D140">
        <f>games_2020!U140</f>
        <v>100</v>
      </c>
      <c r="E140">
        <f t="shared" si="9"/>
        <v>202</v>
      </c>
      <c r="F140">
        <f t="shared" si="8"/>
        <v>5</v>
      </c>
      <c r="G140">
        <f>games_2020!H140</f>
        <v>1</v>
      </c>
      <c r="H140">
        <f>games_2020!I140</f>
        <v>2</v>
      </c>
    </row>
    <row r="141" spans="1:8" x14ac:dyDescent="0.25">
      <c r="A141">
        <f>games_2020!A141</f>
        <v>139</v>
      </c>
      <c r="B141">
        <f>games_2020!F141</f>
        <v>1338</v>
      </c>
      <c r="C141">
        <f>games_2020!G141</f>
        <v>1412</v>
      </c>
      <c r="D141">
        <f>games_2020!U141</f>
        <v>100</v>
      </c>
      <c r="E141">
        <f t="shared" si="9"/>
        <v>26</v>
      </c>
      <c r="F141">
        <f t="shared" si="8"/>
        <v>5</v>
      </c>
      <c r="G141">
        <f>games_2020!H141</f>
        <v>0</v>
      </c>
      <c r="H141">
        <f>games_2020!I141</f>
        <v>0</v>
      </c>
    </row>
    <row r="142" spans="1:8" x14ac:dyDescent="0.25">
      <c r="A142">
        <f>games_2020!A142</f>
        <v>140</v>
      </c>
      <c r="B142">
        <f>games_2020!F142</f>
        <v>1188</v>
      </c>
      <c r="C142">
        <f>games_2020!G142</f>
        <v>1467</v>
      </c>
      <c r="D142">
        <f>games_2020!U142</f>
        <v>0</v>
      </c>
      <c r="E142">
        <f t="shared" si="9"/>
        <v>-279</v>
      </c>
      <c r="F142">
        <f t="shared" si="8"/>
        <v>3</v>
      </c>
      <c r="G142">
        <f>games_2020!H142</f>
        <v>2</v>
      </c>
      <c r="H142">
        <f>games_2020!I142</f>
        <v>1</v>
      </c>
    </row>
    <row r="143" spans="1:8" x14ac:dyDescent="0.25">
      <c r="A143">
        <f>games_2020!A143</f>
        <v>141</v>
      </c>
      <c r="B143">
        <f>games_2020!F143</f>
        <v>1464</v>
      </c>
      <c r="C143">
        <f>games_2020!G143</f>
        <v>1460</v>
      </c>
      <c r="D143">
        <f>games_2020!U143</f>
        <v>0</v>
      </c>
      <c r="E143">
        <f t="shared" si="9"/>
        <v>4</v>
      </c>
      <c r="F143">
        <f t="shared" si="8"/>
        <v>5</v>
      </c>
      <c r="G143">
        <f>games_2020!H143</f>
        <v>2</v>
      </c>
      <c r="H143">
        <f>games_2020!I143</f>
        <v>0</v>
      </c>
    </row>
    <row r="144" spans="1:8" x14ac:dyDescent="0.25">
      <c r="A144">
        <f>games_2020!A144</f>
        <v>142</v>
      </c>
      <c r="B144">
        <f>games_2020!F144</f>
        <v>1343</v>
      </c>
      <c r="C144">
        <f>games_2020!G144</f>
        <v>1492</v>
      </c>
      <c r="D144">
        <f>games_2020!U144</f>
        <v>100</v>
      </c>
      <c r="E144">
        <f t="shared" si="9"/>
        <v>-49</v>
      </c>
      <c r="F144">
        <f t="shared" si="8"/>
        <v>5</v>
      </c>
      <c r="G144">
        <f>games_2020!H144</f>
        <v>2</v>
      </c>
      <c r="H144">
        <f>games_2020!I144</f>
        <v>2</v>
      </c>
    </row>
    <row r="145" spans="1:8" x14ac:dyDescent="0.25">
      <c r="A145">
        <f>games_2020!A145</f>
        <v>143</v>
      </c>
      <c r="B145">
        <f>games_2020!F145</f>
        <v>1512</v>
      </c>
      <c r="C145">
        <f>games_2020!G145</f>
        <v>1585</v>
      </c>
      <c r="D145">
        <f>games_2020!U145</f>
        <v>100</v>
      </c>
      <c r="E145">
        <f t="shared" si="9"/>
        <v>27</v>
      </c>
      <c r="F145">
        <f t="shared" si="8"/>
        <v>5</v>
      </c>
      <c r="G145">
        <f>games_2020!H145</f>
        <v>0</v>
      </c>
      <c r="H145">
        <f>games_2020!I145</f>
        <v>1</v>
      </c>
    </row>
    <row r="146" spans="1:8" x14ac:dyDescent="0.25">
      <c r="A146">
        <f>games_2020!A146</f>
        <v>144</v>
      </c>
      <c r="B146">
        <f>games_2020!F146</f>
        <v>1375</v>
      </c>
      <c r="C146">
        <f>games_2020!G146</f>
        <v>1533</v>
      </c>
      <c r="D146">
        <f>games_2020!U146</f>
        <v>100</v>
      </c>
      <c r="E146">
        <f t="shared" si="9"/>
        <v>-58</v>
      </c>
      <c r="F146">
        <f t="shared" si="8"/>
        <v>5</v>
      </c>
      <c r="G146">
        <f>games_2020!H146</f>
        <v>0</v>
      </c>
      <c r="H146">
        <f>games_2020!I146</f>
        <v>0</v>
      </c>
    </row>
    <row r="147" spans="1:8" x14ac:dyDescent="0.25">
      <c r="A147">
        <f>games_2020!A147</f>
        <v>145</v>
      </c>
      <c r="B147">
        <f>games_2020!F147</f>
        <v>1629</v>
      </c>
      <c r="C147">
        <f>games_2020!G147</f>
        <v>1251</v>
      </c>
      <c r="D147">
        <f>games_2020!U147</f>
        <v>100</v>
      </c>
      <c r="E147">
        <f t="shared" si="9"/>
        <v>478</v>
      </c>
      <c r="F147">
        <f t="shared" si="8"/>
        <v>7</v>
      </c>
      <c r="G147">
        <f>games_2020!H147</f>
        <v>2</v>
      </c>
      <c r="H147">
        <f>games_2020!I147</f>
        <v>0</v>
      </c>
    </row>
    <row r="148" spans="1:8" x14ac:dyDescent="0.25">
      <c r="A148">
        <f>games_2020!A148</f>
        <v>146</v>
      </c>
      <c r="B148">
        <f>games_2020!F148</f>
        <v>1373</v>
      </c>
      <c r="C148">
        <f>games_2020!G148</f>
        <v>1574</v>
      </c>
      <c r="D148">
        <f>games_2020!U148</f>
        <v>100</v>
      </c>
      <c r="E148">
        <f t="shared" si="9"/>
        <v>-101</v>
      </c>
      <c r="F148">
        <f t="shared" si="8"/>
        <v>4</v>
      </c>
      <c r="G148">
        <f>games_2020!H148</f>
        <v>3</v>
      </c>
      <c r="H148">
        <f>games_2020!I148</f>
        <v>3</v>
      </c>
    </row>
    <row r="149" spans="1:8" x14ac:dyDescent="0.25">
      <c r="A149">
        <f>games_2020!A149</f>
        <v>147</v>
      </c>
      <c r="B149">
        <f>games_2020!F149</f>
        <v>1461</v>
      </c>
      <c r="C149">
        <f>games_2020!G149</f>
        <v>1575</v>
      </c>
      <c r="D149">
        <f>games_2020!U149</f>
        <v>0</v>
      </c>
      <c r="E149">
        <f t="shared" si="9"/>
        <v>-114</v>
      </c>
      <c r="F149">
        <f t="shared" si="8"/>
        <v>4</v>
      </c>
      <c r="G149">
        <f>games_2020!H149</f>
        <v>2</v>
      </c>
      <c r="H149">
        <f>games_2020!I149</f>
        <v>2</v>
      </c>
    </row>
    <row r="150" spans="1:8" x14ac:dyDescent="0.25">
      <c r="A150">
        <f>games_2020!A150</f>
        <v>148</v>
      </c>
      <c r="B150">
        <f>games_2020!F150</f>
        <v>1788</v>
      </c>
      <c r="C150">
        <f>games_2020!G150</f>
        <v>1668</v>
      </c>
      <c r="D150">
        <f>games_2020!U150</f>
        <v>100</v>
      </c>
      <c r="E150">
        <f t="shared" si="9"/>
        <v>220</v>
      </c>
      <c r="F150">
        <f t="shared" si="8"/>
        <v>5</v>
      </c>
      <c r="G150">
        <f>games_2020!H150</f>
        <v>0</v>
      </c>
      <c r="H150">
        <f>games_2020!I150</f>
        <v>1</v>
      </c>
    </row>
    <row r="151" spans="1:8" x14ac:dyDescent="0.25">
      <c r="A151">
        <f>games_2020!A151</f>
        <v>149</v>
      </c>
      <c r="B151">
        <f>games_2020!F151</f>
        <v>1651</v>
      </c>
      <c r="C151">
        <f>games_2020!G151</f>
        <v>1688</v>
      </c>
      <c r="D151">
        <f>games_2020!U151</f>
        <v>100</v>
      </c>
      <c r="E151">
        <f t="shared" si="9"/>
        <v>63</v>
      </c>
      <c r="F151">
        <f t="shared" si="8"/>
        <v>5</v>
      </c>
      <c r="G151">
        <f>games_2020!H151</f>
        <v>1</v>
      </c>
      <c r="H151">
        <f>games_2020!I151</f>
        <v>0</v>
      </c>
    </row>
    <row r="152" spans="1:8" x14ac:dyDescent="0.25">
      <c r="A152">
        <f>games_2020!A152</f>
        <v>150</v>
      </c>
      <c r="B152">
        <f>games_2020!F152</f>
        <v>1818</v>
      </c>
      <c r="C152">
        <f>games_2020!G152</f>
        <v>1760</v>
      </c>
      <c r="D152">
        <f>games_2020!U152</f>
        <v>100</v>
      </c>
      <c r="E152">
        <f t="shared" si="9"/>
        <v>158</v>
      </c>
      <c r="F152">
        <f t="shared" si="8"/>
        <v>5</v>
      </c>
      <c r="G152">
        <f>games_2020!H152</f>
        <v>1</v>
      </c>
      <c r="H152">
        <f>games_2020!I152</f>
        <v>1</v>
      </c>
    </row>
    <row r="153" spans="1:8" x14ac:dyDescent="0.25">
      <c r="A153">
        <f>games_2020!A153</f>
        <v>151</v>
      </c>
      <c r="B153">
        <f>games_2020!F153</f>
        <v>1646</v>
      </c>
      <c r="C153">
        <f>games_2020!G153</f>
        <v>1742</v>
      </c>
      <c r="D153">
        <f>games_2020!U153</f>
        <v>100</v>
      </c>
      <c r="E153">
        <f t="shared" si="9"/>
        <v>4</v>
      </c>
      <c r="F153">
        <f t="shared" si="8"/>
        <v>5</v>
      </c>
      <c r="G153">
        <f>games_2020!H153</f>
        <v>0</v>
      </c>
      <c r="H153">
        <f>games_2020!I153</f>
        <v>1</v>
      </c>
    </row>
    <row r="154" spans="1:8" x14ac:dyDescent="0.25">
      <c r="A154">
        <f>games_2020!A154</f>
        <v>152</v>
      </c>
      <c r="B154">
        <f>games_2020!F154</f>
        <v>1720</v>
      </c>
      <c r="C154">
        <f>games_2020!G154</f>
        <v>1706</v>
      </c>
      <c r="D154">
        <f>games_2020!U154</f>
        <v>100</v>
      </c>
      <c r="E154">
        <f t="shared" si="9"/>
        <v>114</v>
      </c>
      <c r="F154">
        <f t="shared" si="8"/>
        <v>5</v>
      </c>
      <c r="G154">
        <f>games_2020!H154</f>
        <v>4</v>
      </c>
      <c r="H154">
        <f>games_2020!I154</f>
        <v>0</v>
      </c>
    </row>
    <row r="155" spans="1:8" x14ac:dyDescent="0.25">
      <c r="A155">
        <f>games_2020!A155</f>
        <v>153</v>
      </c>
      <c r="B155">
        <f>games_2020!F155</f>
        <v>1563</v>
      </c>
      <c r="C155">
        <f>games_2020!G155</f>
        <v>1745</v>
      </c>
      <c r="D155">
        <f>games_2020!U155</f>
        <v>100</v>
      </c>
      <c r="E155">
        <f t="shared" si="9"/>
        <v>-82</v>
      </c>
      <c r="F155">
        <f t="shared" si="8"/>
        <v>5</v>
      </c>
      <c r="G155">
        <f>games_2020!H155</f>
        <v>1</v>
      </c>
      <c r="H155">
        <f>games_2020!I155</f>
        <v>2</v>
      </c>
    </row>
    <row r="156" spans="1:8" x14ac:dyDescent="0.25">
      <c r="A156">
        <f>games_2020!A156</f>
        <v>154</v>
      </c>
      <c r="B156">
        <f>games_2020!F156</f>
        <v>1700</v>
      </c>
      <c r="C156">
        <f>games_2020!G156</f>
        <v>1800</v>
      </c>
      <c r="D156">
        <f>games_2020!U156</f>
        <v>100</v>
      </c>
      <c r="E156">
        <f t="shared" si="9"/>
        <v>0</v>
      </c>
      <c r="F156">
        <f t="shared" si="8"/>
        <v>5</v>
      </c>
      <c r="G156">
        <f>games_2020!H156</f>
        <v>0</v>
      </c>
      <c r="H156">
        <f>games_2020!I156</f>
        <v>0</v>
      </c>
    </row>
    <row r="157" spans="1:8" x14ac:dyDescent="0.25">
      <c r="A157">
        <f>games_2020!A157</f>
        <v>155</v>
      </c>
      <c r="B157">
        <f>games_2020!F157</f>
        <v>1653</v>
      </c>
      <c r="C157">
        <f>games_2020!G157</f>
        <v>1527</v>
      </c>
      <c r="D157">
        <f>games_2020!U157</f>
        <v>100</v>
      </c>
      <c r="E157">
        <f t="shared" si="9"/>
        <v>226</v>
      </c>
      <c r="F157">
        <f t="shared" si="8"/>
        <v>5</v>
      </c>
      <c r="G157">
        <f>games_2020!H157</f>
        <v>2</v>
      </c>
      <c r="H157">
        <f>games_2020!I157</f>
        <v>0</v>
      </c>
    </row>
    <row r="158" spans="1:8" x14ac:dyDescent="0.25">
      <c r="A158">
        <f>games_2020!A158</f>
        <v>156</v>
      </c>
      <c r="B158">
        <f>games_2020!F158</f>
        <v>1813</v>
      </c>
      <c r="C158">
        <f>games_2020!G158</f>
        <v>1982</v>
      </c>
      <c r="D158">
        <f>games_2020!U158</f>
        <v>100</v>
      </c>
      <c r="E158">
        <f t="shared" si="9"/>
        <v>-69</v>
      </c>
      <c r="F158">
        <f t="shared" si="8"/>
        <v>5</v>
      </c>
      <c r="G158">
        <f>games_2020!H158</f>
        <v>0</v>
      </c>
      <c r="H158">
        <f>games_2020!I158</f>
        <v>0</v>
      </c>
    </row>
    <row r="159" spans="1:8" x14ac:dyDescent="0.25">
      <c r="A159">
        <f>games_2020!A159</f>
        <v>157</v>
      </c>
      <c r="B159">
        <f>games_2020!F159</f>
        <v>1688</v>
      </c>
      <c r="C159">
        <f>games_2020!G159</f>
        <v>1870</v>
      </c>
      <c r="D159">
        <f>games_2020!U159</f>
        <v>100</v>
      </c>
      <c r="E159">
        <f t="shared" si="9"/>
        <v>-82</v>
      </c>
      <c r="F159">
        <f t="shared" si="8"/>
        <v>5</v>
      </c>
      <c r="G159">
        <f>games_2020!H159</f>
        <v>0</v>
      </c>
      <c r="H159">
        <f>games_2020!I159</f>
        <v>3</v>
      </c>
    </row>
    <row r="160" spans="1:8" x14ac:dyDescent="0.25">
      <c r="A160">
        <f>games_2020!A160</f>
        <v>158</v>
      </c>
      <c r="B160">
        <f>games_2020!F160</f>
        <v>2079</v>
      </c>
      <c r="C160">
        <f>games_2020!G160</f>
        <v>2028</v>
      </c>
      <c r="D160">
        <f>games_2020!U160</f>
        <v>100</v>
      </c>
      <c r="E160">
        <f t="shared" si="9"/>
        <v>151</v>
      </c>
      <c r="F160">
        <f t="shared" si="8"/>
        <v>5</v>
      </c>
      <c r="G160">
        <f>games_2020!H160</f>
        <v>0</v>
      </c>
      <c r="H160">
        <f>games_2020!I160</f>
        <v>0</v>
      </c>
    </row>
    <row r="161" spans="1:8" x14ac:dyDescent="0.25">
      <c r="A161">
        <f>games_2020!A161</f>
        <v>159</v>
      </c>
      <c r="B161">
        <f>games_2020!F161</f>
        <v>1973</v>
      </c>
      <c r="C161">
        <f>games_2020!G161</f>
        <v>2100</v>
      </c>
      <c r="D161">
        <f>games_2020!U161</f>
        <v>100</v>
      </c>
      <c r="E161">
        <f t="shared" si="9"/>
        <v>-27</v>
      </c>
      <c r="F161">
        <f t="shared" si="8"/>
        <v>5</v>
      </c>
      <c r="G161">
        <f>games_2020!H161</f>
        <v>2</v>
      </c>
      <c r="H161">
        <f>games_2020!I161</f>
        <v>1</v>
      </c>
    </row>
    <row r="162" spans="1:8" x14ac:dyDescent="0.25">
      <c r="A162">
        <f>games_2020!A162</f>
        <v>160</v>
      </c>
      <c r="B162">
        <f>games_2020!F162</f>
        <v>1903</v>
      </c>
      <c r="C162">
        <f>games_2020!G162</f>
        <v>1837</v>
      </c>
      <c r="D162">
        <f>games_2020!U162</f>
        <v>100</v>
      </c>
      <c r="E162">
        <f t="shared" si="9"/>
        <v>166</v>
      </c>
      <c r="F162">
        <f t="shared" si="8"/>
        <v>5</v>
      </c>
      <c r="G162">
        <f>games_2020!H162</f>
        <v>2</v>
      </c>
      <c r="H162">
        <f>games_2020!I162</f>
        <v>1</v>
      </c>
    </row>
    <row r="163" spans="1:8" x14ac:dyDescent="0.25">
      <c r="A163">
        <f>games_2020!A163</f>
        <v>161</v>
      </c>
      <c r="B163">
        <f>games_2020!F163</f>
        <v>1670</v>
      </c>
      <c r="C163">
        <f>games_2020!G163</f>
        <v>1979</v>
      </c>
      <c r="D163">
        <f>games_2020!U163</f>
        <v>0</v>
      </c>
      <c r="E163">
        <f t="shared" si="9"/>
        <v>-309</v>
      </c>
      <c r="F163">
        <f t="shared" si="8"/>
        <v>2</v>
      </c>
      <c r="G163">
        <f>games_2020!H163</f>
        <v>0</v>
      </c>
      <c r="H163">
        <f>games_2020!I163</f>
        <v>0</v>
      </c>
    </row>
    <row r="164" spans="1:8" x14ac:dyDescent="0.25">
      <c r="A164">
        <f>games_2020!A164</f>
        <v>162</v>
      </c>
      <c r="B164">
        <f>games_2020!F164</f>
        <v>1449</v>
      </c>
      <c r="C164">
        <f>games_2020!G164</f>
        <v>1560</v>
      </c>
      <c r="D164">
        <f>games_2020!U164</f>
        <v>100</v>
      </c>
      <c r="E164">
        <f t="shared" si="9"/>
        <v>-11</v>
      </c>
      <c r="F164">
        <f t="shared" si="8"/>
        <v>5</v>
      </c>
      <c r="G164">
        <f>games_2020!H164</f>
        <v>1</v>
      </c>
      <c r="H164">
        <f>games_2020!I164</f>
        <v>2</v>
      </c>
    </row>
    <row r="165" spans="1:8" x14ac:dyDescent="0.25">
      <c r="A165">
        <f>games_2020!A165</f>
        <v>163</v>
      </c>
      <c r="B165">
        <f>games_2020!F165</f>
        <v>1303</v>
      </c>
      <c r="C165">
        <f>games_2020!G165</f>
        <v>1316</v>
      </c>
      <c r="D165">
        <f>games_2020!U165</f>
        <v>0</v>
      </c>
      <c r="E165">
        <f t="shared" si="9"/>
        <v>-13</v>
      </c>
      <c r="F165">
        <f t="shared" si="8"/>
        <v>5</v>
      </c>
      <c r="G165">
        <f>games_2020!H165</f>
        <v>1</v>
      </c>
      <c r="H165">
        <f>games_2020!I165</f>
        <v>1</v>
      </c>
    </row>
    <row r="166" spans="1:8" x14ac:dyDescent="0.25">
      <c r="A166">
        <f>games_2020!A166</f>
        <v>164</v>
      </c>
      <c r="B166">
        <f>games_2020!F166</f>
        <v>1611</v>
      </c>
      <c r="C166">
        <f>games_2020!G166</f>
        <v>1670</v>
      </c>
      <c r="D166">
        <f>games_2020!U166</f>
        <v>0</v>
      </c>
      <c r="E166">
        <f t="shared" si="9"/>
        <v>-59</v>
      </c>
      <c r="F166">
        <f t="shared" si="8"/>
        <v>5</v>
      </c>
      <c r="G166">
        <f>games_2020!H166</f>
        <v>5</v>
      </c>
      <c r="H166">
        <f>games_2020!I166</f>
        <v>1</v>
      </c>
    </row>
    <row r="167" spans="1:8" x14ac:dyDescent="0.25">
      <c r="A167">
        <f>games_2020!A167</f>
        <v>165</v>
      </c>
      <c r="B167">
        <f>games_2020!F167</f>
        <v>1545</v>
      </c>
      <c r="C167">
        <f>games_2020!G167</f>
        <v>1432</v>
      </c>
      <c r="D167">
        <f>games_2020!U167</f>
        <v>0</v>
      </c>
      <c r="E167">
        <f t="shared" si="9"/>
        <v>113</v>
      </c>
      <c r="F167">
        <f t="shared" si="8"/>
        <v>5</v>
      </c>
      <c r="G167">
        <f>games_2020!H167</f>
        <v>2</v>
      </c>
      <c r="H167">
        <f>games_2020!I167</f>
        <v>1</v>
      </c>
    </row>
    <row r="168" spans="1:8" x14ac:dyDescent="0.25">
      <c r="A168">
        <f>games_2020!A168</f>
        <v>166</v>
      </c>
      <c r="B168">
        <f>games_2020!F168</f>
        <v>1702</v>
      </c>
      <c r="C168">
        <f>games_2020!G168</f>
        <v>1625</v>
      </c>
      <c r="D168">
        <f>games_2020!U168</f>
        <v>0</v>
      </c>
      <c r="E168">
        <f t="shared" si="9"/>
        <v>77</v>
      </c>
      <c r="F168">
        <f t="shared" si="8"/>
        <v>5</v>
      </c>
      <c r="G168">
        <f>games_2020!H168</f>
        <v>1</v>
      </c>
      <c r="H168">
        <f>games_2020!I168</f>
        <v>1</v>
      </c>
    </row>
    <row r="169" spans="1:8" x14ac:dyDescent="0.25">
      <c r="A169">
        <f>games_2020!A169</f>
        <v>167</v>
      </c>
      <c r="B169">
        <f>games_2020!F169</f>
        <v>1263</v>
      </c>
      <c r="C169">
        <f>games_2020!G169</f>
        <v>1328</v>
      </c>
      <c r="D169">
        <f>games_2020!U169</f>
        <v>100</v>
      </c>
      <c r="E169">
        <f t="shared" si="9"/>
        <v>35</v>
      </c>
      <c r="F169">
        <f t="shared" si="8"/>
        <v>5</v>
      </c>
      <c r="G169">
        <f>games_2020!H169</f>
        <v>1</v>
      </c>
      <c r="H169">
        <f>games_2020!I169</f>
        <v>0</v>
      </c>
    </row>
    <row r="170" spans="1:8" x14ac:dyDescent="0.25">
      <c r="A170">
        <f>games_2020!A170</f>
        <v>168</v>
      </c>
      <c r="B170">
        <f>games_2020!F170</f>
        <v>1676</v>
      </c>
      <c r="C170">
        <f>games_2020!G170</f>
        <v>1489</v>
      </c>
      <c r="D170">
        <f>games_2020!U170</f>
        <v>100</v>
      </c>
      <c r="E170">
        <f t="shared" si="9"/>
        <v>287</v>
      </c>
      <c r="F170">
        <f t="shared" si="8"/>
        <v>5</v>
      </c>
      <c r="G170">
        <f>games_2020!H170</f>
        <v>1</v>
      </c>
      <c r="H170">
        <f>games_2020!I170</f>
        <v>1</v>
      </c>
    </row>
    <row r="171" spans="1:8" x14ac:dyDescent="0.25">
      <c r="A171">
        <f>games_2020!A171</f>
        <v>169</v>
      </c>
      <c r="B171">
        <f>games_2020!F171</f>
        <v>1740</v>
      </c>
      <c r="C171">
        <f>games_2020!G171</f>
        <v>1626</v>
      </c>
      <c r="D171">
        <f>games_2020!U171</f>
        <v>0</v>
      </c>
      <c r="E171">
        <f t="shared" si="9"/>
        <v>114</v>
      </c>
      <c r="F171">
        <f t="shared" si="8"/>
        <v>5</v>
      </c>
      <c r="G171">
        <f>games_2020!H171</f>
        <v>1</v>
      </c>
      <c r="H171">
        <f>games_2020!I171</f>
        <v>0</v>
      </c>
    </row>
    <row r="172" spans="1:8" x14ac:dyDescent="0.25">
      <c r="A172">
        <f>games_2020!A172</f>
        <v>170</v>
      </c>
      <c r="B172">
        <f>games_2020!F172</f>
        <v>1637</v>
      </c>
      <c r="C172">
        <f>games_2020!G172</f>
        <v>1535</v>
      </c>
      <c r="D172">
        <f>games_2020!U172</f>
        <v>100</v>
      </c>
      <c r="E172">
        <f t="shared" si="9"/>
        <v>202</v>
      </c>
      <c r="F172">
        <f t="shared" si="8"/>
        <v>5</v>
      </c>
      <c r="G172">
        <f>games_2020!H172</f>
        <v>0</v>
      </c>
      <c r="H172">
        <f>games_2020!I172</f>
        <v>1</v>
      </c>
    </row>
    <row r="173" spans="1:8" x14ac:dyDescent="0.25">
      <c r="A173">
        <f>games_2020!A173</f>
        <v>171</v>
      </c>
      <c r="B173">
        <f>games_2020!F173</f>
        <v>1342</v>
      </c>
      <c r="C173">
        <f>games_2020!G173</f>
        <v>1332</v>
      </c>
      <c r="D173">
        <f>games_2020!U173</f>
        <v>0</v>
      </c>
      <c r="E173">
        <f t="shared" si="9"/>
        <v>10</v>
      </c>
      <c r="F173">
        <f t="shared" si="8"/>
        <v>5</v>
      </c>
      <c r="G173">
        <f>games_2020!H173</f>
        <v>3</v>
      </c>
      <c r="H173">
        <f>games_2020!I173</f>
        <v>0</v>
      </c>
    </row>
    <row r="174" spans="1:8" x14ac:dyDescent="0.25">
      <c r="A174">
        <f>games_2020!A174</f>
        <v>172</v>
      </c>
      <c r="B174">
        <f>games_2020!F174</f>
        <v>1755</v>
      </c>
      <c r="C174">
        <f>games_2020!G174</f>
        <v>1921</v>
      </c>
      <c r="D174">
        <f>games_2020!U174</f>
        <v>0</v>
      </c>
      <c r="E174">
        <f t="shared" si="9"/>
        <v>-166</v>
      </c>
      <c r="F174">
        <f t="shared" si="8"/>
        <v>4</v>
      </c>
      <c r="G174">
        <f>games_2020!H174</f>
        <v>2</v>
      </c>
      <c r="H174">
        <f>games_2020!I174</f>
        <v>2</v>
      </c>
    </row>
    <row r="175" spans="1:8" x14ac:dyDescent="0.25">
      <c r="A175">
        <f>games_2020!A175</f>
        <v>173</v>
      </c>
      <c r="B175">
        <f>games_2020!F175</f>
        <v>1257</v>
      </c>
      <c r="C175">
        <f>games_2020!G175</f>
        <v>1166</v>
      </c>
      <c r="D175">
        <f>games_2020!U175</f>
        <v>100</v>
      </c>
      <c r="E175">
        <f t="shared" si="9"/>
        <v>191</v>
      </c>
      <c r="F175">
        <f t="shared" si="8"/>
        <v>5</v>
      </c>
      <c r="G175">
        <f>games_2020!H175</f>
        <v>0</v>
      </c>
      <c r="H175">
        <f>games_2020!I175</f>
        <v>1</v>
      </c>
    </row>
    <row r="176" spans="1:8" x14ac:dyDescent="0.25">
      <c r="A176">
        <f>games_2020!A176</f>
        <v>174</v>
      </c>
      <c r="B176">
        <f>games_2020!F176</f>
        <v>1137</v>
      </c>
      <c r="C176">
        <f>games_2020!G176</f>
        <v>808</v>
      </c>
      <c r="D176">
        <f>games_2020!U176</f>
        <v>100</v>
      </c>
      <c r="E176">
        <f t="shared" si="9"/>
        <v>429</v>
      </c>
      <c r="F176">
        <f t="shared" si="8"/>
        <v>7</v>
      </c>
      <c r="G176">
        <f>games_2020!H176</f>
        <v>0</v>
      </c>
      <c r="H176">
        <f>games_2020!I176</f>
        <v>0</v>
      </c>
    </row>
    <row r="177" spans="1:8" x14ac:dyDescent="0.25">
      <c r="A177">
        <f>games_2020!A177</f>
        <v>175</v>
      </c>
      <c r="B177">
        <f>games_2020!F177</f>
        <v>1249</v>
      </c>
      <c r="C177">
        <f>games_2020!G177</f>
        <v>1091</v>
      </c>
      <c r="D177">
        <f>games_2020!U177</f>
        <v>100</v>
      </c>
      <c r="E177">
        <f t="shared" si="9"/>
        <v>258</v>
      </c>
      <c r="F177">
        <f t="shared" si="8"/>
        <v>5</v>
      </c>
      <c r="G177">
        <f>games_2020!H177</f>
        <v>2</v>
      </c>
      <c r="H177">
        <f>games_2020!I177</f>
        <v>0</v>
      </c>
    </row>
    <row r="178" spans="1:8" x14ac:dyDescent="0.25">
      <c r="A178">
        <f>games_2020!A178</f>
        <v>176</v>
      </c>
      <c r="B178">
        <f>games_2020!F178</f>
        <v>1568</v>
      </c>
      <c r="C178">
        <f>games_2020!G178</f>
        <v>1357</v>
      </c>
      <c r="D178">
        <f>games_2020!U178</f>
        <v>100</v>
      </c>
      <c r="E178">
        <f t="shared" si="9"/>
        <v>311</v>
      </c>
      <c r="F178">
        <f t="shared" si="8"/>
        <v>6</v>
      </c>
      <c r="G178">
        <f>games_2020!H178</f>
        <v>1</v>
      </c>
      <c r="H178">
        <f>games_2020!I178</f>
        <v>2</v>
      </c>
    </row>
    <row r="179" spans="1:8" x14ac:dyDescent="0.25">
      <c r="A179">
        <f>games_2020!A179</f>
        <v>177</v>
      </c>
      <c r="B179">
        <f>games_2020!F179</f>
        <v>1365</v>
      </c>
      <c r="C179">
        <f>games_2020!G179</f>
        <v>1319</v>
      </c>
      <c r="D179">
        <f>games_2020!U179</f>
        <v>0</v>
      </c>
      <c r="E179">
        <f t="shared" si="9"/>
        <v>46</v>
      </c>
      <c r="F179">
        <f t="shared" si="8"/>
        <v>5</v>
      </c>
      <c r="G179">
        <f>games_2020!H179</f>
        <v>0</v>
      </c>
      <c r="H179">
        <f>games_2020!I179</f>
        <v>0</v>
      </c>
    </row>
    <row r="180" spans="1:8" x14ac:dyDescent="0.25">
      <c r="A180">
        <f>games_2020!A180</f>
        <v>178</v>
      </c>
      <c r="B180">
        <f>games_2020!F180</f>
        <v>1832</v>
      </c>
      <c r="C180">
        <f>games_2020!G180</f>
        <v>2053</v>
      </c>
      <c r="D180">
        <f>games_2020!U180</f>
        <v>100</v>
      </c>
      <c r="E180">
        <f t="shared" si="9"/>
        <v>-121</v>
      </c>
      <c r="F180">
        <f t="shared" si="8"/>
        <v>4</v>
      </c>
      <c r="G180">
        <f>games_2020!H180</f>
        <v>1</v>
      </c>
      <c r="H180">
        <f>games_2020!I180</f>
        <v>0</v>
      </c>
    </row>
    <row r="181" spans="1:8" x14ac:dyDescent="0.25">
      <c r="A181">
        <f>games_2020!A181</f>
        <v>179</v>
      </c>
      <c r="B181">
        <f>games_2020!F181</f>
        <v>1977</v>
      </c>
      <c r="C181">
        <f>games_2020!G181</f>
        <v>1860</v>
      </c>
      <c r="D181">
        <f>games_2020!U181</f>
        <v>100</v>
      </c>
      <c r="E181">
        <f t="shared" si="9"/>
        <v>217</v>
      </c>
      <c r="F181">
        <f t="shared" si="8"/>
        <v>5</v>
      </c>
      <c r="G181">
        <f>games_2020!H181</f>
        <v>3</v>
      </c>
      <c r="H181">
        <f>games_2020!I181</f>
        <v>3</v>
      </c>
    </row>
    <row r="182" spans="1:8" x14ac:dyDescent="0.25">
      <c r="A182">
        <f>games_2020!A182</f>
        <v>180</v>
      </c>
      <c r="B182">
        <f>games_2020!F182</f>
        <v>1817</v>
      </c>
      <c r="C182">
        <f>games_2020!G182</f>
        <v>1740</v>
      </c>
      <c r="D182">
        <f>games_2020!U182</f>
        <v>100</v>
      </c>
      <c r="E182">
        <f t="shared" si="9"/>
        <v>177</v>
      </c>
      <c r="F182">
        <f t="shared" si="8"/>
        <v>5</v>
      </c>
      <c r="G182">
        <f>games_2020!H182</f>
        <v>0</v>
      </c>
      <c r="H182">
        <f>games_2020!I182</f>
        <v>1</v>
      </c>
    </row>
    <row r="183" spans="1:8" x14ac:dyDescent="0.25">
      <c r="A183">
        <f>games_2020!A183</f>
        <v>181</v>
      </c>
      <c r="B183">
        <f>games_2020!F183</f>
        <v>1864</v>
      </c>
      <c r="C183">
        <f>games_2020!G183</f>
        <v>2085</v>
      </c>
      <c r="D183">
        <f>games_2020!U183</f>
        <v>100</v>
      </c>
      <c r="E183">
        <f t="shared" si="9"/>
        <v>-121</v>
      </c>
      <c r="F183">
        <f t="shared" si="8"/>
        <v>4</v>
      </c>
      <c r="G183">
        <f>games_2020!H183</f>
        <v>2</v>
      </c>
      <c r="H183">
        <f>games_2020!I183</f>
        <v>4</v>
      </c>
    </row>
    <row r="184" spans="1:8" x14ac:dyDescent="0.25">
      <c r="A184">
        <f>games_2020!A184</f>
        <v>182</v>
      </c>
      <c r="B184">
        <f>games_2020!F184</f>
        <v>1721</v>
      </c>
      <c r="C184">
        <f>games_2020!G184</f>
        <v>1974</v>
      </c>
      <c r="D184">
        <f>games_2020!U184</f>
        <v>100</v>
      </c>
      <c r="E184">
        <f t="shared" si="9"/>
        <v>-153</v>
      </c>
      <c r="F184">
        <f t="shared" si="8"/>
        <v>4</v>
      </c>
      <c r="G184">
        <f>games_2020!H184</f>
        <v>4</v>
      </c>
      <c r="H184">
        <f>games_2020!I184</f>
        <v>2</v>
      </c>
    </row>
    <row r="185" spans="1:8" x14ac:dyDescent="0.25">
      <c r="A185">
        <f>games_2020!A185</f>
        <v>183</v>
      </c>
      <c r="B185">
        <f>games_2020!F185</f>
        <v>1800</v>
      </c>
      <c r="C185">
        <f>games_2020!G185</f>
        <v>1998</v>
      </c>
      <c r="D185">
        <f>games_2020!U185</f>
        <v>0</v>
      </c>
      <c r="E185">
        <f t="shared" si="9"/>
        <v>-198</v>
      </c>
      <c r="F185">
        <f t="shared" si="8"/>
        <v>4</v>
      </c>
      <c r="G185">
        <f>games_2020!H185</f>
        <v>2</v>
      </c>
      <c r="H185">
        <f>games_2020!I185</f>
        <v>2</v>
      </c>
    </row>
    <row r="186" spans="1:8" x14ac:dyDescent="0.25">
      <c r="A186">
        <f>games_2020!A186</f>
        <v>184</v>
      </c>
      <c r="B186">
        <f>games_2020!F186</f>
        <v>1592</v>
      </c>
      <c r="C186">
        <f>games_2020!G186</f>
        <v>1972</v>
      </c>
      <c r="D186">
        <f>games_2020!U186</f>
        <v>100</v>
      </c>
      <c r="E186">
        <f t="shared" si="9"/>
        <v>-280</v>
      </c>
      <c r="F186">
        <f t="shared" si="8"/>
        <v>3</v>
      </c>
      <c r="G186">
        <f>games_2020!H186</f>
        <v>1</v>
      </c>
      <c r="H186">
        <f>games_2020!I186</f>
        <v>2</v>
      </c>
    </row>
    <row r="187" spans="1:8" x14ac:dyDescent="0.25">
      <c r="A187">
        <f>games_2020!A187</f>
        <v>185</v>
      </c>
      <c r="B187">
        <f>games_2020!F187</f>
        <v>1568</v>
      </c>
      <c r="C187">
        <f>games_2020!G187</f>
        <v>1569</v>
      </c>
      <c r="D187">
        <f>games_2020!U187</f>
        <v>100</v>
      </c>
      <c r="E187">
        <f t="shared" si="9"/>
        <v>99</v>
      </c>
      <c r="F187">
        <f t="shared" si="8"/>
        <v>5</v>
      </c>
      <c r="G187">
        <f>games_2020!H187</f>
        <v>1</v>
      </c>
      <c r="H187">
        <f>games_2020!I187</f>
        <v>1</v>
      </c>
    </row>
    <row r="188" spans="1:8" x14ac:dyDescent="0.25">
      <c r="A188">
        <f>games_2020!A188</f>
        <v>186</v>
      </c>
      <c r="B188">
        <f>games_2020!F188</f>
        <v>1247</v>
      </c>
      <c r="C188">
        <f>games_2020!G188</f>
        <v>1607</v>
      </c>
      <c r="D188">
        <f>games_2020!U188</f>
        <v>100</v>
      </c>
      <c r="E188">
        <f t="shared" si="9"/>
        <v>-260</v>
      </c>
      <c r="F188">
        <f t="shared" si="8"/>
        <v>3</v>
      </c>
      <c r="G188">
        <f>games_2020!H188</f>
        <v>0</v>
      </c>
      <c r="H188">
        <f>games_2020!I188</f>
        <v>4</v>
      </c>
    </row>
    <row r="189" spans="1:8" x14ac:dyDescent="0.25">
      <c r="A189">
        <f>games_2020!A189</f>
        <v>187</v>
      </c>
      <c r="B189">
        <f>games_2020!F189</f>
        <v>1346</v>
      </c>
      <c r="C189">
        <f>games_2020!G189</f>
        <v>1530</v>
      </c>
      <c r="D189">
        <f>games_2020!U189</f>
        <v>0</v>
      </c>
      <c r="E189">
        <f t="shared" si="9"/>
        <v>-184</v>
      </c>
      <c r="F189">
        <f t="shared" si="8"/>
        <v>4</v>
      </c>
      <c r="G189">
        <f>games_2020!H189</f>
        <v>0</v>
      </c>
      <c r="H189">
        <f>games_2020!I189</f>
        <v>0</v>
      </c>
    </row>
    <row r="190" spans="1:8" x14ac:dyDescent="0.25">
      <c r="A190">
        <f>games_2020!A190</f>
        <v>188</v>
      </c>
      <c r="B190">
        <f>games_2020!F190</f>
        <v>1633</v>
      </c>
      <c r="C190">
        <f>games_2020!G190</f>
        <v>1490</v>
      </c>
      <c r="D190">
        <f>games_2020!U190</f>
        <v>100</v>
      </c>
      <c r="E190">
        <f t="shared" si="9"/>
        <v>243</v>
      </c>
      <c r="F190">
        <f t="shared" si="8"/>
        <v>5</v>
      </c>
      <c r="G190">
        <f>games_2020!H190</f>
        <v>0</v>
      </c>
      <c r="H190">
        <f>games_2020!I190</f>
        <v>0</v>
      </c>
    </row>
    <row r="191" spans="1:8" x14ac:dyDescent="0.25">
      <c r="A191">
        <f>games_2020!A191</f>
        <v>189</v>
      </c>
      <c r="B191">
        <f>games_2020!F191</f>
        <v>1379</v>
      </c>
      <c r="C191">
        <f>games_2020!G191</f>
        <v>1467</v>
      </c>
      <c r="D191">
        <f>games_2020!U191</f>
        <v>100</v>
      </c>
      <c r="E191">
        <f t="shared" si="9"/>
        <v>12</v>
      </c>
      <c r="F191">
        <f t="shared" si="8"/>
        <v>5</v>
      </c>
      <c r="G191">
        <f>games_2020!H191</f>
        <v>1</v>
      </c>
      <c r="H191">
        <f>games_2020!I191</f>
        <v>1</v>
      </c>
    </row>
    <row r="192" spans="1:8" x14ac:dyDescent="0.25">
      <c r="A192">
        <f>games_2020!A192</f>
        <v>190</v>
      </c>
      <c r="B192">
        <f>games_2020!F192</f>
        <v>1489</v>
      </c>
      <c r="C192">
        <f>games_2020!G192</f>
        <v>1378</v>
      </c>
      <c r="D192">
        <f>games_2020!U192</f>
        <v>100</v>
      </c>
      <c r="E192">
        <f t="shared" si="9"/>
        <v>211</v>
      </c>
      <c r="F192">
        <f t="shared" si="8"/>
        <v>5</v>
      </c>
      <c r="G192">
        <f>games_2020!H192</f>
        <v>2</v>
      </c>
      <c r="H192">
        <f>games_2020!I192</f>
        <v>0</v>
      </c>
    </row>
    <row r="193" spans="1:8" x14ac:dyDescent="0.25">
      <c r="A193">
        <f>games_2020!A193</f>
        <v>191</v>
      </c>
      <c r="B193">
        <f>games_2020!F193</f>
        <v>1769</v>
      </c>
      <c r="C193">
        <f>games_2020!G193</f>
        <v>1757</v>
      </c>
      <c r="D193">
        <f>games_2020!U193</f>
        <v>100</v>
      </c>
      <c r="E193">
        <f t="shared" si="9"/>
        <v>112</v>
      </c>
      <c r="F193">
        <f t="shared" si="8"/>
        <v>5</v>
      </c>
      <c r="G193">
        <f>games_2020!H193</f>
        <v>2</v>
      </c>
      <c r="H193">
        <f>games_2020!I193</f>
        <v>2</v>
      </c>
    </row>
    <row r="194" spans="1:8" x14ac:dyDescent="0.25">
      <c r="A194">
        <f>games_2020!A194</f>
        <v>192</v>
      </c>
      <c r="B194">
        <f>games_2020!F194</f>
        <v>1672</v>
      </c>
      <c r="C194">
        <f>games_2020!G194</f>
        <v>1548</v>
      </c>
      <c r="D194">
        <f>games_2020!U194</f>
        <v>100</v>
      </c>
      <c r="E194">
        <f t="shared" si="9"/>
        <v>224</v>
      </c>
      <c r="F194">
        <f t="shared" si="8"/>
        <v>5</v>
      </c>
      <c r="G194">
        <f>games_2020!H194</f>
        <v>2</v>
      </c>
      <c r="H194">
        <f>games_2020!I194</f>
        <v>3</v>
      </c>
    </row>
    <row r="195" spans="1:8" x14ac:dyDescent="0.25">
      <c r="A195">
        <f>games_2020!A195</f>
        <v>193</v>
      </c>
      <c r="B195">
        <f>games_2020!F195</f>
        <v>1667</v>
      </c>
      <c r="C195">
        <f>games_2020!G195</f>
        <v>1760</v>
      </c>
      <c r="D195">
        <f>games_2020!U195</f>
        <v>100</v>
      </c>
      <c r="E195">
        <f t="shared" si="9"/>
        <v>7</v>
      </c>
      <c r="F195">
        <f t="shared" ref="F195:F258" si="10">INDEX(N:N,MATCH(E195,O:O,1))</f>
        <v>5</v>
      </c>
      <c r="G195">
        <f>games_2020!H195</f>
        <v>1</v>
      </c>
      <c r="H195">
        <f>games_2020!I195</f>
        <v>0</v>
      </c>
    </row>
    <row r="196" spans="1:8" x14ac:dyDescent="0.25">
      <c r="A196">
        <f>games_2020!A196</f>
        <v>194</v>
      </c>
      <c r="B196">
        <f>games_2020!F196</f>
        <v>1809</v>
      </c>
      <c r="C196">
        <f>games_2020!G196</f>
        <v>1699</v>
      </c>
      <c r="D196">
        <f>games_2020!U196</f>
        <v>100</v>
      </c>
      <c r="E196">
        <f t="shared" si="9"/>
        <v>210</v>
      </c>
      <c r="F196">
        <f t="shared" si="10"/>
        <v>5</v>
      </c>
      <c r="G196">
        <f>games_2020!H196</f>
        <v>0</v>
      </c>
      <c r="H196">
        <f>games_2020!I196</f>
        <v>0</v>
      </c>
    </row>
    <row r="197" spans="1:8" x14ac:dyDescent="0.25">
      <c r="A197">
        <f>games_2020!A197</f>
        <v>195</v>
      </c>
      <c r="B197">
        <f>games_2020!F197</f>
        <v>1680</v>
      </c>
      <c r="C197">
        <f>games_2020!G197</f>
        <v>1762</v>
      </c>
      <c r="D197">
        <f>games_2020!U197</f>
        <v>100</v>
      </c>
      <c r="E197">
        <f t="shared" si="9"/>
        <v>18</v>
      </c>
      <c r="F197">
        <f t="shared" si="10"/>
        <v>5</v>
      </c>
      <c r="G197">
        <f>games_2020!H197</f>
        <v>0</v>
      </c>
      <c r="H197">
        <f>games_2020!I197</f>
        <v>1</v>
      </c>
    </row>
    <row r="198" spans="1:8" x14ac:dyDescent="0.25">
      <c r="A198">
        <f>games_2020!A198</f>
        <v>196</v>
      </c>
      <c r="B198">
        <f>games_2020!F198</f>
        <v>1746</v>
      </c>
      <c r="C198">
        <f>games_2020!G198</f>
        <v>1626</v>
      </c>
      <c r="D198">
        <f>games_2020!U198</f>
        <v>100</v>
      </c>
      <c r="E198">
        <f t="shared" ref="E198:E261" si="11">B198-C198+D198</f>
        <v>220</v>
      </c>
      <c r="F198">
        <f t="shared" si="10"/>
        <v>5</v>
      </c>
      <c r="G198">
        <f>games_2020!H198</f>
        <v>1</v>
      </c>
      <c r="H198">
        <f>games_2020!I198</f>
        <v>0</v>
      </c>
    </row>
    <row r="199" spans="1:8" x14ac:dyDescent="0.25">
      <c r="A199">
        <f>games_2020!A199</f>
        <v>197</v>
      </c>
      <c r="B199">
        <f>games_2020!F199</f>
        <v>1666</v>
      </c>
      <c r="C199">
        <f>games_2020!G199</f>
        <v>1700</v>
      </c>
      <c r="D199">
        <f>games_2020!U199</f>
        <v>0</v>
      </c>
      <c r="E199">
        <f t="shared" si="11"/>
        <v>-34</v>
      </c>
      <c r="F199">
        <f t="shared" si="10"/>
        <v>5</v>
      </c>
      <c r="G199">
        <f>games_2020!H199</f>
        <v>1</v>
      </c>
      <c r="H199">
        <f>games_2020!I199</f>
        <v>0</v>
      </c>
    </row>
    <row r="200" spans="1:8" x14ac:dyDescent="0.25">
      <c r="A200">
        <f>games_2020!A200</f>
        <v>198</v>
      </c>
      <c r="B200">
        <f>games_2020!F200</f>
        <v>1514</v>
      </c>
      <c r="C200">
        <f>games_2020!G200</f>
        <v>1800</v>
      </c>
      <c r="D200">
        <f>games_2020!U200</f>
        <v>100</v>
      </c>
      <c r="E200">
        <f t="shared" si="11"/>
        <v>-186</v>
      </c>
      <c r="F200">
        <f t="shared" si="10"/>
        <v>4</v>
      </c>
      <c r="G200">
        <f>games_2020!H200</f>
        <v>0</v>
      </c>
      <c r="H200">
        <f>games_2020!I200</f>
        <v>1</v>
      </c>
    </row>
    <row r="201" spans="1:8" x14ac:dyDescent="0.25">
      <c r="A201">
        <f>games_2020!A201</f>
        <v>199</v>
      </c>
      <c r="B201">
        <f>games_2020!F201</f>
        <v>2036</v>
      </c>
      <c r="C201">
        <f>games_2020!G201</f>
        <v>1826</v>
      </c>
      <c r="D201">
        <f>games_2020!U201</f>
        <v>100</v>
      </c>
      <c r="E201">
        <f t="shared" si="11"/>
        <v>310</v>
      </c>
      <c r="F201">
        <f t="shared" si="10"/>
        <v>6</v>
      </c>
      <c r="G201">
        <f>games_2020!H201</f>
        <v>3</v>
      </c>
      <c r="H201">
        <f>games_2020!I201</f>
        <v>0</v>
      </c>
    </row>
    <row r="202" spans="1:8" x14ac:dyDescent="0.25">
      <c r="A202">
        <f>games_2020!A202</f>
        <v>200</v>
      </c>
      <c r="B202">
        <f>games_2020!F202</f>
        <v>1817</v>
      </c>
      <c r="C202">
        <f>games_2020!G202</f>
        <v>1681</v>
      </c>
      <c r="D202">
        <f>games_2020!U202</f>
        <v>100</v>
      </c>
      <c r="E202">
        <f t="shared" si="11"/>
        <v>236</v>
      </c>
      <c r="F202">
        <f t="shared" si="10"/>
        <v>5</v>
      </c>
      <c r="G202">
        <f>games_2020!H202</f>
        <v>3</v>
      </c>
      <c r="H202">
        <f>games_2020!I202</f>
        <v>0</v>
      </c>
    </row>
    <row r="203" spans="1:8" x14ac:dyDescent="0.25">
      <c r="A203">
        <f>games_2020!A203</f>
        <v>201</v>
      </c>
      <c r="B203">
        <f>games_2020!F203</f>
        <v>1978</v>
      </c>
      <c r="C203">
        <f>games_2020!G203</f>
        <v>1968</v>
      </c>
      <c r="D203">
        <f>games_2020!U203</f>
        <v>100</v>
      </c>
      <c r="E203">
        <f t="shared" si="11"/>
        <v>110</v>
      </c>
      <c r="F203">
        <f t="shared" si="10"/>
        <v>5</v>
      </c>
      <c r="G203">
        <f>games_2020!H203</f>
        <v>1</v>
      </c>
      <c r="H203">
        <f>games_2020!I203</f>
        <v>1</v>
      </c>
    </row>
    <row r="204" spans="1:8" x14ac:dyDescent="0.25">
      <c r="A204">
        <f>games_2020!A204</f>
        <v>202</v>
      </c>
      <c r="B204">
        <f>games_2020!F204</f>
        <v>1661</v>
      </c>
      <c r="C204">
        <f>games_2020!G204</f>
        <v>2078</v>
      </c>
      <c r="D204">
        <f>games_2020!U204</f>
        <v>100</v>
      </c>
      <c r="E204">
        <f t="shared" si="11"/>
        <v>-317</v>
      </c>
      <c r="F204">
        <f t="shared" si="10"/>
        <v>2</v>
      </c>
      <c r="G204">
        <f>games_2020!H204</f>
        <v>1</v>
      </c>
      <c r="H204">
        <f>games_2020!I204</f>
        <v>2</v>
      </c>
    </row>
    <row r="205" spans="1:8" x14ac:dyDescent="0.25">
      <c r="A205">
        <f>games_2020!A205</f>
        <v>203</v>
      </c>
      <c r="B205">
        <f>games_2020!F205</f>
        <v>1995</v>
      </c>
      <c r="C205">
        <f>games_2020!G205</f>
        <v>1897</v>
      </c>
      <c r="D205">
        <f>games_2020!U205</f>
        <v>100</v>
      </c>
      <c r="E205">
        <f t="shared" si="11"/>
        <v>198</v>
      </c>
      <c r="F205">
        <f t="shared" si="10"/>
        <v>5</v>
      </c>
      <c r="G205">
        <f>games_2020!H205</f>
        <v>0</v>
      </c>
      <c r="H205">
        <f>games_2020!I205</f>
        <v>1</v>
      </c>
    </row>
    <row r="206" spans="1:8" x14ac:dyDescent="0.25">
      <c r="A206">
        <f>games_2020!A206</f>
        <v>204</v>
      </c>
      <c r="B206">
        <f>games_2020!F206</f>
        <v>1914</v>
      </c>
      <c r="C206">
        <f>games_2020!G206</f>
        <v>2071</v>
      </c>
      <c r="D206">
        <f>games_2020!U206</f>
        <v>100</v>
      </c>
      <c r="E206">
        <f t="shared" si="11"/>
        <v>-57</v>
      </c>
      <c r="F206">
        <f t="shared" si="10"/>
        <v>5</v>
      </c>
      <c r="G206">
        <f>games_2020!H206</f>
        <v>1</v>
      </c>
      <c r="H206">
        <f>games_2020!I206</f>
        <v>2</v>
      </c>
    </row>
    <row r="207" spans="1:8" x14ac:dyDescent="0.25">
      <c r="A207">
        <f>games_2020!A207</f>
        <v>205</v>
      </c>
      <c r="B207">
        <f>games_2020!F207</f>
        <v>1285</v>
      </c>
      <c r="C207">
        <f>games_2020!G207</f>
        <v>1440</v>
      </c>
      <c r="D207">
        <f>games_2020!U207</f>
        <v>100</v>
      </c>
      <c r="E207">
        <f t="shared" si="11"/>
        <v>-55</v>
      </c>
      <c r="F207">
        <f t="shared" si="10"/>
        <v>5</v>
      </c>
      <c r="G207">
        <f>games_2020!H207</f>
        <v>2</v>
      </c>
      <c r="H207">
        <f>games_2020!I207</f>
        <v>3</v>
      </c>
    </row>
    <row r="208" spans="1:8" x14ac:dyDescent="0.25">
      <c r="A208">
        <f>games_2020!A208</f>
        <v>206</v>
      </c>
      <c r="B208">
        <f>games_2020!F208</f>
        <v>1277</v>
      </c>
      <c r="C208">
        <f>games_2020!G208</f>
        <v>1448</v>
      </c>
      <c r="D208">
        <f>games_2020!U208</f>
        <v>100</v>
      </c>
      <c r="E208">
        <f t="shared" si="11"/>
        <v>-71</v>
      </c>
      <c r="F208">
        <f t="shared" si="10"/>
        <v>5</v>
      </c>
      <c r="G208">
        <f>games_2020!H208</f>
        <v>1</v>
      </c>
      <c r="H208">
        <f>games_2020!I208</f>
        <v>3</v>
      </c>
    </row>
    <row r="209" spans="1:8" x14ac:dyDescent="0.25">
      <c r="A209">
        <f>games_2020!A209</f>
        <v>207</v>
      </c>
      <c r="B209">
        <f>games_2020!F209</f>
        <v>1265</v>
      </c>
      <c r="C209">
        <f>games_2020!G209</f>
        <v>1303</v>
      </c>
      <c r="D209">
        <f>games_2020!U209</f>
        <v>100</v>
      </c>
      <c r="E209">
        <f t="shared" si="11"/>
        <v>62</v>
      </c>
      <c r="F209">
        <f t="shared" si="10"/>
        <v>5</v>
      </c>
      <c r="G209">
        <f>games_2020!H209</f>
        <v>2</v>
      </c>
      <c r="H209">
        <f>games_2020!I209</f>
        <v>2</v>
      </c>
    </row>
    <row r="210" spans="1:8" x14ac:dyDescent="0.25">
      <c r="A210">
        <f>games_2020!A210</f>
        <v>208</v>
      </c>
      <c r="B210">
        <f>games_2020!F210</f>
        <v>1534</v>
      </c>
      <c r="C210">
        <f>games_2020!G210</f>
        <v>1231</v>
      </c>
      <c r="D210">
        <f>games_2020!U210</f>
        <v>0</v>
      </c>
      <c r="E210">
        <f t="shared" si="11"/>
        <v>303</v>
      </c>
      <c r="F210">
        <f t="shared" si="10"/>
        <v>6</v>
      </c>
      <c r="G210">
        <f>games_2020!H210</f>
        <v>1</v>
      </c>
      <c r="H210">
        <f>games_2020!I210</f>
        <v>0</v>
      </c>
    </row>
    <row r="211" spans="1:8" x14ac:dyDescent="0.25">
      <c r="A211">
        <f>games_2020!A211</f>
        <v>209</v>
      </c>
      <c r="B211">
        <f>games_2020!F211</f>
        <v>1763</v>
      </c>
      <c r="C211">
        <f>games_2020!G211</f>
        <v>1897</v>
      </c>
      <c r="D211">
        <f>games_2020!U211</f>
        <v>100</v>
      </c>
      <c r="E211">
        <f t="shared" si="11"/>
        <v>-34</v>
      </c>
      <c r="F211">
        <f t="shared" si="10"/>
        <v>5</v>
      </c>
      <c r="G211">
        <f>games_2020!H211</f>
        <v>3</v>
      </c>
      <c r="H211">
        <f>games_2020!I211</f>
        <v>3</v>
      </c>
    </row>
    <row r="212" spans="1:8" x14ac:dyDescent="0.25">
      <c r="A212">
        <f>games_2020!A212</f>
        <v>210</v>
      </c>
      <c r="B212">
        <f>games_2020!F212</f>
        <v>1621</v>
      </c>
      <c r="C212">
        <f>games_2020!G212</f>
        <v>1362</v>
      </c>
      <c r="D212">
        <f>games_2020!U212</f>
        <v>100</v>
      </c>
      <c r="E212">
        <f t="shared" si="11"/>
        <v>359</v>
      </c>
      <c r="F212">
        <f t="shared" si="10"/>
        <v>6</v>
      </c>
      <c r="G212">
        <f>games_2020!H212</f>
        <v>0</v>
      </c>
      <c r="H212">
        <f>games_2020!I212</f>
        <v>0</v>
      </c>
    </row>
    <row r="213" spans="1:8" x14ac:dyDescent="0.25">
      <c r="A213">
        <f>games_2020!A213</f>
        <v>211</v>
      </c>
      <c r="B213">
        <f>games_2020!F213</f>
        <v>825</v>
      </c>
      <c r="C213">
        <f>games_2020!G213</f>
        <v>1227</v>
      </c>
      <c r="D213">
        <f>games_2020!U213</f>
        <v>100</v>
      </c>
      <c r="E213">
        <f t="shared" si="11"/>
        <v>-302</v>
      </c>
      <c r="F213">
        <f t="shared" si="10"/>
        <v>2</v>
      </c>
      <c r="G213">
        <f>games_2020!H213</f>
        <v>0</v>
      </c>
      <c r="H213">
        <f>games_2020!I213</f>
        <v>3</v>
      </c>
    </row>
    <row r="214" spans="1:8" x14ac:dyDescent="0.25">
      <c r="A214">
        <f>games_2020!A214</f>
        <v>212</v>
      </c>
      <c r="B214">
        <f>games_2020!F214</f>
        <v>1659</v>
      </c>
      <c r="C214">
        <f>games_2020!G214</f>
        <v>1503</v>
      </c>
      <c r="D214">
        <f>games_2020!U214</f>
        <v>100</v>
      </c>
      <c r="E214">
        <f t="shared" si="11"/>
        <v>256</v>
      </c>
      <c r="F214">
        <f t="shared" si="10"/>
        <v>5</v>
      </c>
      <c r="G214">
        <f>games_2020!H214</f>
        <v>5</v>
      </c>
      <c r="H214">
        <f>games_2020!I214</f>
        <v>3</v>
      </c>
    </row>
    <row r="215" spans="1:8" x14ac:dyDescent="0.25">
      <c r="A215">
        <f>games_2020!A215</f>
        <v>213</v>
      </c>
      <c r="B215">
        <f>games_2020!F215</f>
        <v>2046</v>
      </c>
      <c r="C215">
        <f>games_2020!G215</f>
        <v>1080</v>
      </c>
      <c r="D215">
        <f>games_2020!U215</f>
        <v>0</v>
      </c>
      <c r="E215">
        <f t="shared" si="11"/>
        <v>966</v>
      </c>
      <c r="F215">
        <f t="shared" si="10"/>
        <v>12</v>
      </c>
      <c r="G215">
        <f>games_2020!H215</f>
        <v>7</v>
      </c>
      <c r="H215">
        <f>games_2020!I215</f>
        <v>0</v>
      </c>
    </row>
    <row r="216" spans="1:8" x14ac:dyDescent="0.25">
      <c r="A216">
        <f>games_2020!A216</f>
        <v>214</v>
      </c>
      <c r="B216">
        <f>games_2020!F216</f>
        <v>1831</v>
      </c>
      <c r="C216">
        <f>games_2020!G216</f>
        <v>1859</v>
      </c>
      <c r="D216">
        <f>games_2020!U216</f>
        <v>100</v>
      </c>
      <c r="E216">
        <f t="shared" si="11"/>
        <v>72</v>
      </c>
      <c r="F216">
        <f t="shared" si="10"/>
        <v>5</v>
      </c>
      <c r="G216">
        <f>games_2020!H216</f>
        <v>2</v>
      </c>
      <c r="H216">
        <f>games_2020!I216</f>
        <v>0</v>
      </c>
    </row>
    <row r="217" spans="1:8" x14ac:dyDescent="0.25">
      <c r="A217">
        <f>games_2020!A217</f>
        <v>215</v>
      </c>
      <c r="B217">
        <f>games_2020!F217</f>
        <v>1974</v>
      </c>
      <c r="C217">
        <f>games_2020!G217</f>
        <v>2026</v>
      </c>
      <c r="D217">
        <f>games_2020!U217</f>
        <v>100</v>
      </c>
      <c r="E217">
        <f t="shared" si="11"/>
        <v>48</v>
      </c>
      <c r="F217">
        <f t="shared" si="10"/>
        <v>5</v>
      </c>
      <c r="G217">
        <f>games_2020!H217</f>
        <v>1</v>
      </c>
      <c r="H217">
        <f>games_2020!I217</f>
        <v>1</v>
      </c>
    </row>
    <row r="218" spans="1:8" x14ac:dyDescent="0.25">
      <c r="A218">
        <f>games_2020!A218</f>
        <v>216</v>
      </c>
      <c r="B218">
        <f>games_2020!F218</f>
        <v>1534</v>
      </c>
      <c r="C218">
        <f>games_2020!G218</f>
        <v>1364</v>
      </c>
      <c r="D218">
        <f>games_2020!U218</f>
        <v>100</v>
      </c>
      <c r="E218">
        <f t="shared" si="11"/>
        <v>270</v>
      </c>
      <c r="F218">
        <f t="shared" si="10"/>
        <v>5</v>
      </c>
      <c r="G218">
        <f>games_2020!H218</f>
        <v>0</v>
      </c>
      <c r="H218">
        <f>games_2020!I218</f>
        <v>0</v>
      </c>
    </row>
    <row r="219" spans="1:8" x14ac:dyDescent="0.25">
      <c r="A219">
        <f>games_2020!A219</f>
        <v>217</v>
      </c>
      <c r="B219">
        <f>games_2020!F219</f>
        <v>1196</v>
      </c>
      <c r="C219">
        <f>games_2020!G219</f>
        <v>1120</v>
      </c>
      <c r="D219">
        <f>games_2020!U219</f>
        <v>100</v>
      </c>
      <c r="E219">
        <f t="shared" si="11"/>
        <v>176</v>
      </c>
      <c r="F219">
        <f t="shared" si="10"/>
        <v>5</v>
      </c>
      <c r="G219">
        <f>games_2020!H219</f>
        <v>3</v>
      </c>
      <c r="H219">
        <f>games_2020!I219</f>
        <v>0</v>
      </c>
    </row>
    <row r="220" spans="1:8" x14ac:dyDescent="0.25">
      <c r="A220">
        <f>games_2020!A220</f>
        <v>218</v>
      </c>
      <c r="B220">
        <f>games_2020!F220</f>
        <v>1391</v>
      </c>
      <c r="C220">
        <f>games_2020!G220</f>
        <v>1783</v>
      </c>
      <c r="D220">
        <f>games_2020!U220</f>
        <v>100</v>
      </c>
      <c r="E220">
        <f t="shared" si="11"/>
        <v>-292</v>
      </c>
      <c r="F220">
        <f t="shared" si="10"/>
        <v>3</v>
      </c>
      <c r="G220">
        <f>games_2020!H220</f>
        <v>0</v>
      </c>
      <c r="H220">
        <f>games_2020!I220</f>
        <v>3</v>
      </c>
    </row>
    <row r="221" spans="1:8" x14ac:dyDescent="0.25">
      <c r="A221">
        <f>games_2020!A221</f>
        <v>219</v>
      </c>
      <c r="B221">
        <f>games_2020!F221</f>
        <v>1351</v>
      </c>
      <c r="C221">
        <f>games_2020!G221</f>
        <v>1260</v>
      </c>
      <c r="D221">
        <f>games_2020!U221</f>
        <v>100</v>
      </c>
      <c r="E221">
        <f t="shared" si="11"/>
        <v>191</v>
      </c>
      <c r="F221">
        <f t="shared" si="10"/>
        <v>5</v>
      </c>
      <c r="G221">
        <f>games_2020!H221</f>
        <v>2</v>
      </c>
      <c r="H221">
        <f>games_2020!I221</f>
        <v>1</v>
      </c>
    </row>
    <row r="222" spans="1:8" x14ac:dyDescent="0.25">
      <c r="A222">
        <f>games_2020!A222</f>
        <v>220</v>
      </c>
      <c r="B222">
        <f>games_2020!F222</f>
        <v>1972</v>
      </c>
      <c r="C222">
        <f>games_2020!G222</f>
        <v>1378</v>
      </c>
      <c r="D222">
        <f>games_2020!U222</f>
        <v>0</v>
      </c>
      <c r="E222">
        <f t="shared" si="11"/>
        <v>594</v>
      </c>
      <c r="F222">
        <f t="shared" si="10"/>
        <v>8</v>
      </c>
      <c r="G222">
        <f>games_2020!H222</f>
        <v>4</v>
      </c>
      <c r="H222">
        <f>games_2020!I222</f>
        <v>0</v>
      </c>
    </row>
    <row r="223" spans="1:8" x14ac:dyDescent="0.25">
      <c r="A223">
        <f>games_2020!A223</f>
        <v>221</v>
      </c>
      <c r="B223">
        <f>games_2020!F223</f>
        <v>1621</v>
      </c>
      <c r="C223">
        <f>games_2020!G223</f>
        <v>1322</v>
      </c>
      <c r="D223">
        <f>games_2020!U223</f>
        <v>100</v>
      </c>
      <c r="E223">
        <f t="shared" si="11"/>
        <v>399</v>
      </c>
      <c r="F223">
        <f t="shared" si="10"/>
        <v>6</v>
      </c>
      <c r="G223">
        <f>games_2020!H223</f>
        <v>2</v>
      </c>
      <c r="H223">
        <f>games_2020!I223</f>
        <v>1</v>
      </c>
    </row>
    <row r="224" spans="1:8" x14ac:dyDescent="0.25">
      <c r="A224">
        <f>games_2020!A224</f>
        <v>222</v>
      </c>
      <c r="B224">
        <f>games_2020!F224</f>
        <v>1966</v>
      </c>
      <c r="C224">
        <f>games_2020!G224</f>
        <v>1740</v>
      </c>
      <c r="D224">
        <f>games_2020!U224</f>
        <v>100</v>
      </c>
      <c r="E224">
        <f t="shared" si="11"/>
        <v>326</v>
      </c>
      <c r="F224">
        <f t="shared" si="10"/>
        <v>6</v>
      </c>
      <c r="G224">
        <f>games_2020!H224</f>
        <v>1</v>
      </c>
      <c r="H224">
        <f>games_2020!I224</f>
        <v>0</v>
      </c>
    </row>
    <row r="225" spans="1:8" x14ac:dyDescent="0.25">
      <c r="A225">
        <f>games_2020!A225</f>
        <v>223</v>
      </c>
      <c r="B225">
        <f>games_2020!F225</f>
        <v>2088</v>
      </c>
      <c r="C225">
        <f>games_2020!G225</f>
        <v>1682</v>
      </c>
      <c r="D225">
        <f>games_2020!U225</f>
        <v>100</v>
      </c>
      <c r="E225">
        <f t="shared" si="11"/>
        <v>506</v>
      </c>
      <c r="F225">
        <f t="shared" si="10"/>
        <v>8</v>
      </c>
      <c r="G225">
        <f>games_2020!H225</f>
        <v>0</v>
      </c>
      <c r="H225">
        <f>games_2020!I225</f>
        <v>2</v>
      </c>
    </row>
    <row r="226" spans="1:8" x14ac:dyDescent="0.25">
      <c r="A226">
        <f>games_2020!A226</f>
        <v>224</v>
      </c>
      <c r="B226">
        <f>games_2020!F226</f>
        <v>1927</v>
      </c>
      <c r="C226">
        <f>games_2020!G226</f>
        <v>1816</v>
      </c>
      <c r="D226">
        <f>games_2020!U226</f>
        <v>100</v>
      </c>
      <c r="E226">
        <f t="shared" si="11"/>
        <v>211</v>
      </c>
      <c r="F226">
        <f t="shared" si="10"/>
        <v>5</v>
      </c>
      <c r="G226">
        <f>games_2020!H226</f>
        <v>2</v>
      </c>
      <c r="H226">
        <f>games_2020!I226</f>
        <v>0</v>
      </c>
    </row>
    <row r="227" spans="1:8" x14ac:dyDescent="0.25">
      <c r="A227">
        <f>games_2020!A227</f>
        <v>225</v>
      </c>
      <c r="B227">
        <f>games_2020!F227</f>
        <v>1504</v>
      </c>
      <c r="C227">
        <f>games_2020!G227</f>
        <v>1113</v>
      </c>
      <c r="D227">
        <f>games_2020!U227</f>
        <v>100</v>
      </c>
      <c r="E227">
        <f t="shared" si="11"/>
        <v>491</v>
      </c>
      <c r="F227">
        <f t="shared" si="10"/>
        <v>7</v>
      </c>
      <c r="G227">
        <f>games_2020!H227</f>
        <v>3</v>
      </c>
      <c r="H227">
        <f>games_2020!I227</f>
        <v>0</v>
      </c>
    </row>
    <row r="228" spans="1:8" x14ac:dyDescent="0.25">
      <c r="A228">
        <f>games_2020!A228</f>
        <v>226</v>
      </c>
      <c r="B228">
        <f>games_2020!F228</f>
        <v>2084</v>
      </c>
      <c r="C228">
        <f>games_2020!G228</f>
        <v>1871</v>
      </c>
      <c r="D228">
        <f>games_2020!U228</f>
        <v>100</v>
      </c>
      <c r="E228">
        <f t="shared" si="11"/>
        <v>313</v>
      </c>
      <c r="F228">
        <f t="shared" si="10"/>
        <v>6</v>
      </c>
      <c r="G228">
        <f>games_2020!H228</f>
        <v>2</v>
      </c>
      <c r="H228">
        <f>games_2020!I228</f>
        <v>1</v>
      </c>
    </row>
    <row r="229" spans="1:8" x14ac:dyDescent="0.25">
      <c r="A229">
        <f>games_2020!A229</f>
        <v>227</v>
      </c>
      <c r="B229">
        <f>games_2020!F229</f>
        <v>1525</v>
      </c>
      <c r="C229">
        <f>games_2020!G229</f>
        <v>1502</v>
      </c>
      <c r="D229">
        <f>games_2020!U229</f>
        <v>100</v>
      </c>
      <c r="E229">
        <f t="shared" si="11"/>
        <v>123</v>
      </c>
      <c r="F229">
        <f t="shared" si="10"/>
        <v>5</v>
      </c>
      <c r="G229">
        <f>games_2020!H229</f>
        <v>2</v>
      </c>
      <c r="H229">
        <f>games_2020!I229</f>
        <v>1</v>
      </c>
    </row>
    <row r="230" spans="1:8" x14ac:dyDescent="0.25">
      <c r="A230">
        <f>games_2020!A230</f>
        <v>228</v>
      </c>
      <c r="B230">
        <f>games_2020!F230</f>
        <v>1751</v>
      </c>
      <c r="C230">
        <f>games_2020!G230</f>
        <v>1306</v>
      </c>
      <c r="D230">
        <f>games_2020!U230</f>
        <v>0</v>
      </c>
      <c r="E230">
        <f t="shared" si="11"/>
        <v>445</v>
      </c>
      <c r="F230">
        <f t="shared" si="10"/>
        <v>7</v>
      </c>
      <c r="G230">
        <f>games_2020!H230</f>
        <v>2</v>
      </c>
      <c r="H230">
        <f>games_2020!I230</f>
        <v>0</v>
      </c>
    </row>
    <row r="231" spans="1:8" x14ac:dyDescent="0.25">
      <c r="A231">
        <f>games_2020!A231</f>
        <v>229</v>
      </c>
      <c r="B231">
        <f>games_2020!F231</f>
        <v>1389</v>
      </c>
      <c r="C231">
        <f>games_2020!G231</f>
        <v>1205</v>
      </c>
      <c r="D231">
        <f>games_2020!U231</f>
        <v>100</v>
      </c>
      <c r="E231">
        <f t="shared" si="11"/>
        <v>284</v>
      </c>
      <c r="F231">
        <f t="shared" si="10"/>
        <v>5</v>
      </c>
      <c r="G231">
        <f>games_2020!H231</f>
        <v>1</v>
      </c>
      <c r="H231">
        <f>games_2020!I231</f>
        <v>1</v>
      </c>
    </row>
    <row r="232" spans="1:8" x14ac:dyDescent="0.25">
      <c r="A232">
        <f>games_2020!A232</f>
        <v>230</v>
      </c>
      <c r="B232">
        <f>games_2020!F232</f>
        <v>1390</v>
      </c>
      <c r="C232">
        <f>games_2020!G232</f>
        <v>1205</v>
      </c>
      <c r="D232">
        <f>games_2020!U232</f>
        <v>100</v>
      </c>
      <c r="E232">
        <f t="shared" si="11"/>
        <v>285</v>
      </c>
      <c r="F232">
        <f t="shared" si="10"/>
        <v>5</v>
      </c>
      <c r="G232">
        <f>games_2020!H232</f>
        <v>1</v>
      </c>
      <c r="H232">
        <f>games_2020!I232</f>
        <v>1</v>
      </c>
    </row>
    <row r="233" spans="1:8" x14ac:dyDescent="0.25">
      <c r="A233">
        <f>games_2020!A233</f>
        <v>231</v>
      </c>
      <c r="B233">
        <f>games_2020!F233</f>
        <v>1443</v>
      </c>
      <c r="C233">
        <f>games_2020!G233</f>
        <v>1178</v>
      </c>
      <c r="D233">
        <f>games_2020!U233</f>
        <v>0</v>
      </c>
      <c r="E233">
        <f t="shared" si="11"/>
        <v>265</v>
      </c>
      <c r="F233">
        <f t="shared" si="10"/>
        <v>5</v>
      </c>
      <c r="G233">
        <f>games_2020!H233</f>
        <v>1</v>
      </c>
      <c r="H233">
        <f>games_2020!I233</f>
        <v>0</v>
      </c>
    </row>
    <row r="234" spans="1:8" x14ac:dyDescent="0.25">
      <c r="A234">
        <f>games_2020!A234</f>
        <v>232</v>
      </c>
      <c r="B234">
        <f>games_2020!F234</f>
        <v>1300</v>
      </c>
      <c r="C234">
        <f>games_2020!G234</f>
        <v>1450</v>
      </c>
      <c r="D234">
        <f>games_2020!U234</f>
        <v>0</v>
      </c>
      <c r="E234">
        <f t="shared" si="11"/>
        <v>-150</v>
      </c>
      <c r="F234">
        <f t="shared" si="10"/>
        <v>4</v>
      </c>
      <c r="G234">
        <f>games_2020!H234</f>
        <v>3</v>
      </c>
      <c r="H234">
        <f>games_2020!I234</f>
        <v>2</v>
      </c>
    </row>
    <row r="235" spans="1:8" x14ac:dyDescent="0.25">
      <c r="A235">
        <f>games_2020!A235</f>
        <v>233</v>
      </c>
      <c r="B235">
        <f>games_2020!F235</f>
        <v>1810</v>
      </c>
      <c r="C235">
        <f>games_2020!G235</f>
        <v>1727</v>
      </c>
      <c r="D235">
        <f>games_2020!U235</f>
        <v>100</v>
      </c>
      <c r="E235">
        <f t="shared" si="11"/>
        <v>183</v>
      </c>
      <c r="F235">
        <f t="shared" si="10"/>
        <v>5</v>
      </c>
      <c r="G235">
        <f>games_2020!H235</f>
        <v>0</v>
      </c>
      <c r="H235">
        <f>games_2020!I235</f>
        <v>0</v>
      </c>
    </row>
    <row r="236" spans="1:8" x14ac:dyDescent="0.25">
      <c r="A236">
        <f>games_2020!A236</f>
        <v>234</v>
      </c>
      <c r="B236">
        <f>games_2020!F236</f>
        <v>1439</v>
      </c>
      <c r="C236">
        <f>games_2020!G236</f>
        <v>1228</v>
      </c>
      <c r="D236">
        <f>games_2020!U236</f>
        <v>100</v>
      </c>
      <c r="E236">
        <f t="shared" si="11"/>
        <v>311</v>
      </c>
      <c r="F236">
        <f t="shared" si="10"/>
        <v>6</v>
      </c>
      <c r="G236">
        <f>games_2020!H236</f>
        <v>3</v>
      </c>
      <c r="H236">
        <f>games_2020!I236</f>
        <v>2</v>
      </c>
    </row>
    <row r="237" spans="1:8" x14ac:dyDescent="0.25">
      <c r="A237">
        <f>games_2020!A237</f>
        <v>235</v>
      </c>
      <c r="B237">
        <f>games_2020!F237</f>
        <v>1483</v>
      </c>
      <c r="C237">
        <f>games_2020!G237</f>
        <v>1570</v>
      </c>
      <c r="D237">
        <f>games_2020!U237</f>
        <v>0</v>
      </c>
      <c r="E237">
        <f t="shared" si="11"/>
        <v>-87</v>
      </c>
      <c r="F237">
        <f t="shared" si="10"/>
        <v>5</v>
      </c>
      <c r="G237">
        <f>games_2020!H237</f>
        <v>1</v>
      </c>
      <c r="H237">
        <f>games_2020!I237</f>
        <v>0</v>
      </c>
    </row>
    <row r="238" spans="1:8" x14ac:dyDescent="0.25">
      <c r="A238">
        <f>games_2020!A238</f>
        <v>236</v>
      </c>
      <c r="B238">
        <f>games_2020!F238</f>
        <v>1233</v>
      </c>
      <c r="C238">
        <f>games_2020!G238</f>
        <v>1798</v>
      </c>
      <c r="D238">
        <f>games_2020!U238</f>
        <v>0</v>
      </c>
      <c r="E238">
        <f t="shared" si="11"/>
        <v>-565</v>
      </c>
      <c r="F238">
        <f t="shared" si="10"/>
        <v>0</v>
      </c>
      <c r="G238">
        <f>games_2020!H238</f>
        <v>0</v>
      </c>
      <c r="H238">
        <f>games_2020!I238</f>
        <v>0</v>
      </c>
    </row>
    <row r="239" spans="1:8" x14ac:dyDescent="0.25">
      <c r="A239">
        <f>games_2020!A239</f>
        <v>237</v>
      </c>
      <c r="B239">
        <f>games_2020!F239</f>
        <v>1622</v>
      </c>
      <c r="C239">
        <f>games_2020!G239</f>
        <v>1475</v>
      </c>
      <c r="D239">
        <f>games_2020!U239</f>
        <v>0</v>
      </c>
      <c r="E239">
        <f t="shared" si="11"/>
        <v>147</v>
      </c>
      <c r="F239">
        <f t="shared" si="10"/>
        <v>5</v>
      </c>
      <c r="G239">
        <f>games_2020!H239</f>
        <v>0</v>
      </c>
      <c r="H239">
        <f>games_2020!I239</f>
        <v>0</v>
      </c>
    </row>
    <row r="240" spans="1:8" x14ac:dyDescent="0.25">
      <c r="A240">
        <f>games_2020!A240</f>
        <v>238</v>
      </c>
      <c r="B240">
        <f>games_2020!F240</f>
        <v>1965</v>
      </c>
      <c r="C240">
        <f>games_2020!G240</f>
        <v>1684</v>
      </c>
      <c r="D240">
        <f>games_2020!U240</f>
        <v>100</v>
      </c>
      <c r="E240">
        <f t="shared" si="11"/>
        <v>381</v>
      </c>
      <c r="F240">
        <f t="shared" si="10"/>
        <v>6</v>
      </c>
      <c r="G240">
        <f>games_2020!H240</f>
        <v>3</v>
      </c>
      <c r="H240">
        <f>games_2020!I240</f>
        <v>0</v>
      </c>
    </row>
    <row r="241" spans="1:8" x14ac:dyDescent="0.25">
      <c r="A241">
        <f>games_2020!A241</f>
        <v>239</v>
      </c>
      <c r="B241">
        <f>games_2020!F241</f>
        <v>1667</v>
      </c>
      <c r="C241">
        <f>games_2020!G241</f>
        <v>1747</v>
      </c>
      <c r="D241">
        <f>games_2020!U241</f>
        <v>100</v>
      </c>
      <c r="E241">
        <f t="shared" si="11"/>
        <v>20</v>
      </c>
      <c r="F241">
        <f t="shared" si="10"/>
        <v>5</v>
      </c>
      <c r="G241">
        <f>games_2020!H241</f>
        <v>0</v>
      </c>
      <c r="H241">
        <f>games_2020!I241</f>
        <v>2</v>
      </c>
    </row>
    <row r="242" spans="1:8" x14ac:dyDescent="0.25">
      <c r="A242">
        <f>games_2020!A242</f>
        <v>240</v>
      </c>
      <c r="B242">
        <f>games_2020!F242</f>
        <v>1537</v>
      </c>
      <c r="C242">
        <f>games_2020!G242</f>
        <v>1404</v>
      </c>
      <c r="D242">
        <f>games_2020!U242</f>
        <v>0</v>
      </c>
      <c r="E242">
        <f t="shared" si="11"/>
        <v>133</v>
      </c>
      <c r="F242">
        <f t="shared" si="10"/>
        <v>5</v>
      </c>
      <c r="G242">
        <f>games_2020!H242</f>
        <v>3</v>
      </c>
      <c r="H242">
        <f>games_2020!I242</f>
        <v>1</v>
      </c>
    </row>
    <row r="243" spans="1:8" x14ac:dyDescent="0.25">
      <c r="A243">
        <f>games_2020!A243</f>
        <v>241</v>
      </c>
      <c r="B243">
        <f>games_2020!F243</f>
        <v>1460</v>
      </c>
      <c r="C243">
        <f>games_2020!G243</f>
        <v>1297</v>
      </c>
      <c r="D243">
        <f>games_2020!U243</f>
        <v>100</v>
      </c>
      <c r="E243">
        <f t="shared" si="11"/>
        <v>263</v>
      </c>
      <c r="F243">
        <f t="shared" si="10"/>
        <v>5</v>
      </c>
      <c r="G243">
        <f>games_2020!H243</f>
        <v>2</v>
      </c>
      <c r="H243">
        <f>games_2020!I243</f>
        <v>1</v>
      </c>
    </row>
    <row r="244" spans="1:8" x14ac:dyDescent="0.25">
      <c r="A244">
        <f>games_2020!A244</f>
        <v>242</v>
      </c>
      <c r="B244">
        <f>games_2020!F244</f>
        <v>1521</v>
      </c>
      <c r="C244">
        <f>games_2020!G244</f>
        <v>1057</v>
      </c>
      <c r="D244">
        <f>games_2020!U244</f>
        <v>0</v>
      </c>
      <c r="E244">
        <f t="shared" si="11"/>
        <v>464</v>
      </c>
      <c r="F244">
        <f t="shared" si="10"/>
        <v>7</v>
      </c>
      <c r="G244">
        <f>games_2020!H244</f>
        <v>1</v>
      </c>
      <c r="H244">
        <f>games_2020!I244</f>
        <v>0</v>
      </c>
    </row>
    <row r="245" spans="1:8" x14ac:dyDescent="0.25">
      <c r="A245">
        <f>games_2020!A245</f>
        <v>243</v>
      </c>
      <c r="B245">
        <f>games_2020!F245</f>
        <v>1619</v>
      </c>
      <c r="C245">
        <f>games_2020!G245</f>
        <v>1425</v>
      </c>
      <c r="D245">
        <f>games_2020!U245</f>
        <v>100</v>
      </c>
      <c r="E245">
        <f t="shared" si="11"/>
        <v>294</v>
      </c>
      <c r="F245">
        <f t="shared" si="10"/>
        <v>5</v>
      </c>
      <c r="G245">
        <f>games_2020!H245</f>
        <v>2</v>
      </c>
      <c r="H245">
        <f>games_2020!I245</f>
        <v>1</v>
      </c>
    </row>
    <row r="246" spans="1:8" x14ac:dyDescent="0.25">
      <c r="A246">
        <f>games_2020!A246</f>
        <v>244</v>
      </c>
      <c r="B246">
        <f>games_2020!F246</f>
        <v>1633</v>
      </c>
      <c r="C246">
        <f>games_2020!G246</f>
        <v>1305</v>
      </c>
      <c r="D246">
        <f>games_2020!U246</f>
        <v>100</v>
      </c>
      <c r="E246">
        <f t="shared" si="11"/>
        <v>428</v>
      </c>
      <c r="F246">
        <f t="shared" si="10"/>
        <v>7</v>
      </c>
      <c r="G246">
        <f>games_2020!H246</f>
        <v>2</v>
      </c>
      <c r="H246">
        <f>games_2020!I246</f>
        <v>0</v>
      </c>
    </row>
    <row r="247" spans="1:8" x14ac:dyDescent="0.25">
      <c r="A247">
        <f>games_2020!A247</f>
        <v>245</v>
      </c>
      <c r="B247">
        <f>games_2020!F247</f>
        <v>1445</v>
      </c>
      <c r="C247">
        <f>games_2020!G247</f>
        <v>1347</v>
      </c>
      <c r="D247">
        <f>games_2020!U247</f>
        <v>100</v>
      </c>
      <c r="E247">
        <f t="shared" si="11"/>
        <v>198</v>
      </c>
      <c r="F247">
        <f t="shared" si="10"/>
        <v>5</v>
      </c>
      <c r="G247">
        <f>games_2020!H247</f>
        <v>2</v>
      </c>
      <c r="H247">
        <f>games_2020!I247</f>
        <v>1</v>
      </c>
    </row>
    <row r="248" spans="1:8" x14ac:dyDescent="0.25">
      <c r="A248">
        <f>games_2020!A248</f>
        <v>246</v>
      </c>
      <c r="B248">
        <f>games_2020!F248</f>
        <v>1381</v>
      </c>
      <c r="C248">
        <f>games_2020!G248</f>
        <v>1123</v>
      </c>
      <c r="D248">
        <f>games_2020!U248</f>
        <v>100</v>
      </c>
      <c r="E248">
        <f t="shared" si="11"/>
        <v>358</v>
      </c>
      <c r="F248">
        <f t="shared" si="10"/>
        <v>6</v>
      </c>
      <c r="G248">
        <f>games_2020!H248</f>
        <v>2</v>
      </c>
      <c r="H248">
        <f>games_2020!I248</f>
        <v>0</v>
      </c>
    </row>
    <row r="249" spans="1:8" x14ac:dyDescent="0.25">
      <c r="A249">
        <f>games_2020!A249</f>
        <v>247</v>
      </c>
      <c r="B249">
        <f>games_2020!F249</f>
        <v>1403</v>
      </c>
      <c r="C249">
        <f>games_2020!G249</f>
        <v>1257</v>
      </c>
      <c r="D249">
        <f>games_2020!U249</f>
        <v>100</v>
      </c>
      <c r="E249">
        <f t="shared" si="11"/>
        <v>246</v>
      </c>
      <c r="F249">
        <f t="shared" si="10"/>
        <v>5</v>
      </c>
      <c r="G249">
        <f>games_2020!H249</f>
        <v>0</v>
      </c>
      <c r="H249">
        <f>games_2020!I249</f>
        <v>0</v>
      </c>
    </row>
    <row r="250" spans="1:8" x14ac:dyDescent="0.25">
      <c r="A250">
        <f>games_2020!A250</f>
        <v>248</v>
      </c>
      <c r="B250">
        <f>games_2020!F250</f>
        <v>1584</v>
      </c>
      <c r="C250">
        <f>games_2020!G250</f>
        <v>1315</v>
      </c>
      <c r="D250">
        <f>games_2020!U250</f>
        <v>100</v>
      </c>
      <c r="E250">
        <f t="shared" si="11"/>
        <v>369</v>
      </c>
      <c r="F250">
        <f t="shared" si="10"/>
        <v>6</v>
      </c>
      <c r="G250">
        <f>games_2020!H250</f>
        <v>4</v>
      </c>
      <c r="H250">
        <f>games_2020!I250</f>
        <v>1</v>
      </c>
    </row>
    <row r="251" spans="1:8" x14ac:dyDescent="0.25">
      <c r="A251">
        <f>games_2020!A251</f>
        <v>249</v>
      </c>
      <c r="B251">
        <f>games_2020!F251</f>
        <v>1552</v>
      </c>
      <c r="C251">
        <f>games_2020!G251</f>
        <v>1337</v>
      </c>
      <c r="D251">
        <f>games_2020!U251</f>
        <v>100</v>
      </c>
      <c r="E251">
        <f t="shared" si="11"/>
        <v>315</v>
      </c>
      <c r="F251">
        <f t="shared" si="10"/>
        <v>6</v>
      </c>
      <c r="G251">
        <f>games_2020!H251</f>
        <v>3</v>
      </c>
      <c r="H251">
        <f>games_2020!I251</f>
        <v>1</v>
      </c>
    </row>
    <row r="252" spans="1:8" x14ac:dyDescent="0.25">
      <c r="A252">
        <f>games_2020!A252</f>
        <v>250</v>
      </c>
      <c r="B252">
        <f>games_2020!F252</f>
        <v>1759</v>
      </c>
      <c r="C252">
        <f>games_2020!G252</f>
        <v>1413</v>
      </c>
      <c r="D252">
        <f>games_2020!U252</f>
        <v>0</v>
      </c>
      <c r="E252">
        <f t="shared" si="11"/>
        <v>346</v>
      </c>
      <c r="F252">
        <f t="shared" si="10"/>
        <v>6</v>
      </c>
      <c r="G252">
        <f>games_2020!H252</f>
        <v>3</v>
      </c>
      <c r="H252">
        <f>games_2020!I252</f>
        <v>1</v>
      </c>
    </row>
    <row r="253" spans="1:8" x14ac:dyDescent="0.25">
      <c r="A253">
        <f>games_2020!A253</f>
        <v>251</v>
      </c>
      <c r="B253">
        <f>games_2020!F253</f>
        <v>1763</v>
      </c>
      <c r="C253">
        <f>games_2020!G253</f>
        <v>1687</v>
      </c>
      <c r="D253">
        <f>games_2020!U253</f>
        <v>100</v>
      </c>
      <c r="E253">
        <f t="shared" si="11"/>
        <v>176</v>
      </c>
      <c r="F253">
        <f t="shared" si="10"/>
        <v>5</v>
      </c>
      <c r="G253">
        <f>games_2020!H253</f>
        <v>1</v>
      </c>
      <c r="H253">
        <f>games_2020!I253</f>
        <v>1</v>
      </c>
    </row>
    <row r="254" spans="1:8" x14ac:dyDescent="0.25">
      <c r="A254">
        <f>games_2020!A254</f>
        <v>252</v>
      </c>
      <c r="B254">
        <f>games_2020!F254</f>
        <v>1617</v>
      </c>
      <c r="C254">
        <f>games_2020!G254</f>
        <v>1641</v>
      </c>
      <c r="D254">
        <f>games_2020!U254</f>
        <v>100</v>
      </c>
      <c r="E254">
        <f t="shared" si="11"/>
        <v>76</v>
      </c>
      <c r="F254">
        <f t="shared" si="10"/>
        <v>5</v>
      </c>
      <c r="G254">
        <f>games_2020!H254</f>
        <v>1</v>
      </c>
      <c r="H254">
        <f>games_2020!I254</f>
        <v>2</v>
      </c>
    </row>
    <row r="255" spans="1:8" x14ac:dyDescent="0.25">
      <c r="A255">
        <f>games_2020!A255</f>
        <v>253</v>
      </c>
      <c r="B255">
        <f>games_2020!F255</f>
        <v>1710</v>
      </c>
      <c r="C255">
        <f>games_2020!G255</f>
        <v>1655</v>
      </c>
      <c r="D255">
        <f>games_2020!U255</f>
        <v>100</v>
      </c>
      <c r="E255">
        <f t="shared" si="11"/>
        <v>155</v>
      </c>
      <c r="F255">
        <f t="shared" si="10"/>
        <v>5</v>
      </c>
      <c r="G255">
        <f>games_2020!H255</f>
        <v>2</v>
      </c>
      <c r="H255">
        <f>games_2020!I255</f>
        <v>1</v>
      </c>
    </row>
    <row r="256" spans="1:8" x14ac:dyDescent="0.25">
      <c r="A256">
        <f>games_2020!A256</f>
        <v>254</v>
      </c>
      <c r="B256">
        <f>games_2020!F256</f>
        <v>1575</v>
      </c>
      <c r="C256">
        <f>games_2020!G256</f>
        <v>1562</v>
      </c>
      <c r="D256">
        <f>games_2020!U256</f>
        <v>100</v>
      </c>
      <c r="E256">
        <f t="shared" si="11"/>
        <v>113</v>
      </c>
      <c r="F256">
        <f t="shared" si="10"/>
        <v>5</v>
      </c>
      <c r="G256">
        <f>games_2020!H256</f>
        <v>0</v>
      </c>
      <c r="H256">
        <f>games_2020!I256</f>
        <v>1</v>
      </c>
    </row>
    <row r="257" spans="1:8" x14ac:dyDescent="0.25">
      <c r="A257">
        <f>games_2020!A257</f>
        <v>255</v>
      </c>
      <c r="B257">
        <f>games_2020!F257</f>
        <v>1585</v>
      </c>
      <c r="C257">
        <f>games_2020!G257</f>
        <v>1763</v>
      </c>
      <c r="D257">
        <f>games_2020!U257</f>
        <v>100</v>
      </c>
      <c r="E257">
        <f t="shared" si="11"/>
        <v>-78</v>
      </c>
      <c r="F257">
        <f t="shared" si="10"/>
        <v>5</v>
      </c>
      <c r="G257">
        <f>games_2020!H257</f>
        <v>2</v>
      </c>
      <c r="H257">
        <f>games_2020!I257</f>
        <v>3</v>
      </c>
    </row>
    <row r="258" spans="1:8" x14ac:dyDescent="0.25">
      <c r="A258">
        <f>games_2020!A258</f>
        <v>256</v>
      </c>
      <c r="B258">
        <f>games_2020!F258</f>
        <v>1979</v>
      </c>
      <c r="C258">
        <f>games_2020!G258</f>
        <v>1769</v>
      </c>
      <c r="D258">
        <f>games_2020!U258</f>
        <v>100</v>
      </c>
      <c r="E258">
        <f t="shared" si="11"/>
        <v>310</v>
      </c>
      <c r="F258">
        <f t="shared" si="10"/>
        <v>6</v>
      </c>
      <c r="G258">
        <f>games_2020!H258</f>
        <v>1</v>
      </c>
      <c r="H258">
        <f>games_2020!I258</f>
        <v>1</v>
      </c>
    </row>
    <row r="259" spans="1:8" x14ac:dyDescent="0.25">
      <c r="A259">
        <f>games_2020!A259</f>
        <v>257</v>
      </c>
      <c r="B259">
        <f>games_2020!F259</f>
        <v>1747</v>
      </c>
      <c r="C259">
        <f>games_2020!G259</f>
        <v>1550</v>
      </c>
      <c r="D259">
        <f>games_2020!U259</f>
        <v>0</v>
      </c>
      <c r="E259">
        <f t="shared" si="11"/>
        <v>197</v>
      </c>
      <c r="F259">
        <f t="shared" ref="F259:F322" si="12">INDEX(N:N,MATCH(E259,O:O,1))</f>
        <v>5</v>
      </c>
      <c r="G259">
        <f>games_2020!H259</f>
        <v>1</v>
      </c>
      <c r="H259">
        <f>games_2020!I259</f>
        <v>0</v>
      </c>
    </row>
    <row r="260" spans="1:8" x14ac:dyDescent="0.25">
      <c r="A260">
        <f>games_2020!A260</f>
        <v>258</v>
      </c>
      <c r="B260">
        <f>games_2020!F260</f>
        <v>1622</v>
      </c>
      <c r="C260">
        <f>games_2020!G260</f>
        <v>1648</v>
      </c>
      <c r="D260">
        <f>games_2020!U260</f>
        <v>0</v>
      </c>
      <c r="E260">
        <f t="shared" si="11"/>
        <v>-26</v>
      </c>
      <c r="F260">
        <f t="shared" si="12"/>
        <v>5</v>
      </c>
      <c r="G260">
        <f>games_2020!H260</f>
        <v>1</v>
      </c>
      <c r="H260">
        <f>games_2020!I260</f>
        <v>1</v>
      </c>
    </row>
    <row r="261" spans="1:8" x14ac:dyDescent="0.25">
      <c r="A261">
        <f>games_2020!A261</f>
        <v>259</v>
      </c>
      <c r="B261">
        <f>games_2020!F261</f>
        <v>828</v>
      </c>
      <c r="C261">
        <f>games_2020!G261</f>
        <v>917</v>
      </c>
      <c r="D261">
        <f>games_2020!U261</f>
        <v>100</v>
      </c>
      <c r="E261">
        <f t="shared" si="11"/>
        <v>11</v>
      </c>
      <c r="F261">
        <f t="shared" si="12"/>
        <v>5</v>
      </c>
      <c r="G261">
        <f>games_2020!H261</f>
        <v>2</v>
      </c>
      <c r="H261">
        <f>games_2020!I261</f>
        <v>0</v>
      </c>
    </row>
    <row r="262" spans="1:8" x14ac:dyDescent="0.25">
      <c r="A262">
        <f>games_2020!A262</f>
        <v>260</v>
      </c>
      <c r="B262">
        <f>games_2020!F262</f>
        <v>1627</v>
      </c>
      <c r="C262">
        <f>games_2020!G262</f>
        <v>1286</v>
      </c>
      <c r="D262">
        <f>games_2020!U262</f>
        <v>100</v>
      </c>
      <c r="E262">
        <f t="shared" ref="E262:E325" si="13">B262-C262+D262</f>
        <v>441</v>
      </c>
      <c r="F262">
        <f t="shared" si="12"/>
        <v>7</v>
      </c>
      <c r="G262">
        <f>games_2020!H262</f>
        <v>1</v>
      </c>
      <c r="H262">
        <f>games_2020!I262</f>
        <v>0</v>
      </c>
    </row>
    <row r="263" spans="1:8" x14ac:dyDescent="0.25">
      <c r="A263">
        <f>games_2020!A263</f>
        <v>261</v>
      </c>
      <c r="B263">
        <f>games_2020!F263</f>
        <v>1512</v>
      </c>
      <c r="C263">
        <f>games_2020!G263</f>
        <v>1092</v>
      </c>
      <c r="D263">
        <f>games_2020!U263</f>
        <v>100</v>
      </c>
      <c r="E263">
        <f t="shared" si="13"/>
        <v>520</v>
      </c>
      <c r="F263">
        <f t="shared" si="12"/>
        <v>8</v>
      </c>
      <c r="G263">
        <f>games_2020!H263</f>
        <v>2</v>
      </c>
      <c r="H263">
        <f>games_2020!I263</f>
        <v>0</v>
      </c>
    </row>
    <row r="264" spans="1:8" x14ac:dyDescent="0.25">
      <c r="A264">
        <f>games_2020!A264</f>
        <v>262</v>
      </c>
      <c r="B264">
        <f>games_2020!F264</f>
        <v>1700</v>
      </c>
      <c r="C264">
        <f>games_2020!G264</f>
        <v>1319</v>
      </c>
      <c r="D264">
        <f>games_2020!U264</f>
        <v>100</v>
      </c>
      <c r="E264">
        <f t="shared" si="13"/>
        <v>481</v>
      </c>
      <c r="F264">
        <f t="shared" si="12"/>
        <v>7</v>
      </c>
      <c r="G264">
        <f>games_2020!H264</f>
        <v>4</v>
      </c>
      <c r="H264">
        <f>games_2020!I264</f>
        <v>4</v>
      </c>
    </row>
    <row r="265" spans="1:8" x14ac:dyDescent="0.25">
      <c r="A265">
        <f>games_2020!A265</f>
        <v>263</v>
      </c>
      <c r="B265">
        <f>games_2020!F265</f>
        <v>1272</v>
      </c>
      <c r="C265">
        <f>games_2020!G265</f>
        <v>1263</v>
      </c>
      <c r="D265">
        <f>games_2020!U265</f>
        <v>100</v>
      </c>
      <c r="E265">
        <f t="shared" si="13"/>
        <v>109</v>
      </c>
      <c r="F265">
        <f t="shared" si="12"/>
        <v>5</v>
      </c>
      <c r="G265">
        <f>games_2020!H265</f>
        <v>1</v>
      </c>
      <c r="H265">
        <f>games_2020!I265</f>
        <v>0</v>
      </c>
    </row>
    <row r="266" spans="1:8" x14ac:dyDescent="0.25">
      <c r="A266">
        <f>games_2020!A266</f>
        <v>264</v>
      </c>
      <c r="B266">
        <f>games_2020!F266</f>
        <v>1669</v>
      </c>
      <c r="C266">
        <f>games_2020!G266</f>
        <v>1348</v>
      </c>
      <c r="D266">
        <f>games_2020!U266</f>
        <v>100</v>
      </c>
      <c r="E266">
        <f t="shared" si="13"/>
        <v>421</v>
      </c>
      <c r="F266">
        <f t="shared" si="12"/>
        <v>7</v>
      </c>
      <c r="G266">
        <f>games_2020!H266</f>
        <v>4</v>
      </c>
      <c r="H266">
        <f>games_2020!I266</f>
        <v>1</v>
      </c>
    </row>
    <row r="267" spans="1:8" x14ac:dyDescent="0.25">
      <c r="A267">
        <f>games_2020!A267</f>
        <v>265</v>
      </c>
      <c r="B267">
        <f>games_2020!F267</f>
        <v>1559</v>
      </c>
      <c r="C267">
        <f>games_2020!G267</f>
        <v>1338</v>
      </c>
      <c r="D267">
        <f>games_2020!U267</f>
        <v>100</v>
      </c>
      <c r="E267">
        <f t="shared" si="13"/>
        <v>321</v>
      </c>
      <c r="F267">
        <f t="shared" si="12"/>
        <v>6</v>
      </c>
      <c r="G267">
        <f>games_2020!H267</f>
        <v>1</v>
      </c>
      <c r="H267">
        <f>games_2020!I267</f>
        <v>0</v>
      </c>
    </row>
    <row r="268" spans="1:8" x14ac:dyDescent="0.25">
      <c r="A268">
        <f>games_2020!A268</f>
        <v>266</v>
      </c>
      <c r="B268">
        <f>games_2020!F268</f>
        <v>1993</v>
      </c>
      <c r="C268">
        <f>games_2020!G268</f>
        <v>1932</v>
      </c>
      <c r="D268">
        <f>games_2020!U268</f>
        <v>100</v>
      </c>
      <c r="E268">
        <f t="shared" si="13"/>
        <v>161</v>
      </c>
      <c r="F268">
        <f t="shared" si="12"/>
        <v>5</v>
      </c>
      <c r="G268">
        <f>games_2020!H268</f>
        <v>0</v>
      </c>
      <c r="H268">
        <f>games_2020!I268</f>
        <v>3</v>
      </c>
    </row>
    <row r="269" spans="1:8" x14ac:dyDescent="0.25">
      <c r="A269">
        <f>games_2020!A269</f>
        <v>267</v>
      </c>
      <c r="B269">
        <f>games_2020!F269</f>
        <v>1805</v>
      </c>
      <c r="C269">
        <f>games_2020!G269</f>
        <v>1844</v>
      </c>
      <c r="D269">
        <f>games_2020!U269</f>
        <v>0</v>
      </c>
      <c r="E269">
        <f t="shared" si="13"/>
        <v>-39</v>
      </c>
      <c r="F269">
        <f t="shared" si="12"/>
        <v>5</v>
      </c>
      <c r="G269">
        <f>games_2020!H269</f>
        <v>2</v>
      </c>
      <c r="H269">
        <f>games_2020!I269</f>
        <v>0</v>
      </c>
    </row>
    <row r="270" spans="1:8" x14ac:dyDescent="0.25">
      <c r="A270">
        <f>games_2020!A270</f>
        <v>268</v>
      </c>
      <c r="B270">
        <f>games_2020!F270</f>
        <v>2105</v>
      </c>
      <c r="C270">
        <f>games_2020!G270</f>
        <v>1788</v>
      </c>
      <c r="D270">
        <f>games_2020!U270</f>
        <v>0</v>
      </c>
      <c r="E270">
        <f t="shared" si="13"/>
        <v>317</v>
      </c>
      <c r="F270">
        <f t="shared" si="12"/>
        <v>6</v>
      </c>
      <c r="G270">
        <f>games_2020!H270</f>
        <v>1</v>
      </c>
      <c r="H270">
        <f>games_2020!I270</f>
        <v>0</v>
      </c>
    </row>
    <row r="271" spans="1:8" x14ac:dyDescent="0.25">
      <c r="A271">
        <f>games_2020!A271</f>
        <v>269</v>
      </c>
      <c r="B271">
        <f>games_2020!F271</f>
        <v>1554</v>
      </c>
      <c r="C271">
        <f>games_2020!G271</f>
        <v>1585</v>
      </c>
      <c r="D271">
        <f>games_2020!U271</f>
        <v>100</v>
      </c>
      <c r="E271">
        <f t="shared" si="13"/>
        <v>69</v>
      </c>
      <c r="F271">
        <f t="shared" si="12"/>
        <v>5</v>
      </c>
      <c r="G271">
        <f>games_2020!H271</f>
        <v>3</v>
      </c>
      <c r="H271">
        <f>games_2020!I271</f>
        <v>0</v>
      </c>
    </row>
    <row r="272" spans="1:8" x14ac:dyDescent="0.25">
      <c r="A272">
        <f>games_2020!A272</f>
        <v>270</v>
      </c>
      <c r="B272">
        <f>games_2020!F272</f>
        <v>1917</v>
      </c>
      <c r="C272">
        <f>games_2020!G272</f>
        <v>1771</v>
      </c>
      <c r="D272">
        <f>games_2020!U272</f>
        <v>0</v>
      </c>
      <c r="E272">
        <f t="shared" si="13"/>
        <v>146</v>
      </c>
      <c r="F272">
        <f t="shared" si="12"/>
        <v>5</v>
      </c>
      <c r="G272">
        <f>games_2020!H272</f>
        <v>3</v>
      </c>
      <c r="H272">
        <f>games_2020!I272</f>
        <v>2</v>
      </c>
    </row>
    <row r="273" spans="1:8" x14ac:dyDescent="0.25">
      <c r="A273">
        <f>games_2020!A273</f>
        <v>271</v>
      </c>
      <c r="B273">
        <f>games_2020!F273</f>
        <v>1585</v>
      </c>
      <c r="C273">
        <f>games_2020!G273</f>
        <v>1316</v>
      </c>
      <c r="D273">
        <f>games_2020!U273</f>
        <v>0</v>
      </c>
      <c r="E273">
        <f t="shared" si="13"/>
        <v>269</v>
      </c>
      <c r="F273">
        <f t="shared" si="12"/>
        <v>5</v>
      </c>
      <c r="G273">
        <f>games_2020!H273</f>
        <v>1</v>
      </c>
      <c r="H273">
        <f>games_2020!I273</f>
        <v>0</v>
      </c>
    </row>
    <row r="274" spans="1:8" x14ac:dyDescent="0.25">
      <c r="A274">
        <f>games_2020!A274</f>
        <v>272</v>
      </c>
      <c r="B274">
        <f>games_2020!F274</f>
        <v>1496</v>
      </c>
      <c r="C274">
        <f>games_2020!G274</f>
        <v>1359</v>
      </c>
      <c r="D274">
        <f>games_2020!U274</f>
        <v>100</v>
      </c>
      <c r="E274">
        <f t="shared" si="13"/>
        <v>237</v>
      </c>
      <c r="F274">
        <f t="shared" si="12"/>
        <v>5</v>
      </c>
      <c r="G274">
        <f>games_2020!H274</f>
        <v>0</v>
      </c>
      <c r="H274">
        <f>games_2020!I274</f>
        <v>0</v>
      </c>
    </row>
    <row r="275" spans="1:8" x14ac:dyDescent="0.25">
      <c r="A275">
        <f>games_2020!A275</f>
        <v>273</v>
      </c>
      <c r="B275">
        <f>games_2020!F275</f>
        <v>1479</v>
      </c>
      <c r="C275">
        <f>games_2020!G275</f>
        <v>1299</v>
      </c>
      <c r="D275">
        <f>games_2020!U275</f>
        <v>100</v>
      </c>
      <c r="E275">
        <f t="shared" si="13"/>
        <v>280</v>
      </c>
      <c r="F275">
        <f t="shared" si="12"/>
        <v>5</v>
      </c>
      <c r="G275">
        <f>games_2020!H275</f>
        <v>1</v>
      </c>
      <c r="H275">
        <f>games_2020!I275</f>
        <v>0</v>
      </c>
    </row>
    <row r="276" spans="1:8" x14ac:dyDescent="0.25">
      <c r="A276">
        <f>games_2020!A276</f>
        <v>274</v>
      </c>
      <c r="B276">
        <f>games_2020!F276</f>
        <v>820</v>
      </c>
      <c r="C276">
        <f>games_2020!G276</f>
        <v>1111</v>
      </c>
      <c r="D276">
        <f>games_2020!U276</f>
        <v>0</v>
      </c>
      <c r="E276">
        <f t="shared" si="13"/>
        <v>-291</v>
      </c>
      <c r="F276">
        <f t="shared" si="12"/>
        <v>3</v>
      </c>
      <c r="G276">
        <f>games_2020!H276</f>
        <v>0</v>
      </c>
      <c r="H276">
        <f>games_2020!I276</f>
        <v>0</v>
      </c>
    </row>
    <row r="277" spans="1:8" x14ac:dyDescent="0.25">
      <c r="A277">
        <f>games_2020!A277</f>
        <v>275</v>
      </c>
      <c r="B277">
        <f>games_2020!F277</f>
        <v>1205</v>
      </c>
      <c r="C277">
        <f>games_2020!G277</f>
        <v>1080</v>
      </c>
      <c r="D277">
        <f>games_2020!U277</f>
        <v>100</v>
      </c>
      <c r="E277">
        <f t="shared" si="13"/>
        <v>225</v>
      </c>
      <c r="F277">
        <f t="shared" si="12"/>
        <v>5</v>
      </c>
      <c r="G277">
        <f>games_2020!H277</f>
        <v>3</v>
      </c>
      <c r="H277">
        <f>games_2020!I277</f>
        <v>1</v>
      </c>
    </row>
    <row r="278" spans="1:8" x14ac:dyDescent="0.25">
      <c r="A278">
        <f>games_2020!A278</f>
        <v>276</v>
      </c>
      <c r="B278">
        <f>games_2020!F278</f>
        <v>1232</v>
      </c>
      <c r="C278">
        <f>games_2020!G278</f>
        <v>1255</v>
      </c>
      <c r="D278">
        <f>games_2020!U278</f>
        <v>100</v>
      </c>
      <c r="E278">
        <f t="shared" si="13"/>
        <v>77</v>
      </c>
      <c r="F278">
        <f t="shared" si="12"/>
        <v>5</v>
      </c>
      <c r="G278">
        <f>games_2020!H278</f>
        <v>1</v>
      </c>
      <c r="H278">
        <f>games_2020!I278</f>
        <v>1</v>
      </c>
    </row>
    <row r="279" spans="1:8" x14ac:dyDescent="0.25">
      <c r="A279">
        <f>games_2020!A279</f>
        <v>277</v>
      </c>
      <c r="B279">
        <f>games_2020!F279</f>
        <v>1320</v>
      </c>
      <c r="C279">
        <f>games_2020!G279</f>
        <v>1386</v>
      </c>
      <c r="D279">
        <f>games_2020!U279</f>
        <v>0</v>
      </c>
      <c r="E279">
        <f t="shared" si="13"/>
        <v>-66</v>
      </c>
      <c r="F279">
        <f t="shared" si="12"/>
        <v>5</v>
      </c>
      <c r="G279">
        <f>games_2020!H279</f>
        <v>2</v>
      </c>
      <c r="H279">
        <f>games_2020!I279</f>
        <v>1</v>
      </c>
    </row>
    <row r="280" spans="1:8" x14ac:dyDescent="0.25">
      <c r="A280">
        <f>games_2020!A280</f>
        <v>278</v>
      </c>
      <c r="B280">
        <f>games_2020!F280</f>
        <v>1370</v>
      </c>
      <c r="C280">
        <f>games_2020!G280</f>
        <v>1527</v>
      </c>
      <c r="D280">
        <f>games_2020!U280</f>
        <v>0</v>
      </c>
      <c r="E280">
        <f t="shared" si="13"/>
        <v>-157</v>
      </c>
      <c r="F280">
        <f t="shared" si="12"/>
        <v>4</v>
      </c>
      <c r="G280">
        <f>games_2020!H280</f>
        <v>0</v>
      </c>
      <c r="H280">
        <f>games_2020!I280</f>
        <v>0</v>
      </c>
    </row>
    <row r="281" spans="1:8" x14ac:dyDescent="0.25">
      <c r="A281">
        <f>games_2020!A281</f>
        <v>279</v>
      </c>
      <c r="B281">
        <f>games_2020!F281</f>
        <v>1868</v>
      </c>
      <c r="C281">
        <f>games_2020!G281</f>
        <v>2027</v>
      </c>
      <c r="D281">
        <f>games_2020!U281</f>
        <v>100</v>
      </c>
      <c r="E281">
        <f t="shared" si="13"/>
        <v>-59</v>
      </c>
      <c r="F281">
        <f t="shared" si="12"/>
        <v>5</v>
      </c>
      <c r="G281">
        <f>games_2020!H281</f>
        <v>1</v>
      </c>
      <c r="H281">
        <f>games_2020!I281</f>
        <v>1</v>
      </c>
    </row>
    <row r="282" spans="1:8" x14ac:dyDescent="0.25">
      <c r="A282">
        <f>games_2020!A282</f>
        <v>280</v>
      </c>
      <c r="B282">
        <f>games_2020!F282</f>
        <v>1809</v>
      </c>
      <c r="C282">
        <f>games_2020!G282</f>
        <v>1896</v>
      </c>
      <c r="D282">
        <f>games_2020!U282</f>
        <v>0</v>
      </c>
      <c r="E282">
        <f t="shared" si="13"/>
        <v>-87</v>
      </c>
      <c r="F282">
        <f t="shared" si="12"/>
        <v>5</v>
      </c>
      <c r="G282">
        <f>games_2020!H282</f>
        <v>2</v>
      </c>
      <c r="H282">
        <f>games_2020!I282</f>
        <v>1</v>
      </c>
    </row>
    <row r="283" spans="1:8" x14ac:dyDescent="0.25">
      <c r="A283">
        <f>games_2020!A283</f>
        <v>281</v>
      </c>
      <c r="B283">
        <f>games_2020!F283</f>
        <v>2046</v>
      </c>
      <c r="C283">
        <f>games_2020!G283</f>
        <v>2060</v>
      </c>
      <c r="D283">
        <f>games_2020!U283</f>
        <v>100</v>
      </c>
      <c r="E283">
        <f t="shared" si="13"/>
        <v>86</v>
      </c>
      <c r="F283">
        <f t="shared" si="12"/>
        <v>5</v>
      </c>
      <c r="G283">
        <f>games_2020!H283</f>
        <v>0</v>
      </c>
      <c r="H283">
        <f>games_2020!I283</f>
        <v>1</v>
      </c>
    </row>
    <row r="284" spans="1:8" x14ac:dyDescent="0.25">
      <c r="A284">
        <f>games_2020!A284</f>
        <v>282</v>
      </c>
      <c r="B284">
        <f>games_2020!F284</f>
        <v>1969</v>
      </c>
      <c r="C284">
        <f>games_2020!G284</f>
        <v>1847</v>
      </c>
      <c r="D284">
        <f>games_2020!U284</f>
        <v>100</v>
      </c>
      <c r="E284">
        <f t="shared" si="13"/>
        <v>222</v>
      </c>
      <c r="F284">
        <f t="shared" si="12"/>
        <v>5</v>
      </c>
      <c r="G284">
        <f>games_2020!H284</f>
        <v>3</v>
      </c>
      <c r="H284">
        <f>games_2020!I284</f>
        <v>1</v>
      </c>
    </row>
    <row r="285" spans="1:8" x14ac:dyDescent="0.25">
      <c r="A285">
        <f>games_2020!A285</f>
        <v>283</v>
      </c>
      <c r="B285">
        <f>games_2020!F285</f>
        <v>1476</v>
      </c>
      <c r="C285">
        <f>games_2020!G285</f>
        <v>1621</v>
      </c>
      <c r="D285">
        <f>games_2020!U285</f>
        <v>100</v>
      </c>
      <c r="E285">
        <f t="shared" si="13"/>
        <v>-45</v>
      </c>
      <c r="F285">
        <f t="shared" si="12"/>
        <v>5</v>
      </c>
      <c r="G285">
        <f>games_2020!H285</f>
        <v>2</v>
      </c>
      <c r="H285">
        <f>games_2020!I285</f>
        <v>1</v>
      </c>
    </row>
    <row r="286" spans="1:8" x14ac:dyDescent="0.25">
      <c r="A286">
        <f>games_2020!A286</f>
        <v>284</v>
      </c>
      <c r="B286">
        <f>games_2020!F286</f>
        <v>1304</v>
      </c>
      <c r="C286">
        <f>games_2020!G286</f>
        <v>1753</v>
      </c>
      <c r="D286">
        <f>games_2020!U286</f>
        <v>100</v>
      </c>
      <c r="E286">
        <f t="shared" si="13"/>
        <v>-349</v>
      </c>
      <c r="F286">
        <f t="shared" si="12"/>
        <v>2</v>
      </c>
      <c r="G286">
        <f>games_2020!H286</f>
        <v>0</v>
      </c>
      <c r="H286">
        <f>games_2020!I286</f>
        <v>1</v>
      </c>
    </row>
    <row r="287" spans="1:8" x14ac:dyDescent="0.25">
      <c r="A287">
        <f>games_2020!A287</f>
        <v>285</v>
      </c>
      <c r="B287">
        <f>games_2020!F287</f>
        <v>1328</v>
      </c>
      <c r="C287">
        <f>games_2020!G287</f>
        <v>1422</v>
      </c>
      <c r="D287">
        <f>games_2020!U287</f>
        <v>100</v>
      </c>
      <c r="E287">
        <f t="shared" si="13"/>
        <v>6</v>
      </c>
      <c r="F287">
        <f t="shared" si="12"/>
        <v>5</v>
      </c>
      <c r="G287">
        <f>games_2020!H287</f>
        <v>1</v>
      </c>
      <c r="H287">
        <f>games_2020!I287</f>
        <v>0</v>
      </c>
    </row>
    <row r="288" spans="1:8" x14ac:dyDescent="0.25">
      <c r="A288">
        <f>games_2020!A288</f>
        <v>286</v>
      </c>
      <c r="B288">
        <f>games_2020!F288</f>
        <v>1218</v>
      </c>
      <c r="C288">
        <f>games_2020!G288</f>
        <v>1376</v>
      </c>
      <c r="D288">
        <f>games_2020!U288</f>
        <v>100</v>
      </c>
      <c r="E288">
        <f t="shared" si="13"/>
        <v>-58</v>
      </c>
      <c r="F288">
        <f t="shared" si="12"/>
        <v>5</v>
      </c>
      <c r="G288">
        <f>games_2020!H288</f>
        <v>2</v>
      </c>
      <c r="H288">
        <f>games_2020!I288</f>
        <v>1</v>
      </c>
    </row>
    <row r="289" spans="1:8" x14ac:dyDescent="0.25">
      <c r="A289">
        <f>games_2020!A289</f>
        <v>287</v>
      </c>
      <c r="B289">
        <f>games_2020!F289</f>
        <v>1174</v>
      </c>
      <c r="C289">
        <f>games_2020!G289</f>
        <v>1447</v>
      </c>
      <c r="D289">
        <f>games_2020!U289</f>
        <v>100</v>
      </c>
      <c r="E289">
        <f t="shared" si="13"/>
        <v>-173</v>
      </c>
      <c r="F289">
        <f t="shared" si="12"/>
        <v>4</v>
      </c>
      <c r="G289">
        <f>games_2020!H289</f>
        <v>1</v>
      </c>
      <c r="H289">
        <f>games_2020!I289</f>
        <v>1</v>
      </c>
    </row>
    <row r="290" spans="1:8" x14ac:dyDescent="0.25">
      <c r="A290">
        <f>games_2020!A290</f>
        <v>288</v>
      </c>
      <c r="B290">
        <f>games_2020!F290</f>
        <v>1219</v>
      </c>
      <c r="C290">
        <f>games_2020!G290</f>
        <v>1376</v>
      </c>
      <c r="D290">
        <f>games_2020!U290</f>
        <v>100</v>
      </c>
      <c r="E290">
        <f t="shared" si="13"/>
        <v>-57</v>
      </c>
      <c r="F290">
        <f t="shared" si="12"/>
        <v>5</v>
      </c>
      <c r="G290">
        <f>games_2020!H290</f>
        <v>3</v>
      </c>
      <c r="H290">
        <f>games_2020!I290</f>
        <v>1</v>
      </c>
    </row>
    <row r="291" spans="1:8" x14ac:dyDescent="0.25">
      <c r="A291">
        <f>games_2020!A291</f>
        <v>289</v>
      </c>
      <c r="B291">
        <f>games_2020!F291</f>
        <v>1613</v>
      </c>
      <c r="C291">
        <f>games_2020!G291</f>
        <v>1495</v>
      </c>
      <c r="D291">
        <f>games_2020!U291</f>
        <v>100</v>
      </c>
      <c r="E291">
        <f t="shared" si="13"/>
        <v>218</v>
      </c>
      <c r="F291">
        <f t="shared" si="12"/>
        <v>5</v>
      </c>
      <c r="G291">
        <f>games_2020!H291</f>
        <v>2</v>
      </c>
      <c r="H291">
        <f>games_2020!I291</f>
        <v>1</v>
      </c>
    </row>
    <row r="292" spans="1:8" x14ac:dyDescent="0.25">
      <c r="A292">
        <f>games_2020!A292</f>
        <v>290</v>
      </c>
      <c r="B292">
        <f>games_2020!F292</f>
        <v>1588</v>
      </c>
      <c r="C292">
        <f>games_2020!G292</f>
        <v>1377</v>
      </c>
      <c r="D292">
        <f>games_2020!U292</f>
        <v>100</v>
      </c>
      <c r="E292">
        <f t="shared" si="13"/>
        <v>311</v>
      </c>
      <c r="F292">
        <f t="shared" si="12"/>
        <v>6</v>
      </c>
      <c r="G292">
        <f>games_2020!H292</f>
        <v>2</v>
      </c>
      <c r="H292">
        <f>games_2020!I292</f>
        <v>1</v>
      </c>
    </row>
    <row r="293" spans="1:8" x14ac:dyDescent="0.25">
      <c r="A293">
        <f>games_2020!A293</f>
        <v>291</v>
      </c>
      <c r="B293">
        <f>games_2020!F293</f>
        <v>1242</v>
      </c>
      <c r="C293">
        <f>games_2020!G293</f>
        <v>1623</v>
      </c>
      <c r="D293">
        <f>games_2020!U293</f>
        <v>100</v>
      </c>
      <c r="E293">
        <f t="shared" si="13"/>
        <v>-281</v>
      </c>
      <c r="F293">
        <f t="shared" si="12"/>
        <v>3</v>
      </c>
      <c r="G293">
        <f>games_2020!H293</f>
        <v>0</v>
      </c>
      <c r="H293">
        <f>games_2020!I293</f>
        <v>2</v>
      </c>
    </row>
    <row r="294" spans="1:8" x14ac:dyDescent="0.25">
      <c r="A294">
        <f>games_2020!A294</f>
        <v>292</v>
      </c>
      <c r="B294">
        <f>games_2020!F294</f>
        <v>1549</v>
      </c>
      <c r="C294">
        <f>games_2020!G294</f>
        <v>1468</v>
      </c>
      <c r="D294">
        <f>games_2020!U294</f>
        <v>100</v>
      </c>
      <c r="E294">
        <f t="shared" si="13"/>
        <v>181</v>
      </c>
      <c r="F294">
        <f t="shared" si="12"/>
        <v>5</v>
      </c>
      <c r="G294">
        <f>games_2020!H294</f>
        <v>1</v>
      </c>
      <c r="H294">
        <f>games_2020!I294</f>
        <v>2</v>
      </c>
    </row>
    <row r="295" spans="1:8" x14ac:dyDescent="0.25">
      <c r="A295">
        <f>games_2020!A295</f>
        <v>293</v>
      </c>
      <c r="B295">
        <f>games_2020!F295</f>
        <v>1497</v>
      </c>
      <c r="C295">
        <f>games_2020!G295</f>
        <v>1356</v>
      </c>
      <c r="D295">
        <f>games_2020!U295</f>
        <v>100</v>
      </c>
      <c r="E295">
        <f t="shared" si="13"/>
        <v>241</v>
      </c>
      <c r="F295">
        <f t="shared" si="12"/>
        <v>5</v>
      </c>
      <c r="G295">
        <f>games_2020!H295</f>
        <v>2</v>
      </c>
      <c r="H295">
        <f>games_2020!I295</f>
        <v>0</v>
      </c>
    </row>
    <row r="296" spans="1:8" x14ac:dyDescent="0.25">
      <c r="A296">
        <f>games_2020!A296</f>
        <v>294</v>
      </c>
      <c r="B296">
        <f>games_2020!F296</f>
        <v>1532</v>
      </c>
      <c r="C296">
        <f>games_2020!G296</f>
        <v>1371</v>
      </c>
      <c r="D296">
        <f>games_2020!U296</f>
        <v>100</v>
      </c>
      <c r="E296">
        <f t="shared" si="13"/>
        <v>261</v>
      </c>
      <c r="F296">
        <f t="shared" si="12"/>
        <v>5</v>
      </c>
      <c r="G296">
        <f>games_2020!H296</f>
        <v>3</v>
      </c>
      <c r="H296">
        <f>games_2020!I296</f>
        <v>1</v>
      </c>
    </row>
    <row r="297" spans="1:8" x14ac:dyDescent="0.25">
      <c r="A297">
        <f>games_2020!A297</f>
        <v>295</v>
      </c>
      <c r="B297">
        <f>games_2020!F297</f>
        <v>1805</v>
      </c>
      <c r="C297">
        <f>games_2020!G297</f>
        <v>1680</v>
      </c>
      <c r="D297">
        <f>games_2020!U297</f>
        <v>100</v>
      </c>
      <c r="E297">
        <f t="shared" si="13"/>
        <v>225</v>
      </c>
      <c r="F297">
        <f t="shared" si="12"/>
        <v>5</v>
      </c>
      <c r="G297">
        <f>games_2020!H297</f>
        <v>1</v>
      </c>
      <c r="H297">
        <f>games_2020!I297</f>
        <v>0</v>
      </c>
    </row>
    <row r="298" spans="1:8" x14ac:dyDescent="0.25">
      <c r="A298">
        <f>games_2020!A298</f>
        <v>296</v>
      </c>
      <c r="B298">
        <f>games_2020!F298</f>
        <v>1764</v>
      </c>
      <c r="C298">
        <f>games_2020!G298</f>
        <v>1789</v>
      </c>
      <c r="D298">
        <f>games_2020!U298</f>
        <v>0</v>
      </c>
      <c r="E298">
        <f t="shared" si="13"/>
        <v>-25</v>
      </c>
      <c r="F298">
        <f t="shared" si="12"/>
        <v>5</v>
      </c>
      <c r="G298">
        <f>games_2020!H298</f>
        <v>3</v>
      </c>
      <c r="H298">
        <f>games_2020!I298</f>
        <v>2</v>
      </c>
    </row>
    <row r="299" spans="1:8" x14ac:dyDescent="0.25">
      <c r="A299">
        <f>games_2020!A299</f>
        <v>297</v>
      </c>
      <c r="B299">
        <f>games_2020!F299</f>
        <v>1665</v>
      </c>
      <c r="C299">
        <f>games_2020!G299</f>
        <v>1696</v>
      </c>
      <c r="D299">
        <f>games_2020!U299</f>
        <v>0</v>
      </c>
      <c r="E299">
        <f t="shared" si="13"/>
        <v>-31</v>
      </c>
      <c r="F299">
        <f t="shared" si="12"/>
        <v>5</v>
      </c>
      <c r="G299">
        <f>games_2020!H299</f>
        <v>1</v>
      </c>
      <c r="H299">
        <f>games_2020!I299</f>
        <v>0</v>
      </c>
    </row>
    <row r="300" spans="1:8" x14ac:dyDescent="0.25">
      <c r="A300">
        <f>games_2020!A300</f>
        <v>298</v>
      </c>
      <c r="B300">
        <f>games_2020!F300</f>
        <v>1722</v>
      </c>
      <c r="C300">
        <f>games_2020!G300</f>
        <v>1754</v>
      </c>
      <c r="D300">
        <f>games_2020!U300</f>
        <v>100</v>
      </c>
      <c r="E300">
        <f t="shared" si="13"/>
        <v>68</v>
      </c>
      <c r="F300">
        <f t="shared" si="12"/>
        <v>5</v>
      </c>
      <c r="G300">
        <f>games_2020!H300</f>
        <v>1</v>
      </c>
      <c r="H300">
        <f>games_2020!I300</f>
        <v>1</v>
      </c>
    </row>
    <row r="301" spans="1:8" x14ac:dyDescent="0.25">
      <c r="A301">
        <f>games_2020!A301</f>
        <v>299</v>
      </c>
      <c r="B301">
        <f>games_2020!F301</f>
        <v>1737</v>
      </c>
      <c r="C301">
        <f>games_2020!G301</f>
        <v>1579</v>
      </c>
      <c r="D301">
        <f>games_2020!U301</f>
        <v>100</v>
      </c>
      <c r="E301">
        <f t="shared" si="13"/>
        <v>258</v>
      </c>
      <c r="F301">
        <f t="shared" si="12"/>
        <v>5</v>
      </c>
      <c r="G301">
        <f>games_2020!H301</f>
        <v>1</v>
      </c>
      <c r="H301">
        <f>games_2020!I301</f>
        <v>0</v>
      </c>
    </row>
    <row r="302" spans="1:8" x14ac:dyDescent="0.25">
      <c r="A302">
        <f>games_2020!A302</f>
        <v>300</v>
      </c>
      <c r="B302">
        <f>games_2020!F302</f>
        <v>1506</v>
      </c>
      <c r="C302">
        <f>games_2020!G302</f>
        <v>1710</v>
      </c>
      <c r="D302">
        <f>games_2020!U302</f>
        <v>100</v>
      </c>
      <c r="E302">
        <f t="shared" si="13"/>
        <v>-104</v>
      </c>
      <c r="F302">
        <f t="shared" si="12"/>
        <v>4</v>
      </c>
      <c r="G302">
        <f>games_2020!H302</f>
        <v>1</v>
      </c>
      <c r="H302">
        <f>games_2020!I302</f>
        <v>2</v>
      </c>
    </row>
    <row r="303" spans="1:8" x14ac:dyDescent="0.25">
      <c r="A303">
        <f>games_2020!A303</f>
        <v>301</v>
      </c>
      <c r="B303">
        <f>games_2020!F303</f>
        <v>1788</v>
      </c>
      <c r="C303">
        <f>games_2020!G303</f>
        <v>1593</v>
      </c>
      <c r="D303">
        <f>games_2020!U303</f>
        <v>100</v>
      </c>
      <c r="E303">
        <f t="shared" si="13"/>
        <v>295</v>
      </c>
      <c r="F303">
        <f t="shared" si="12"/>
        <v>5</v>
      </c>
      <c r="G303">
        <f>games_2020!H303</f>
        <v>2</v>
      </c>
      <c r="H303">
        <f>games_2020!I303</f>
        <v>1</v>
      </c>
    </row>
    <row r="304" spans="1:8" x14ac:dyDescent="0.25">
      <c r="A304">
        <f>games_2020!A304</f>
        <v>302</v>
      </c>
      <c r="B304">
        <f>games_2020!F304</f>
        <v>1973</v>
      </c>
      <c r="C304">
        <f>games_2020!G304</f>
        <v>1651</v>
      </c>
      <c r="D304">
        <f>games_2020!U304</f>
        <v>100</v>
      </c>
      <c r="E304">
        <f t="shared" si="13"/>
        <v>422</v>
      </c>
      <c r="F304">
        <f t="shared" si="12"/>
        <v>7</v>
      </c>
      <c r="G304">
        <f>games_2020!H304</f>
        <v>3</v>
      </c>
      <c r="H304">
        <f>games_2020!I304</f>
        <v>1</v>
      </c>
    </row>
    <row r="305" spans="1:8" x14ac:dyDescent="0.25">
      <c r="A305">
        <f>games_2020!A305</f>
        <v>303</v>
      </c>
      <c r="B305">
        <f>games_2020!F305</f>
        <v>1973</v>
      </c>
      <c r="C305">
        <f>games_2020!G305</f>
        <v>1843</v>
      </c>
      <c r="D305">
        <f>games_2020!U305</f>
        <v>100</v>
      </c>
      <c r="E305">
        <f t="shared" si="13"/>
        <v>230</v>
      </c>
      <c r="F305">
        <f t="shared" si="12"/>
        <v>5</v>
      </c>
      <c r="G305">
        <f>games_2020!H305</f>
        <v>2</v>
      </c>
      <c r="H305">
        <f>games_2020!I305</f>
        <v>0</v>
      </c>
    </row>
    <row r="306" spans="1:8" x14ac:dyDescent="0.25">
      <c r="A306">
        <f>games_2020!A306</f>
        <v>304</v>
      </c>
      <c r="B306">
        <f>games_2020!F306</f>
        <v>1934</v>
      </c>
      <c r="C306">
        <f>games_2020!G306</f>
        <v>1643</v>
      </c>
      <c r="D306">
        <f>games_2020!U306</f>
        <v>100</v>
      </c>
      <c r="E306">
        <f t="shared" si="13"/>
        <v>391</v>
      </c>
      <c r="F306">
        <f t="shared" si="12"/>
        <v>6</v>
      </c>
      <c r="G306">
        <f>games_2020!H306</f>
        <v>2</v>
      </c>
      <c r="H306">
        <f>games_2020!I306</f>
        <v>1</v>
      </c>
    </row>
    <row r="307" spans="1:8" x14ac:dyDescent="0.25">
      <c r="A307">
        <f>games_2020!A307</f>
        <v>305</v>
      </c>
      <c r="B307">
        <f>games_2020!F307</f>
        <v>2087</v>
      </c>
      <c r="C307">
        <f>games_2020!G307</f>
        <v>1969</v>
      </c>
      <c r="D307">
        <f>games_2020!U307</f>
        <v>100</v>
      </c>
      <c r="E307">
        <f t="shared" si="13"/>
        <v>218</v>
      </c>
      <c r="F307">
        <f t="shared" si="12"/>
        <v>5</v>
      </c>
      <c r="G307">
        <f>games_2020!H307</f>
        <v>2</v>
      </c>
      <c r="H307">
        <f>games_2020!I307</f>
        <v>0</v>
      </c>
    </row>
    <row r="308" spans="1:8" x14ac:dyDescent="0.25">
      <c r="A308">
        <f>games_2020!A308</f>
        <v>306</v>
      </c>
      <c r="B308">
        <f>games_2020!F308</f>
        <v>1732</v>
      </c>
      <c r="C308">
        <f>games_2020!G308</f>
        <v>1545</v>
      </c>
      <c r="D308">
        <f>games_2020!U308</f>
        <v>0</v>
      </c>
      <c r="E308">
        <f t="shared" si="13"/>
        <v>187</v>
      </c>
      <c r="F308">
        <f t="shared" si="12"/>
        <v>5</v>
      </c>
      <c r="G308">
        <f>games_2020!H308</f>
        <v>6</v>
      </c>
      <c r="H308">
        <f>games_2020!I308</f>
        <v>2</v>
      </c>
    </row>
    <row r="309" spans="1:8" x14ac:dyDescent="0.25">
      <c r="A309">
        <f>games_2020!A309</f>
        <v>307</v>
      </c>
      <c r="B309">
        <f>games_2020!F309</f>
        <v>1442</v>
      </c>
      <c r="C309">
        <f>games_2020!G309</f>
        <v>1547</v>
      </c>
      <c r="D309">
        <f>games_2020!U309</f>
        <v>100</v>
      </c>
      <c r="E309">
        <f t="shared" si="13"/>
        <v>-5</v>
      </c>
      <c r="F309">
        <f t="shared" si="12"/>
        <v>5</v>
      </c>
      <c r="G309">
        <f>games_2020!H309</f>
        <v>1</v>
      </c>
      <c r="H309">
        <f>games_2020!I309</f>
        <v>3</v>
      </c>
    </row>
    <row r="310" spans="1:8" x14ac:dyDescent="0.25">
      <c r="A310">
        <f>games_2020!A310</f>
        <v>308</v>
      </c>
      <c r="B310">
        <f>games_2020!F310</f>
        <v>1479</v>
      </c>
      <c r="C310">
        <f>games_2020!G310</f>
        <v>1495</v>
      </c>
      <c r="D310">
        <f>games_2020!U310</f>
        <v>0</v>
      </c>
      <c r="E310">
        <f t="shared" si="13"/>
        <v>-16</v>
      </c>
      <c r="F310">
        <f t="shared" si="12"/>
        <v>5</v>
      </c>
      <c r="G310">
        <f>games_2020!H310</f>
        <v>1</v>
      </c>
      <c r="H310">
        <f>games_2020!I310</f>
        <v>0</v>
      </c>
    </row>
    <row r="311" spans="1:8" x14ac:dyDescent="0.25">
      <c r="A311">
        <f>games_2020!A311</f>
        <v>309</v>
      </c>
      <c r="B311">
        <f>games_2020!F311</f>
        <v>1409</v>
      </c>
      <c r="C311">
        <f>games_2020!G311</f>
        <v>1763</v>
      </c>
      <c r="D311">
        <f>games_2020!U311</f>
        <v>0</v>
      </c>
      <c r="E311">
        <f t="shared" si="13"/>
        <v>-354</v>
      </c>
      <c r="F311">
        <f t="shared" si="12"/>
        <v>2</v>
      </c>
      <c r="G311">
        <f>games_2020!H311</f>
        <v>2</v>
      </c>
      <c r="H311">
        <f>games_2020!I311</f>
        <v>2</v>
      </c>
    </row>
    <row r="312" spans="1:8" x14ac:dyDescent="0.25">
      <c r="A312">
        <f>games_2020!A312</f>
        <v>310</v>
      </c>
      <c r="B312">
        <f>games_2020!F312</f>
        <v>1056</v>
      </c>
      <c r="C312">
        <f>games_2020!G312</f>
        <v>1522</v>
      </c>
      <c r="D312">
        <f>games_2020!U312</f>
        <v>0</v>
      </c>
      <c r="E312">
        <f t="shared" si="13"/>
        <v>-466</v>
      </c>
      <c r="F312">
        <f t="shared" si="12"/>
        <v>1</v>
      </c>
      <c r="G312">
        <f>games_2020!H312</f>
        <v>1</v>
      </c>
      <c r="H312">
        <f>games_2020!I312</f>
        <v>0</v>
      </c>
    </row>
    <row r="313" spans="1:8" x14ac:dyDescent="0.25">
      <c r="A313">
        <f>games_2020!A313</f>
        <v>311</v>
      </c>
      <c r="B313">
        <f>games_2020!F313</f>
        <v>1515</v>
      </c>
      <c r="C313">
        <f>games_2020!G313</f>
        <v>1089</v>
      </c>
      <c r="D313">
        <f>games_2020!U313</f>
        <v>100</v>
      </c>
      <c r="E313">
        <f t="shared" si="13"/>
        <v>526</v>
      </c>
      <c r="F313">
        <f t="shared" si="12"/>
        <v>8</v>
      </c>
      <c r="G313">
        <f>games_2020!H313</f>
        <v>4</v>
      </c>
      <c r="H313">
        <f>games_2020!I313</f>
        <v>2</v>
      </c>
    </row>
    <row r="314" spans="1:8" x14ac:dyDescent="0.25">
      <c r="A314">
        <f>games_2020!A314</f>
        <v>312</v>
      </c>
      <c r="B314">
        <f>games_2020!F314</f>
        <v>1308</v>
      </c>
      <c r="C314">
        <f>games_2020!G314</f>
        <v>1591</v>
      </c>
      <c r="D314">
        <f>games_2020!U314</f>
        <v>100</v>
      </c>
      <c r="E314">
        <f t="shared" si="13"/>
        <v>-183</v>
      </c>
      <c r="F314">
        <f t="shared" si="12"/>
        <v>4</v>
      </c>
      <c r="G314">
        <f>games_2020!H314</f>
        <v>0</v>
      </c>
      <c r="H314">
        <f>games_2020!I314</f>
        <v>2</v>
      </c>
    </row>
    <row r="315" spans="1:8" x14ac:dyDescent="0.25">
      <c r="A315">
        <f>games_2020!A315</f>
        <v>313</v>
      </c>
      <c r="B315">
        <f>games_2020!F315</f>
        <v>1329</v>
      </c>
      <c r="C315">
        <f>games_2020!G315</f>
        <v>1560</v>
      </c>
      <c r="D315">
        <f>games_2020!U315</f>
        <v>100</v>
      </c>
      <c r="E315">
        <f t="shared" si="13"/>
        <v>-131</v>
      </c>
      <c r="F315">
        <f t="shared" si="12"/>
        <v>4</v>
      </c>
      <c r="G315">
        <f>games_2020!H315</f>
        <v>0</v>
      </c>
      <c r="H315">
        <f>games_2020!I315</f>
        <v>0</v>
      </c>
    </row>
    <row r="316" spans="1:8" x14ac:dyDescent="0.25">
      <c r="A316">
        <f>games_2020!A316</f>
        <v>314</v>
      </c>
      <c r="B316">
        <f>games_2020!F316</f>
        <v>1337</v>
      </c>
      <c r="C316">
        <f>games_2020!G316</f>
        <v>1455</v>
      </c>
      <c r="D316">
        <f>games_2020!U316</f>
        <v>100</v>
      </c>
      <c r="E316">
        <f t="shared" si="13"/>
        <v>-18</v>
      </c>
      <c r="F316">
        <f t="shared" si="12"/>
        <v>5</v>
      </c>
      <c r="G316">
        <f>games_2020!H316</f>
        <v>2</v>
      </c>
      <c r="H316">
        <f>games_2020!I316</f>
        <v>1</v>
      </c>
    </row>
    <row r="317" spans="1:8" x14ac:dyDescent="0.25">
      <c r="A317">
        <f>games_2020!A317</f>
        <v>315</v>
      </c>
      <c r="B317">
        <f>games_2020!F317</f>
        <v>1116</v>
      </c>
      <c r="C317">
        <f>games_2020!G317</f>
        <v>1388</v>
      </c>
      <c r="D317">
        <f>games_2020!U317</f>
        <v>100</v>
      </c>
      <c r="E317">
        <f t="shared" si="13"/>
        <v>-172</v>
      </c>
      <c r="F317">
        <f t="shared" si="12"/>
        <v>4</v>
      </c>
      <c r="G317">
        <f>games_2020!H317</f>
        <v>0</v>
      </c>
      <c r="H317">
        <f>games_2020!I317</f>
        <v>0</v>
      </c>
    </row>
    <row r="318" spans="1:8" x14ac:dyDescent="0.25">
      <c r="A318">
        <f>games_2020!A318</f>
        <v>316</v>
      </c>
      <c r="B318">
        <f>games_2020!F318</f>
        <v>1290</v>
      </c>
      <c r="C318">
        <f>games_2020!G318</f>
        <v>1467</v>
      </c>
      <c r="D318">
        <f>games_2020!U318</f>
        <v>100</v>
      </c>
      <c r="E318">
        <f t="shared" si="13"/>
        <v>-77</v>
      </c>
      <c r="F318">
        <f t="shared" si="12"/>
        <v>5</v>
      </c>
      <c r="G318">
        <f>games_2020!H318</f>
        <v>1</v>
      </c>
      <c r="H318">
        <f>games_2020!I318</f>
        <v>0</v>
      </c>
    </row>
    <row r="319" spans="1:8" x14ac:dyDescent="0.25">
      <c r="A319">
        <f>games_2020!A319</f>
        <v>317</v>
      </c>
      <c r="B319">
        <f>games_2020!F319</f>
        <v>1765</v>
      </c>
      <c r="C319">
        <f>games_2020!G319</f>
        <v>1647</v>
      </c>
      <c r="D319">
        <f>games_2020!U319</f>
        <v>0</v>
      </c>
      <c r="E319">
        <f t="shared" si="13"/>
        <v>118</v>
      </c>
      <c r="F319">
        <f t="shared" si="12"/>
        <v>5</v>
      </c>
      <c r="G319">
        <f>games_2020!H319</f>
        <v>2</v>
      </c>
      <c r="H319">
        <f>games_2020!I319</f>
        <v>1</v>
      </c>
    </row>
    <row r="320" spans="1:8" x14ac:dyDescent="0.25">
      <c r="A320">
        <f>games_2020!A320</f>
        <v>318</v>
      </c>
      <c r="B320">
        <f>games_2020!F320</f>
        <v>1568</v>
      </c>
      <c r="C320">
        <f>games_2020!G320</f>
        <v>1571</v>
      </c>
      <c r="D320">
        <f>games_2020!U320</f>
        <v>100</v>
      </c>
      <c r="E320">
        <f t="shared" si="13"/>
        <v>97</v>
      </c>
      <c r="F320">
        <f t="shared" si="12"/>
        <v>5</v>
      </c>
      <c r="G320">
        <f>games_2020!H320</f>
        <v>1</v>
      </c>
      <c r="H320">
        <f>games_2020!I320</f>
        <v>2</v>
      </c>
    </row>
    <row r="321" spans="1:8" x14ac:dyDescent="0.25">
      <c r="A321">
        <f>games_2020!A321</f>
        <v>319</v>
      </c>
      <c r="B321">
        <f>games_2020!F321</f>
        <v>1923</v>
      </c>
      <c r="C321">
        <f>games_2020!G321</f>
        <v>1752</v>
      </c>
      <c r="D321">
        <f>games_2020!U321</f>
        <v>0</v>
      </c>
      <c r="E321">
        <f t="shared" si="13"/>
        <v>171</v>
      </c>
      <c r="F321">
        <f t="shared" si="12"/>
        <v>5</v>
      </c>
      <c r="G321">
        <f>games_2020!H321</f>
        <v>2</v>
      </c>
      <c r="H321">
        <f>games_2020!I321</f>
        <v>0</v>
      </c>
    </row>
    <row r="322" spans="1:8" x14ac:dyDescent="0.25">
      <c r="A322">
        <f>games_2020!A322</f>
        <v>320</v>
      </c>
      <c r="B322">
        <f>games_2020!F322</f>
        <v>1618</v>
      </c>
      <c r="C322">
        <f>games_2020!G322</f>
        <v>1558</v>
      </c>
      <c r="D322">
        <f>games_2020!U322</f>
        <v>0</v>
      </c>
      <c r="E322">
        <f t="shared" si="13"/>
        <v>60</v>
      </c>
      <c r="F322">
        <f t="shared" si="12"/>
        <v>5</v>
      </c>
      <c r="G322">
        <f>games_2020!H322</f>
        <v>2</v>
      </c>
      <c r="H322">
        <f>games_2020!I322</f>
        <v>1</v>
      </c>
    </row>
    <row r="323" spans="1:8" x14ac:dyDescent="0.25">
      <c r="A323">
        <f>games_2020!A323</f>
        <v>321</v>
      </c>
      <c r="B323">
        <f>games_2020!F323</f>
        <v>843</v>
      </c>
      <c r="C323">
        <f>games_2020!G323</f>
        <v>902</v>
      </c>
      <c r="D323">
        <f>games_2020!U323</f>
        <v>100</v>
      </c>
      <c r="E323">
        <f t="shared" si="13"/>
        <v>41</v>
      </c>
      <c r="F323">
        <f t="shared" ref="F323:F367" si="14">INDEX(N:N,MATCH(E323,O:O,1))</f>
        <v>5</v>
      </c>
      <c r="G323">
        <f>games_2020!H323</f>
        <v>0</v>
      </c>
      <c r="H323">
        <f>games_2020!I323</f>
        <v>0</v>
      </c>
    </row>
    <row r="324" spans="1:8" x14ac:dyDescent="0.25">
      <c r="A324">
        <f>games_2020!A324</f>
        <v>322</v>
      </c>
      <c r="B324">
        <f>games_2020!F324</f>
        <v>1312</v>
      </c>
      <c r="C324">
        <f>games_2020!G324</f>
        <v>1589</v>
      </c>
      <c r="D324">
        <f>games_2020!U324</f>
        <v>100</v>
      </c>
      <c r="E324">
        <f t="shared" si="13"/>
        <v>-177</v>
      </c>
      <c r="F324">
        <f t="shared" si="14"/>
        <v>4</v>
      </c>
      <c r="G324">
        <f>games_2020!H324</f>
        <v>1</v>
      </c>
      <c r="H324">
        <f>games_2020!I324</f>
        <v>3</v>
      </c>
    </row>
    <row r="325" spans="1:8" x14ac:dyDescent="0.25">
      <c r="A325">
        <f>games_2020!A325</f>
        <v>323</v>
      </c>
      <c r="B325">
        <f>games_2020!F325</f>
        <v>1283</v>
      </c>
      <c r="C325">
        <f>games_2020!G325</f>
        <v>1630</v>
      </c>
      <c r="D325">
        <f>games_2020!U325</f>
        <v>100</v>
      </c>
      <c r="E325">
        <f t="shared" si="13"/>
        <v>-247</v>
      </c>
      <c r="F325">
        <f t="shared" si="14"/>
        <v>3</v>
      </c>
      <c r="G325">
        <f>games_2020!H325</f>
        <v>1</v>
      </c>
      <c r="H325">
        <f>games_2020!I325</f>
        <v>1</v>
      </c>
    </row>
    <row r="326" spans="1:8" x14ac:dyDescent="0.25">
      <c r="A326">
        <f>games_2020!A326</f>
        <v>324</v>
      </c>
      <c r="B326">
        <f>games_2020!F326</f>
        <v>1300</v>
      </c>
      <c r="C326">
        <f>games_2020!G326</f>
        <v>1638</v>
      </c>
      <c r="D326">
        <f>games_2020!U326</f>
        <v>100</v>
      </c>
      <c r="E326">
        <f t="shared" ref="E326:E367" si="15">B326-C326+D326</f>
        <v>-238</v>
      </c>
      <c r="F326">
        <f t="shared" si="14"/>
        <v>3</v>
      </c>
      <c r="G326">
        <f>games_2020!H326</f>
        <v>1</v>
      </c>
      <c r="H326">
        <f>games_2020!I326</f>
        <v>0</v>
      </c>
    </row>
    <row r="327" spans="1:8" x14ac:dyDescent="0.25">
      <c r="A327">
        <f>games_2020!A327</f>
        <v>325</v>
      </c>
      <c r="B327">
        <f>games_2020!F327</f>
        <v>1337</v>
      </c>
      <c r="C327">
        <f>games_2020!G327</f>
        <v>1682</v>
      </c>
      <c r="D327">
        <f>games_2020!U327</f>
        <v>100</v>
      </c>
      <c r="E327">
        <f t="shared" si="15"/>
        <v>-245</v>
      </c>
      <c r="F327">
        <f t="shared" si="14"/>
        <v>3</v>
      </c>
      <c r="G327">
        <f>games_2020!H327</f>
        <v>0</v>
      </c>
      <c r="H327">
        <f>games_2020!I327</f>
        <v>0</v>
      </c>
    </row>
    <row r="328" spans="1:8" x14ac:dyDescent="0.25">
      <c r="A328">
        <f>games_2020!A328</f>
        <v>326</v>
      </c>
      <c r="B328">
        <f>games_2020!F328</f>
        <v>1269</v>
      </c>
      <c r="C328">
        <f>games_2020!G328</f>
        <v>1391</v>
      </c>
      <c r="D328">
        <f>games_2020!U328</f>
        <v>100</v>
      </c>
      <c r="E328">
        <f t="shared" si="15"/>
        <v>-22</v>
      </c>
      <c r="F328">
        <f t="shared" si="14"/>
        <v>5</v>
      </c>
      <c r="G328">
        <f>games_2020!H328</f>
        <v>0</v>
      </c>
      <c r="H328">
        <f>games_2020!I328</f>
        <v>0</v>
      </c>
    </row>
    <row r="329" spans="1:8" x14ac:dyDescent="0.25">
      <c r="A329">
        <f>games_2020!A329</f>
        <v>327</v>
      </c>
      <c r="B329">
        <f>games_2020!F329</f>
        <v>1333</v>
      </c>
      <c r="C329">
        <f>games_2020!G329</f>
        <v>1564</v>
      </c>
      <c r="D329">
        <f>games_2020!U329</f>
        <v>100</v>
      </c>
      <c r="E329">
        <f t="shared" si="15"/>
        <v>-131</v>
      </c>
      <c r="F329">
        <f t="shared" si="14"/>
        <v>4</v>
      </c>
      <c r="G329">
        <f>games_2020!H329</f>
        <v>1</v>
      </c>
      <c r="H329">
        <f>games_2020!I329</f>
        <v>2</v>
      </c>
    </row>
    <row r="330" spans="1:8" x14ac:dyDescent="0.25">
      <c r="A330">
        <f>games_2020!A330</f>
        <v>328</v>
      </c>
      <c r="B330">
        <f>games_2020!F330</f>
        <v>1419</v>
      </c>
      <c r="C330">
        <f>games_2020!G330</f>
        <v>1625</v>
      </c>
      <c r="D330">
        <f>games_2020!U330</f>
        <v>100</v>
      </c>
      <c r="E330">
        <f t="shared" si="15"/>
        <v>-106</v>
      </c>
      <c r="F330">
        <f t="shared" si="14"/>
        <v>4</v>
      </c>
      <c r="G330">
        <f>games_2020!H330</f>
        <v>1</v>
      </c>
      <c r="H330">
        <f>games_2020!I330</f>
        <v>1</v>
      </c>
    </row>
    <row r="331" spans="1:8" x14ac:dyDescent="0.25">
      <c r="A331">
        <f>games_2020!A331</f>
        <v>329</v>
      </c>
      <c r="B331">
        <f>games_2020!F331</f>
        <v>1292</v>
      </c>
      <c r="C331">
        <f>games_2020!G331</f>
        <v>1486</v>
      </c>
      <c r="D331">
        <f>games_2020!U331</f>
        <v>0</v>
      </c>
      <c r="E331">
        <f t="shared" si="15"/>
        <v>-194</v>
      </c>
      <c r="F331">
        <f t="shared" si="14"/>
        <v>4</v>
      </c>
      <c r="G331">
        <f>games_2020!H331</f>
        <v>0</v>
      </c>
      <c r="H331">
        <f>games_2020!I331</f>
        <v>0</v>
      </c>
    </row>
    <row r="332" spans="1:8" x14ac:dyDescent="0.25">
      <c r="A332">
        <f>games_2020!A332</f>
        <v>330</v>
      </c>
      <c r="B332">
        <f>games_2020!F332</f>
        <v>1249</v>
      </c>
      <c r="C332">
        <f>games_2020!G332</f>
        <v>1286</v>
      </c>
      <c r="D332">
        <f>games_2020!U332</f>
        <v>0</v>
      </c>
      <c r="E332">
        <f t="shared" si="15"/>
        <v>-37</v>
      </c>
      <c r="F332">
        <f t="shared" si="14"/>
        <v>5</v>
      </c>
      <c r="G332">
        <f>games_2020!H332</f>
        <v>3</v>
      </c>
      <c r="H332">
        <f>games_2020!I332</f>
        <v>0</v>
      </c>
    </row>
    <row r="333" spans="1:8" x14ac:dyDescent="0.25">
      <c r="A333">
        <f>games_2020!A333</f>
        <v>331</v>
      </c>
      <c r="B333">
        <f>games_2020!F333</f>
        <v>1342</v>
      </c>
      <c r="C333">
        <f>games_2020!G333</f>
        <v>1675</v>
      </c>
      <c r="D333">
        <f>games_2020!U333</f>
        <v>0</v>
      </c>
      <c r="E333">
        <f t="shared" si="15"/>
        <v>-333</v>
      </c>
      <c r="F333">
        <f t="shared" si="14"/>
        <v>2</v>
      </c>
      <c r="G333">
        <f>games_2020!H333</f>
        <v>0</v>
      </c>
      <c r="H333">
        <f>games_2020!I333</f>
        <v>2</v>
      </c>
    </row>
    <row r="334" spans="1:8" x14ac:dyDescent="0.25">
      <c r="A334">
        <f>games_2020!A334</f>
        <v>332</v>
      </c>
      <c r="B334">
        <f>games_2020!F334</f>
        <v>1371</v>
      </c>
      <c r="C334">
        <f>games_2020!G334</f>
        <v>1484</v>
      </c>
      <c r="D334">
        <f>games_2020!U334</f>
        <v>100</v>
      </c>
      <c r="E334">
        <f t="shared" si="15"/>
        <v>-13</v>
      </c>
      <c r="F334">
        <f t="shared" si="14"/>
        <v>5</v>
      </c>
      <c r="G334">
        <f>games_2020!H334</f>
        <v>0</v>
      </c>
      <c r="H334">
        <f>games_2020!I334</f>
        <v>1</v>
      </c>
    </row>
    <row r="335" spans="1:8" x14ac:dyDescent="0.25">
      <c r="A335">
        <f>games_2020!A335</f>
        <v>333</v>
      </c>
      <c r="B335">
        <f>games_2020!F335</f>
        <v>1218</v>
      </c>
      <c r="C335">
        <f>games_2020!G335</f>
        <v>1259</v>
      </c>
      <c r="D335">
        <f>games_2020!U335</f>
        <v>100</v>
      </c>
      <c r="E335">
        <f t="shared" si="15"/>
        <v>59</v>
      </c>
      <c r="F335">
        <f t="shared" si="14"/>
        <v>5</v>
      </c>
      <c r="G335">
        <f>games_2020!H335</f>
        <v>1</v>
      </c>
      <c r="H335">
        <f>games_2020!I335</f>
        <v>1</v>
      </c>
    </row>
    <row r="336" spans="1:8" x14ac:dyDescent="0.25">
      <c r="A336">
        <f>games_2020!A336</f>
        <v>334</v>
      </c>
      <c r="B336">
        <f>games_2020!F336</f>
        <v>1101</v>
      </c>
      <c r="C336">
        <f>games_2020!G336</f>
        <v>1111</v>
      </c>
      <c r="D336">
        <f>games_2020!U336</f>
        <v>100</v>
      </c>
      <c r="E336">
        <f t="shared" si="15"/>
        <v>90</v>
      </c>
      <c r="F336">
        <f t="shared" si="14"/>
        <v>5</v>
      </c>
      <c r="G336">
        <f>games_2020!H336</f>
        <v>1</v>
      </c>
      <c r="H336">
        <f>games_2020!I336</f>
        <v>1</v>
      </c>
    </row>
    <row r="337" spans="1:8" x14ac:dyDescent="0.25">
      <c r="A337">
        <f>games_2020!A337</f>
        <v>335</v>
      </c>
      <c r="B337">
        <f>games_2020!F337</f>
        <v>1067</v>
      </c>
      <c r="C337">
        <f>games_2020!G337</f>
        <v>1228</v>
      </c>
      <c r="D337">
        <f>games_2020!U337</f>
        <v>100</v>
      </c>
      <c r="E337">
        <f t="shared" si="15"/>
        <v>-61</v>
      </c>
      <c r="F337">
        <f t="shared" si="14"/>
        <v>5</v>
      </c>
      <c r="G337">
        <f>games_2020!H337</f>
        <v>0</v>
      </c>
      <c r="H337">
        <f>games_2020!I337</f>
        <v>5</v>
      </c>
    </row>
    <row r="338" spans="1:8" x14ac:dyDescent="0.25">
      <c r="A338">
        <f>games_2020!A338</f>
        <v>336</v>
      </c>
      <c r="B338">
        <f>games_2020!F338</f>
        <v>1519</v>
      </c>
      <c r="C338">
        <f>games_2020!G338</f>
        <v>1338</v>
      </c>
      <c r="D338">
        <f>games_2020!U338</f>
        <v>100</v>
      </c>
      <c r="E338">
        <f t="shared" si="15"/>
        <v>281</v>
      </c>
      <c r="F338">
        <f t="shared" si="14"/>
        <v>5</v>
      </c>
      <c r="G338">
        <f>games_2020!H338</f>
        <v>4</v>
      </c>
      <c r="H338">
        <f>games_2020!I338</f>
        <v>0</v>
      </c>
    </row>
    <row r="339" spans="1:8" x14ac:dyDescent="0.25">
      <c r="A339">
        <f>games_2020!A339</f>
        <v>337</v>
      </c>
      <c r="B339">
        <f>games_2020!F339</f>
        <v>1368</v>
      </c>
      <c r="C339">
        <f>games_2020!G339</f>
        <v>1378</v>
      </c>
      <c r="D339">
        <f>games_2020!U339</f>
        <v>100</v>
      </c>
      <c r="E339">
        <f t="shared" si="15"/>
        <v>90</v>
      </c>
      <c r="F339">
        <f t="shared" si="14"/>
        <v>5</v>
      </c>
      <c r="G339">
        <f>games_2020!H339</f>
        <v>0</v>
      </c>
      <c r="H339">
        <f>games_2020!I339</f>
        <v>0</v>
      </c>
    </row>
    <row r="340" spans="1:8" x14ac:dyDescent="0.25">
      <c r="A340">
        <f>games_2020!A340</f>
        <v>338</v>
      </c>
      <c r="B340">
        <f>games_2020!F340</f>
        <v>2024</v>
      </c>
      <c r="C340">
        <f>games_2020!G340</f>
        <v>1982</v>
      </c>
      <c r="D340">
        <f>games_2020!U340</f>
        <v>100</v>
      </c>
      <c r="E340">
        <f t="shared" si="15"/>
        <v>142</v>
      </c>
      <c r="F340">
        <f t="shared" si="14"/>
        <v>5</v>
      </c>
      <c r="G340">
        <f>games_2020!H340</f>
        <v>6</v>
      </c>
      <c r="H340">
        <f>games_2020!I340</f>
        <v>0</v>
      </c>
    </row>
    <row r="341" spans="1:8" x14ac:dyDescent="0.25">
      <c r="A341">
        <f>games_2020!A341</f>
        <v>339</v>
      </c>
      <c r="B341">
        <f>games_2020!F341</f>
        <v>2085</v>
      </c>
      <c r="C341">
        <f>games_2020!G341</f>
        <v>1828</v>
      </c>
      <c r="D341">
        <f>games_2020!U341</f>
        <v>100</v>
      </c>
      <c r="E341">
        <f t="shared" si="15"/>
        <v>357</v>
      </c>
      <c r="F341">
        <f t="shared" si="14"/>
        <v>6</v>
      </c>
      <c r="G341">
        <f>games_2020!H341</f>
        <v>4</v>
      </c>
      <c r="H341">
        <f>games_2020!I341</f>
        <v>2</v>
      </c>
    </row>
    <row r="342" spans="1:8" x14ac:dyDescent="0.25">
      <c r="A342">
        <f>games_2020!A342</f>
        <v>340</v>
      </c>
      <c r="B342">
        <f>games_2020!F342</f>
        <v>1877</v>
      </c>
      <c r="C342">
        <f>games_2020!G342</f>
        <v>2021</v>
      </c>
      <c r="D342">
        <f>games_2020!U342</f>
        <v>100</v>
      </c>
      <c r="E342">
        <f t="shared" si="15"/>
        <v>-44</v>
      </c>
      <c r="F342">
        <f t="shared" si="14"/>
        <v>5</v>
      </c>
      <c r="G342">
        <f>games_2020!H342</f>
        <v>2</v>
      </c>
      <c r="H342">
        <f>games_2020!I342</f>
        <v>3</v>
      </c>
    </row>
    <row r="343" spans="1:8" x14ac:dyDescent="0.25">
      <c r="A343">
        <f>games_2020!A343</f>
        <v>341</v>
      </c>
      <c r="B343">
        <f>games_2020!F343</f>
        <v>1785</v>
      </c>
      <c r="C343">
        <f>games_2020!G343</f>
        <v>1830</v>
      </c>
      <c r="D343">
        <f>games_2020!U343</f>
        <v>0</v>
      </c>
      <c r="E343">
        <f t="shared" si="15"/>
        <v>-45</v>
      </c>
      <c r="F343">
        <f t="shared" si="14"/>
        <v>5</v>
      </c>
      <c r="G343">
        <f>games_2020!H343</f>
        <v>2</v>
      </c>
      <c r="H343">
        <f>games_2020!I343</f>
        <v>1</v>
      </c>
    </row>
    <row r="344" spans="1:8" x14ac:dyDescent="0.25">
      <c r="A344">
        <f>games_2020!A344</f>
        <v>342</v>
      </c>
      <c r="B344">
        <f>games_2020!F344</f>
        <v>1982</v>
      </c>
      <c r="C344">
        <f>games_2020!G344</f>
        <v>2108</v>
      </c>
      <c r="D344">
        <f>games_2020!U344</f>
        <v>100</v>
      </c>
      <c r="E344">
        <f t="shared" si="15"/>
        <v>-26</v>
      </c>
      <c r="F344">
        <f t="shared" si="14"/>
        <v>5</v>
      </c>
      <c r="G344">
        <f>games_2020!H344</f>
        <v>0</v>
      </c>
      <c r="H344">
        <f>games_2020!I344</f>
        <v>2</v>
      </c>
    </row>
    <row r="345" spans="1:8" x14ac:dyDescent="0.25">
      <c r="A345">
        <f>games_2020!A345</f>
        <v>343</v>
      </c>
      <c r="B345">
        <f>games_2020!F345</f>
        <v>1819</v>
      </c>
      <c r="C345">
        <f>games_2020!G345</f>
        <v>1965</v>
      </c>
      <c r="D345">
        <f>games_2020!U345</f>
        <v>100</v>
      </c>
      <c r="E345">
        <f t="shared" si="15"/>
        <v>-46</v>
      </c>
      <c r="F345">
        <f t="shared" si="14"/>
        <v>5</v>
      </c>
      <c r="G345">
        <f>games_2020!H345</f>
        <v>0</v>
      </c>
      <c r="H345">
        <f>games_2020!I345</f>
        <v>2</v>
      </c>
    </row>
    <row r="346" spans="1:8" x14ac:dyDescent="0.25">
      <c r="A346">
        <f>games_2020!A346</f>
        <v>344</v>
      </c>
      <c r="B346">
        <f>games_2020!F346</f>
        <v>1783</v>
      </c>
      <c r="C346">
        <f>games_2020!G346</f>
        <v>1569</v>
      </c>
      <c r="D346">
        <f>games_2020!U346</f>
        <v>100</v>
      </c>
      <c r="E346">
        <f t="shared" si="15"/>
        <v>314</v>
      </c>
      <c r="F346">
        <f t="shared" si="14"/>
        <v>6</v>
      </c>
      <c r="G346">
        <f>games_2020!H346</f>
        <v>2</v>
      </c>
      <c r="H346">
        <f>games_2020!I346</f>
        <v>2</v>
      </c>
    </row>
    <row r="347" spans="1:8" x14ac:dyDescent="0.25">
      <c r="A347">
        <f>games_2020!A347</f>
        <v>345</v>
      </c>
      <c r="B347">
        <f>games_2020!F347</f>
        <v>1779</v>
      </c>
      <c r="C347">
        <f>games_2020!G347</f>
        <v>1943</v>
      </c>
      <c r="D347">
        <f>games_2020!U347</f>
        <v>100</v>
      </c>
      <c r="E347">
        <f t="shared" si="15"/>
        <v>-64</v>
      </c>
      <c r="F347">
        <f t="shared" si="14"/>
        <v>5</v>
      </c>
      <c r="G347">
        <f>games_2020!H347</f>
        <v>6</v>
      </c>
      <c r="H347">
        <f>games_2020!I347</f>
        <v>1</v>
      </c>
    </row>
    <row r="348" spans="1:8" x14ac:dyDescent="0.25">
      <c r="A348">
        <f>games_2020!A348</f>
        <v>346</v>
      </c>
      <c r="B348">
        <f>games_2020!F348</f>
        <v>1486</v>
      </c>
      <c r="C348">
        <f>games_2020!G348</f>
        <v>1232</v>
      </c>
      <c r="D348">
        <f>games_2020!U348</f>
        <v>100</v>
      </c>
      <c r="E348">
        <f t="shared" si="15"/>
        <v>354</v>
      </c>
      <c r="F348">
        <f t="shared" si="14"/>
        <v>6</v>
      </c>
      <c r="G348">
        <f>games_2020!H348</f>
        <v>1</v>
      </c>
      <c r="H348">
        <f>games_2020!I348</f>
        <v>0</v>
      </c>
    </row>
    <row r="349" spans="1:8" x14ac:dyDescent="0.25">
      <c r="A349">
        <f>games_2020!A349</f>
        <v>347</v>
      </c>
      <c r="B349">
        <f>games_2020!F349</f>
        <v>1360</v>
      </c>
      <c r="C349">
        <f>games_2020!G349</f>
        <v>1344</v>
      </c>
      <c r="D349">
        <f>games_2020!U349</f>
        <v>100</v>
      </c>
      <c r="E349">
        <f t="shared" si="15"/>
        <v>116</v>
      </c>
      <c r="F349">
        <f t="shared" si="14"/>
        <v>5</v>
      </c>
      <c r="G349">
        <f>games_2020!H349</f>
        <v>1</v>
      </c>
      <c r="H349">
        <f>games_2020!I349</f>
        <v>2</v>
      </c>
    </row>
    <row r="350" spans="1:8" x14ac:dyDescent="0.25">
      <c r="A350">
        <f>games_2020!A350</f>
        <v>348</v>
      </c>
      <c r="B350">
        <f>games_2020!F350</f>
        <v>1633</v>
      </c>
      <c r="C350">
        <f>games_2020!G350</f>
        <v>1622</v>
      </c>
      <c r="D350">
        <f>games_2020!U350</f>
        <v>100</v>
      </c>
      <c r="E350">
        <f t="shared" si="15"/>
        <v>111</v>
      </c>
      <c r="F350">
        <f t="shared" si="14"/>
        <v>5</v>
      </c>
      <c r="G350">
        <f>games_2020!H350</f>
        <v>0</v>
      </c>
      <c r="H350">
        <f>games_2020!I350</f>
        <v>0</v>
      </c>
    </row>
    <row r="351" spans="1:8" x14ac:dyDescent="0.25">
      <c r="A351">
        <f>games_2020!A351</f>
        <v>349</v>
      </c>
      <c r="B351">
        <f>games_2020!F351</f>
        <v>1519</v>
      </c>
      <c r="C351">
        <f>games_2020!G351</f>
        <v>1371</v>
      </c>
      <c r="D351">
        <f>games_2020!U351</f>
        <v>100</v>
      </c>
      <c r="E351">
        <f t="shared" si="15"/>
        <v>248</v>
      </c>
      <c r="F351">
        <f t="shared" si="14"/>
        <v>5</v>
      </c>
      <c r="G351">
        <f>games_2020!H351</f>
        <v>0</v>
      </c>
      <c r="H351">
        <f>games_2020!I351</f>
        <v>0</v>
      </c>
    </row>
    <row r="352" spans="1:8" x14ac:dyDescent="0.25">
      <c r="A352">
        <f>games_2020!A352</f>
        <v>350</v>
      </c>
      <c r="B352">
        <f>games_2020!F352</f>
        <v>1498</v>
      </c>
      <c r="C352">
        <f>games_2020!G352</f>
        <v>1594</v>
      </c>
      <c r="D352">
        <f>games_2020!U352</f>
        <v>0</v>
      </c>
      <c r="E352">
        <f t="shared" si="15"/>
        <v>-96</v>
      </c>
      <c r="F352">
        <f t="shared" si="14"/>
        <v>5</v>
      </c>
      <c r="G352">
        <f>games_2020!H352</f>
        <v>1</v>
      </c>
      <c r="H352">
        <f>games_2020!I352</f>
        <v>0</v>
      </c>
    </row>
    <row r="353" spans="1:8" x14ac:dyDescent="0.25">
      <c r="A353">
        <f>games_2020!A353</f>
        <v>351</v>
      </c>
      <c r="B353">
        <f>games_2020!F353</f>
        <v>1543</v>
      </c>
      <c r="C353">
        <f>games_2020!G353</f>
        <v>1509</v>
      </c>
      <c r="D353">
        <f>games_2020!U353</f>
        <v>100</v>
      </c>
      <c r="E353">
        <f t="shared" si="15"/>
        <v>134</v>
      </c>
      <c r="F353">
        <f t="shared" si="14"/>
        <v>5</v>
      </c>
      <c r="G353">
        <f>games_2020!H353</f>
        <v>3</v>
      </c>
      <c r="H353">
        <f>games_2020!I353</f>
        <v>2</v>
      </c>
    </row>
    <row r="354" spans="1:8" x14ac:dyDescent="0.25">
      <c r="A354">
        <f>games_2020!A354</f>
        <v>352</v>
      </c>
      <c r="B354">
        <f>games_2020!F354</f>
        <v>1814</v>
      </c>
      <c r="C354">
        <f>games_2020!G354</f>
        <v>1724</v>
      </c>
      <c r="D354">
        <f>games_2020!U354</f>
        <v>100</v>
      </c>
      <c r="E354">
        <f t="shared" si="15"/>
        <v>190</v>
      </c>
      <c r="F354">
        <f t="shared" si="14"/>
        <v>5</v>
      </c>
      <c r="G354">
        <f>games_2020!H354</f>
        <v>3</v>
      </c>
      <c r="H354">
        <f>games_2020!I354</f>
        <v>1</v>
      </c>
    </row>
    <row r="355" spans="1:8" x14ac:dyDescent="0.25">
      <c r="A355">
        <f>games_2020!A355</f>
        <v>353</v>
      </c>
      <c r="B355">
        <f>games_2020!F355</f>
        <v>1758</v>
      </c>
      <c r="C355">
        <f>games_2020!G355</f>
        <v>1773</v>
      </c>
      <c r="D355">
        <f>games_2020!U355</f>
        <v>100</v>
      </c>
      <c r="E355">
        <f t="shared" si="15"/>
        <v>85</v>
      </c>
      <c r="F355">
        <f t="shared" si="14"/>
        <v>5</v>
      </c>
      <c r="G355">
        <f>games_2020!H355</f>
        <v>5</v>
      </c>
      <c r="H355">
        <f>games_2020!I355</f>
        <v>0</v>
      </c>
    </row>
    <row r="356" spans="1:8" x14ac:dyDescent="0.25">
      <c r="A356">
        <f>games_2020!A356</f>
        <v>354</v>
      </c>
      <c r="B356">
        <f>games_2020!F356</f>
        <v>1587</v>
      </c>
      <c r="C356">
        <f>games_2020!G356</f>
        <v>1665</v>
      </c>
      <c r="D356">
        <f>games_2020!U356</f>
        <v>100</v>
      </c>
      <c r="E356">
        <f t="shared" si="15"/>
        <v>22</v>
      </c>
      <c r="F356">
        <f t="shared" si="14"/>
        <v>5</v>
      </c>
      <c r="G356">
        <f>games_2020!H356</f>
        <v>1</v>
      </c>
      <c r="H356">
        <f>games_2020!I356</f>
        <v>1</v>
      </c>
    </row>
    <row r="357" spans="1:8" x14ac:dyDescent="0.25">
      <c r="A357">
        <f>games_2020!A357</f>
        <v>355</v>
      </c>
      <c r="B357">
        <f>games_2020!F357</f>
        <v>1572</v>
      </c>
      <c r="C357">
        <f>games_2020!G357</f>
        <v>1680</v>
      </c>
      <c r="D357">
        <f>games_2020!U357</f>
        <v>0</v>
      </c>
      <c r="E357">
        <f t="shared" si="15"/>
        <v>-108</v>
      </c>
      <c r="F357">
        <f t="shared" si="14"/>
        <v>4</v>
      </c>
      <c r="G357">
        <f>games_2020!H357</f>
        <v>1</v>
      </c>
      <c r="H357">
        <f>games_2020!I357</f>
        <v>0</v>
      </c>
    </row>
    <row r="358" spans="1:8" x14ac:dyDescent="0.25">
      <c r="A358">
        <f>games_2020!A358</f>
        <v>356</v>
      </c>
      <c r="B358">
        <f>games_2020!F358</f>
        <v>1671</v>
      </c>
      <c r="C358">
        <f>games_2020!G358</f>
        <v>1492</v>
      </c>
      <c r="D358">
        <f>games_2020!U358</f>
        <v>100</v>
      </c>
      <c r="E358">
        <f t="shared" si="15"/>
        <v>279</v>
      </c>
      <c r="F358">
        <f t="shared" si="14"/>
        <v>5</v>
      </c>
      <c r="G358">
        <f>games_2020!H358</f>
        <v>0</v>
      </c>
      <c r="H358">
        <f>games_2020!I358</f>
        <v>0</v>
      </c>
    </row>
    <row r="359" spans="1:8" x14ac:dyDescent="0.25">
      <c r="A359">
        <f>games_2020!A359</f>
        <v>357</v>
      </c>
      <c r="B359">
        <f>games_2020!F359</f>
        <v>1718</v>
      </c>
      <c r="C359">
        <f>games_2020!G359</f>
        <v>1780</v>
      </c>
      <c r="D359">
        <f>games_2020!U359</f>
        <v>100</v>
      </c>
      <c r="E359">
        <f t="shared" si="15"/>
        <v>38</v>
      </c>
      <c r="F359">
        <f t="shared" si="14"/>
        <v>5</v>
      </c>
      <c r="G359">
        <f>games_2020!H359</f>
        <v>2</v>
      </c>
      <c r="H359">
        <f>games_2020!I359</f>
        <v>0</v>
      </c>
    </row>
    <row r="360" spans="1:8" x14ac:dyDescent="0.25">
      <c r="A360">
        <f>games_2020!A360</f>
        <v>358</v>
      </c>
      <c r="B360">
        <f>games_2020!F360</f>
        <v>1744</v>
      </c>
      <c r="C360">
        <f>games_2020!G360</f>
        <v>1681</v>
      </c>
      <c r="D360">
        <f>games_2020!U360</f>
        <v>100</v>
      </c>
      <c r="E360">
        <f t="shared" si="15"/>
        <v>163</v>
      </c>
      <c r="F360">
        <f t="shared" si="14"/>
        <v>5</v>
      </c>
      <c r="G360">
        <f>games_2020!H360</f>
        <v>2</v>
      </c>
      <c r="H360">
        <f>games_2020!I360</f>
        <v>0</v>
      </c>
    </row>
    <row r="361" spans="1:8" x14ac:dyDescent="0.25">
      <c r="A361">
        <f>games_2020!A361</f>
        <v>359</v>
      </c>
      <c r="B361">
        <f>games_2020!F361</f>
        <v>1794</v>
      </c>
      <c r="C361">
        <f>games_2020!G361</f>
        <v>1755</v>
      </c>
      <c r="D361">
        <f>games_2020!U361</f>
        <v>100</v>
      </c>
      <c r="E361">
        <f t="shared" si="15"/>
        <v>139</v>
      </c>
      <c r="F361">
        <f t="shared" si="14"/>
        <v>5</v>
      </c>
      <c r="G361">
        <f>games_2020!H361</f>
        <v>1</v>
      </c>
      <c r="H361">
        <f>games_2020!I361</f>
        <v>1</v>
      </c>
    </row>
    <row r="362" spans="1:8" x14ac:dyDescent="0.25">
      <c r="A362">
        <f>games_2020!A362</f>
        <v>360</v>
      </c>
      <c r="B362">
        <f>games_2020!F362</f>
        <v>1830</v>
      </c>
      <c r="C362">
        <f>games_2020!G362</f>
        <v>1978</v>
      </c>
      <c r="D362">
        <f>games_2020!U362</f>
        <v>100</v>
      </c>
      <c r="E362">
        <f t="shared" si="15"/>
        <v>-48</v>
      </c>
      <c r="F362">
        <f t="shared" si="14"/>
        <v>5</v>
      </c>
      <c r="G362">
        <f>games_2020!H362</f>
        <v>1</v>
      </c>
      <c r="H362">
        <f>games_2020!I362</f>
        <v>2</v>
      </c>
    </row>
    <row r="363" spans="1:8" x14ac:dyDescent="0.25">
      <c r="A363">
        <f>games_2020!A363</f>
        <v>361</v>
      </c>
      <c r="B363">
        <f>games_2020!F363</f>
        <v>1956</v>
      </c>
      <c r="C363">
        <f>games_2020!G363</f>
        <v>1639</v>
      </c>
      <c r="D363">
        <f>games_2020!U363</f>
        <v>100</v>
      </c>
      <c r="E363">
        <f t="shared" si="15"/>
        <v>417</v>
      </c>
      <c r="F363">
        <f t="shared" si="14"/>
        <v>7</v>
      </c>
      <c r="G363">
        <f>games_2020!H363</f>
        <v>4</v>
      </c>
      <c r="H363">
        <f>games_2020!I363</f>
        <v>0</v>
      </c>
    </row>
    <row r="364" spans="1:8" x14ac:dyDescent="0.25">
      <c r="A364">
        <f>games_2020!A364</f>
        <v>362</v>
      </c>
      <c r="B364">
        <f>games_2020!F364</f>
        <v>1646</v>
      </c>
      <c r="C364">
        <f>games_2020!G364</f>
        <v>1986</v>
      </c>
      <c r="D364">
        <f>games_2020!U364</f>
        <v>100</v>
      </c>
      <c r="E364">
        <f t="shared" si="15"/>
        <v>-240</v>
      </c>
      <c r="F364">
        <f t="shared" si="14"/>
        <v>3</v>
      </c>
      <c r="G364">
        <f>games_2020!H364</f>
        <v>0</v>
      </c>
      <c r="H364">
        <f>games_2020!I364</f>
        <v>2</v>
      </c>
    </row>
    <row r="365" spans="1:8" x14ac:dyDescent="0.25">
      <c r="A365">
        <f>games_2020!A365</f>
        <v>363</v>
      </c>
      <c r="B365">
        <f>games_2020!F365</f>
        <v>2100</v>
      </c>
      <c r="C365">
        <f>games_2020!G365</f>
        <v>1938</v>
      </c>
      <c r="D365">
        <f>games_2020!U365</f>
        <v>100</v>
      </c>
      <c r="E365">
        <f t="shared" si="15"/>
        <v>262</v>
      </c>
      <c r="F365">
        <f t="shared" si="14"/>
        <v>5</v>
      </c>
      <c r="G365">
        <f>games_2020!H365</f>
        <v>4</v>
      </c>
      <c r="H365">
        <f>games_2020!I365</f>
        <v>2</v>
      </c>
    </row>
    <row r="366" spans="1:8" x14ac:dyDescent="0.25">
      <c r="A366">
        <f>games_2020!A366</f>
        <v>364</v>
      </c>
      <c r="B366">
        <f>games_2020!F366</f>
        <v>1640</v>
      </c>
      <c r="C366">
        <f>games_2020!G366</f>
        <v>842</v>
      </c>
      <c r="D366">
        <f>games_2020!U366</f>
        <v>0</v>
      </c>
      <c r="E366">
        <f t="shared" si="15"/>
        <v>798</v>
      </c>
      <c r="F366">
        <f t="shared" si="14"/>
        <v>10</v>
      </c>
      <c r="G366">
        <f>games_2020!H366</f>
        <v>5</v>
      </c>
      <c r="H366">
        <f>games_2020!I366</f>
        <v>0</v>
      </c>
    </row>
    <row r="367" spans="1:8" x14ac:dyDescent="0.25">
      <c r="A367">
        <f>games_2020!A367</f>
        <v>365</v>
      </c>
      <c r="B367">
        <f>games_2020!F367</f>
        <v>1742</v>
      </c>
      <c r="C367">
        <f>games_2020!G367</f>
        <v>1484</v>
      </c>
      <c r="D367">
        <f>games_2020!U367</f>
        <v>100</v>
      </c>
      <c r="E367">
        <f t="shared" si="15"/>
        <v>358</v>
      </c>
      <c r="F367">
        <f t="shared" si="14"/>
        <v>6</v>
      </c>
      <c r="G367">
        <f>games_2020!H367</f>
        <v>6</v>
      </c>
      <c r="H367">
        <f>games_2020!I367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7"/>
  <sheetViews>
    <sheetView showGridLines="0" workbookViewId="0">
      <selection activeCell="L8" sqref="L8"/>
    </sheetView>
  </sheetViews>
  <sheetFormatPr defaultRowHeight="15" x14ac:dyDescent="0.25"/>
  <sheetData>
    <row r="1" spans="1:30" x14ac:dyDescent="0.25">
      <c r="A1" s="1" t="s">
        <v>401</v>
      </c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400</v>
      </c>
      <c r="H1" s="3" t="s">
        <v>406</v>
      </c>
      <c r="N1" s="2" t="s">
        <v>403</v>
      </c>
    </row>
    <row r="2" spans="1:30" x14ac:dyDescent="0.25">
      <c r="A2">
        <v>0</v>
      </c>
      <c r="B2">
        <v>5</v>
      </c>
      <c r="C2">
        <f>INT(A2/16)</f>
        <v>0</v>
      </c>
      <c r="D2">
        <f>MOD(A2,16)</f>
        <v>0</v>
      </c>
      <c r="E2">
        <f>COUNTIFS(edit!F:F,B2,edit!G:G,C2,edit!H:H,D2)</f>
        <v>27</v>
      </c>
      <c r="F2" t="str">
        <f>C2&amp;","&amp;D2</f>
        <v>0,0</v>
      </c>
      <c r="H2">
        <f>SUM(E:E)</f>
        <v>251</v>
      </c>
      <c r="M2" s="2" t="s">
        <v>404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</row>
    <row r="3" spans="1:30" x14ac:dyDescent="0.25">
      <c r="A3">
        <v>1</v>
      </c>
      <c r="B3">
        <v>5</v>
      </c>
      <c r="C3">
        <f t="shared" ref="C3:C4" si="0">INT(A3/16)</f>
        <v>0</v>
      </c>
      <c r="D3">
        <f t="shared" ref="D3:D4" si="1">MOD(A3,16)</f>
        <v>1</v>
      </c>
      <c r="E3">
        <f>COUNTIFS(edit!F:F,B3,edit!G:G,C3,edit!H:H,D3)</f>
        <v>26</v>
      </c>
      <c r="F3" t="str">
        <f>C3&amp;","&amp;D3</f>
        <v>0,1</v>
      </c>
      <c r="N3">
        <v>0</v>
      </c>
      <c r="O3" s="4">
        <f>INDEX($E:$E,MATCH($N3&amp;","&amp;O$2,$F:$F,0))/$H$2</f>
        <v>0.10756972111553785</v>
      </c>
      <c r="P3" s="4">
        <f t="shared" ref="P3:AD18" si="2">INDEX($E:$E,MATCH($N3&amp;","&amp;P$2,$F:$F,0))/$H$2</f>
        <v>0.10358565737051793</v>
      </c>
      <c r="Q3" s="4">
        <f t="shared" si="2"/>
        <v>3.9840637450199202E-2</v>
      </c>
      <c r="R3" s="4">
        <f t="shared" si="2"/>
        <v>7.9681274900398405E-3</v>
      </c>
      <c r="S3" s="4">
        <f t="shared" si="2"/>
        <v>0</v>
      </c>
      <c r="T3" s="4">
        <f t="shared" si="2"/>
        <v>3.9840637450199202E-3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4">
        <f t="shared" si="2"/>
        <v>0</v>
      </c>
      <c r="AB3" s="4">
        <f t="shared" si="2"/>
        <v>0</v>
      </c>
      <c r="AC3" s="4">
        <f t="shared" si="2"/>
        <v>0</v>
      </c>
      <c r="AD3" s="4">
        <f t="shared" si="2"/>
        <v>0</v>
      </c>
    </row>
    <row r="4" spans="1:30" x14ac:dyDescent="0.25">
      <c r="A4">
        <v>2</v>
      </c>
      <c r="B4">
        <v>5</v>
      </c>
      <c r="C4">
        <f t="shared" si="0"/>
        <v>0</v>
      </c>
      <c r="D4">
        <f t="shared" si="1"/>
        <v>2</v>
      </c>
      <c r="E4">
        <f>COUNTIFS(edit!F:F,B4,edit!G:G,C4,edit!H:H,D4)</f>
        <v>10</v>
      </c>
      <c r="F4" t="str">
        <f t="shared" ref="F4:F10" si="3">C4&amp;","&amp;D4</f>
        <v>0,2</v>
      </c>
      <c r="N4">
        <v>1</v>
      </c>
      <c r="O4" s="4">
        <f t="shared" ref="O4:O18" si="4">INDEX($E:$E,MATCH($N4&amp;","&amp;O$2,$F:$F,0))/$H$2</f>
        <v>0.12350597609561753</v>
      </c>
      <c r="P4" s="4">
        <f t="shared" si="2"/>
        <v>0.11553784860557768</v>
      </c>
      <c r="Q4" s="4">
        <f t="shared" si="2"/>
        <v>7.9681274900398405E-2</v>
      </c>
      <c r="R4" s="4">
        <f t="shared" si="2"/>
        <v>1.9920318725099601E-2</v>
      </c>
      <c r="S4" s="4">
        <f t="shared" si="2"/>
        <v>0</v>
      </c>
      <c r="T4" s="4">
        <f t="shared" si="2"/>
        <v>3.9840637450199202E-3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4">
        <f t="shared" si="2"/>
        <v>0</v>
      </c>
      <c r="AD4" s="4">
        <f t="shared" si="2"/>
        <v>0</v>
      </c>
    </row>
    <row r="5" spans="1:30" x14ac:dyDescent="0.25">
      <c r="A5">
        <v>3</v>
      </c>
      <c r="B5">
        <v>5</v>
      </c>
      <c r="C5">
        <f t="shared" ref="C5:C10" si="5">INT(A5/16)</f>
        <v>0</v>
      </c>
      <c r="D5">
        <f t="shared" ref="D5:D10" si="6">MOD(A5,16)</f>
        <v>3</v>
      </c>
      <c r="E5">
        <f>COUNTIFS(edit!F:F,B5,edit!G:G,C5,edit!H:H,D5)</f>
        <v>2</v>
      </c>
      <c r="F5" t="str">
        <f t="shared" si="3"/>
        <v>0,3</v>
      </c>
      <c r="N5">
        <v>2</v>
      </c>
      <c r="O5" s="4">
        <f t="shared" si="4"/>
        <v>7.5697211155378488E-2</v>
      </c>
      <c r="P5" s="4">
        <f t="shared" si="2"/>
        <v>0.11155378486055777</v>
      </c>
      <c r="Q5" s="4">
        <f t="shared" si="2"/>
        <v>1.9920318725099601E-2</v>
      </c>
      <c r="R5" s="4">
        <f t="shared" si="2"/>
        <v>2.7888446215139442E-2</v>
      </c>
      <c r="S5" s="4">
        <f t="shared" si="2"/>
        <v>0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</v>
      </c>
      <c r="X5" s="4">
        <f t="shared" si="2"/>
        <v>0</v>
      </c>
      <c r="Y5" s="4">
        <f t="shared" si="2"/>
        <v>0</v>
      </c>
      <c r="Z5" s="4">
        <f t="shared" si="2"/>
        <v>0</v>
      </c>
      <c r="AA5" s="4">
        <f t="shared" si="2"/>
        <v>0</v>
      </c>
      <c r="AB5" s="4">
        <f t="shared" si="2"/>
        <v>0</v>
      </c>
      <c r="AC5" s="4">
        <f t="shared" si="2"/>
        <v>0</v>
      </c>
      <c r="AD5" s="4">
        <f t="shared" si="2"/>
        <v>0</v>
      </c>
    </row>
    <row r="6" spans="1:30" x14ac:dyDescent="0.25">
      <c r="A6">
        <v>4</v>
      </c>
      <c r="B6">
        <v>5</v>
      </c>
      <c r="C6">
        <f t="shared" si="5"/>
        <v>0</v>
      </c>
      <c r="D6">
        <f t="shared" si="6"/>
        <v>4</v>
      </c>
      <c r="E6">
        <f>COUNTIFS(edit!F:F,B6,edit!G:G,C6,edit!H:H,D6)</f>
        <v>0</v>
      </c>
      <c r="F6" t="str">
        <f t="shared" si="3"/>
        <v>0,4</v>
      </c>
      <c r="N6">
        <v>3</v>
      </c>
      <c r="O6" s="4">
        <f t="shared" si="4"/>
        <v>3.9840637450199202E-2</v>
      </c>
      <c r="P6" s="4">
        <f t="shared" si="2"/>
        <v>3.9840637450199202E-2</v>
      </c>
      <c r="Q6" s="4">
        <f t="shared" si="2"/>
        <v>1.5936254980079681E-2</v>
      </c>
      <c r="R6" s="4">
        <f t="shared" si="2"/>
        <v>7.9681274900398405E-3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4">
        <f t="shared" si="2"/>
        <v>0</v>
      </c>
      <c r="AB6" s="4">
        <f t="shared" si="2"/>
        <v>0</v>
      </c>
      <c r="AC6" s="4">
        <f t="shared" si="2"/>
        <v>0</v>
      </c>
      <c r="AD6" s="4">
        <f t="shared" si="2"/>
        <v>0</v>
      </c>
    </row>
    <row r="7" spans="1:30" x14ac:dyDescent="0.25">
      <c r="A7">
        <v>5</v>
      </c>
      <c r="B7">
        <v>5</v>
      </c>
      <c r="C7">
        <f t="shared" si="5"/>
        <v>0</v>
      </c>
      <c r="D7">
        <f t="shared" si="6"/>
        <v>5</v>
      </c>
      <c r="E7">
        <f>COUNTIFS(edit!F:F,B7,edit!G:G,C7,edit!H:H,D7)</f>
        <v>1</v>
      </c>
      <c r="F7" t="str">
        <f t="shared" si="3"/>
        <v>0,5</v>
      </c>
      <c r="N7">
        <v>4</v>
      </c>
      <c r="O7" s="4">
        <f t="shared" si="4"/>
        <v>1.1952191235059761E-2</v>
      </c>
      <c r="P7" s="4">
        <f t="shared" si="2"/>
        <v>7.9681274900398405E-3</v>
      </c>
      <c r="Q7" s="4">
        <f t="shared" si="2"/>
        <v>7.9681274900398405E-3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4">
        <f t="shared" si="2"/>
        <v>0</v>
      </c>
      <c r="AB7" s="4">
        <f t="shared" si="2"/>
        <v>0</v>
      </c>
      <c r="AC7" s="4">
        <f t="shared" si="2"/>
        <v>0</v>
      </c>
      <c r="AD7" s="4">
        <f t="shared" si="2"/>
        <v>0</v>
      </c>
    </row>
    <row r="8" spans="1:30" x14ac:dyDescent="0.25">
      <c r="A8">
        <v>6</v>
      </c>
      <c r="B8">
        <v>5</v>
      </c>
      <c r="C8">
        <f t="shared" si="5"/>
        <v>0</v>
      </c>
      <c r="D8">
        <f t="shared" si="6"/>
        <v>6</v>
      </c>
      <c r="E8">
        <f>COUNTIFS(edit!F:F,B8,edit!G:G,C8,edit!H:H,D8)</f>
        <v>0</v>
      </c>
      <c r="F8" t="str">
        <f t="shared" si="3"/>
        <v>0,6</v>
      </c>
      <c r="N8">
        <v>5</v>
      </c>
      <c r="O8" s="4">
        <f t="shared" si="4"/>
        <v>3.9840637450199202E-3</v>
      </c>
      <c r="P8" s="4">
        <f t="shared" si="2"/>
        <v>7.9681274900398405E-3</v>
      </c>
      <c r="Q8" s="4">
        <f t="shared" si="2"/>
        <v>0</v>
      </c>
      <c r="R8" s="4">
        <f t="shared" si="2"/>
        <v>3.9840637450199202E-3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0</v>
      </c>
      <c r="AB8" s="4">
        <f t="shared" si="2"/>
        <v>0</v>
      </c>
      <c r="AC8" s="4">
        <f t="shared" si="2"/>
        <v>0</v>
      </c>
      <c r="AD8" s="4">
        <f t="shared" si="2"/>
        <v>0</v>
      </c>
    </row>
    <row r="9" spans="1:30" x14ac:dyDescent="0.25">
      <c r="A9">
        <v>7</v>
      </c>
      <c r="B9">
        <v>5</v>
      </c>
      <c r="C9">
        <f t="shared" si="5"/>
        <v>0</v>
      </c>
      <c r="D9">
        <f t="shared" si="6"/>
        <v>7</v>
      </c>
      <c r="E9">
        <f>COUNTIFS(edit!F:F,B9,edit!G:G,C9,edit!H:H,D9)</f>
        <v>0</v>
      </c>
      <c r="F9" t="str">
        <f t="shared" si="3"/>
        <v>0,7</v>
      </c>
      <c r="N9">
        <v>6</v>
      </c>
      <c r="O9" s="4">
        <f t="shared" si="4"/>
        <v>3.9840637450199202E-3</v>
      </c>
      <c r="P9" s="4">
        <f t="shared" si="2"/>
        <v>3.9840637450199202E-3</v>
      </c>
      <c r="Q9" s="4">
        <f t="shared" si="2"/>
        <v>3.9840637450199202E-3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0</v>
      </c>
      <c r="AA9" s="4">
        <f t="shared" si="2"/>
        <v>0</v>
      </c>
      <c r="AB9" s="4">
        <f t="shared" si="2"/>
        <v>0</v>
      </c>
      <c r="AC9" s="4">
        <f t="shared" si="2"/>
        <v>0</v>
      </c>
      <c r="AD9" s="4">
        <f t="shared" si="2"/>
        <v>0</v>
      </c>
    </row>
    <row r="10" spans="1:30" x14ac:dyDescent="0.25">
      <c r="A10">
        <v>8</v>
      </c>
      <c r="B10">
        <v>5</v>
      </c>
      <c r="C10">
        <f t="shared" si="5"/>
        <v>0</v>
      </c>
      <c r="D10">
        <f t="shared" si="6"/>
        <v>8</v>
      </c>
      <c r="E10">
        <f>COUNTIFS(edit!F:F,B10,edit!G:G,C10,edit!H:H,D10)</f>
        <v>0</v>
      </c>
      <c r="F10" t="str">
        <f t="shared" si="3"/>
        <v>0,8</v>
      </c>
      <c r="N10">
        <v>7</v>
      </c>
      <c r="O10" s="4">
        <f t="shared" si="4"/>
        <v>0</v>
      </c>
      <c r="P10" s="4">
        <f t="shared" si="2"/>
        <v>0</v>
      </c>
      <c r="Q10" s="4">
        <f t="shared" si="2"/>
        <v>0</v>
      </c>
      <c r="R10" s="4">
        <f t="shared" si="2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  <c r="AD10" s="4">
        <f t="shared" si="2"/>
        <v>0</v>
      </c>
    </row>
    <row r="11" spans="1:30" x14ac:dyDescent="0.25">
      <c r="A11">
        <v>9</v>
      </c>
      <c r="B11">
        <v>5</v>
      </c>
      <c r="C11">
        <f t="shared" ref="C11:C44" si="7">INT(A11/16)</f>
        <v>0</v>
      </c>
      <c r="D11">
        <f t="shared" ref="D11:D44" si="8">MOD(A11,16)</f>
        <v>9</v>
      </c>
      <c r="E11">
        <f>COUNTIFS(edit!F:F,B11,edit!G:G,C11,edit!H:H,D11)</f>
        <v>0</v>
      </c>
      <c r="F11" t="str">
        <f t="shared" ref="F11:F44" si="9">C11&amp;","&amp;D11</f>
        <v>0,9</v>
      </c>
      <c r="N11">
        <v>8</v>
      </c>
      <c r="O11" s="4">
        <f t="shared" si="4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</row>
    <row r="12" spans="1:30" x14ac:dyDescent="0.25">
      <c r="A12">
        <v>10</v>
      </c>
      <c r="B12">
        <v>5</v>
      </c>
      <c r="C12">
        <f t="shared" si="7"/>
        <v>0</v>
      </c>
      <c r="D12">
        <f t="shared" si="8"/>
        <v>10</v>
      </c>
      <c r="E12">
        <f>COUNTIFS(edit!F:F,B12,edit!G:G,C12,edit!H:H,D12)</f>
        <v>0</v>
      </c>
      <c r="F12" t="str">
        <f t="shared" si="9"/>
        <v>0,10</v>
      </c>
      <c r="N12">
        <v>9</v>
      </c>
      <c r="O12" s="4">
        <f t="shared" si="4"/>
        <v>0</v>
      </c>
      <c r="P12" s="4">
        <f t="shared" si="2"/>
        <v>0</v>
      </c>
      <c r="Q12" s="4">
        <f t="shared" si="2"/>
        <v>0</v>
      </c>
      <c r="R12" s="4">
        <f t="shared" si="2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  <c r="AD12" s="4">
        <f t="shared" si="2"/>
        <v>0</v>
      </c>
    </row>
    <row r="13" spans="1:30" x14ac:dyDescent="0.25">
      <c r="A13">
        <v>11</v>
      </c>
      <c r="B13">
        <v>5</v>
      </c>
      <c r="C13">
        <f t="shared" si="7"/>
        <v>0</v>
      </c>
      <c r="D13">
        <f t="shared" si="8"/>
        <v>11</v>
      </c>
      <c r="E13">
        <f>COUNTIFS(edit!F:F,B13,edit!G:G,C13,edit!H:H,D13)</f>
        <v>0</v>
      </c>
      <c r="F13" t="str">
        <f t="shared" si="9"/>
        <v>0,11</v>
      </c>
      <c r="N13">
        <v>10</v>
      </c>
      <c r="O13" s="4">
        <f t="shared" si="4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X13" s="4">
        <f t="shared" si="2"/>
        <v>0</v>
      </c>
      <c r="Y13" s="4">
        <f t="shared" si="2"/>
        <v>0</v>
      </c>
      <c r="Z13" s="4">
        <f t="shared" si="2"/>
        <v>0</v>
      </c>
      <c r="AA13" s="4">
        <f t="shared" si="2"/>
        <v>0</v>
      </c>
      <c r="AB13" s="4">
        <f t="shared" si="2"/>
        <v>0</v>
      </c>
      <c r="AC13" s="4">
        <f t="shared" si="2"/>
        <v>0</v>
      </c>
      <c r="AD13" s="4">
        <f t="shared" si="2"/>
        <v>0</v>
      </c>
    </row>
    <row r="14" spans="1:30" x14ac:dyDescent="0.25">
      <c r="A14">
        <v>12</v>
      </c>
      <c r="B14">
        <v>5</v>
      </c>
      <c r="C14">
        <f t="shared" si="7"/>
        <v>0</v>
      </c>
      <c r="D14">
        <f t="shared" si="8"/>
        <v>12</v>
      </c>
      <c r="E14">
        <f>COUNTIFS(edit!F:F,B14,edit!G:G,C14,edit!H:H,D14)</f>
        <v>0</v>
      </c>
      <c r="F14" t="str">
        <f t="shared" si="9"/>
        <v>0,12</v>
      </c>
      <c r="N14">
        <v>11</v>
      </c>
      <c r="O14" s="4">
        <f t="shared" si="4"/>
        <v>0</v>
      </c>
      <c r="P14" s="4">
        <f t="shared" si="2"/>
        <v>0</v>
      </c>
      <c r="Q14" s="4">
        <f t="shared" si="2"/>
        <v>0</v>
      </c>
      <c r="R14" s="4">
        <f t="shared" si="2"/>
        <v>0</v>
      </c>
      <c r="S14" s="4">
        <f t="shared" si="2"/>
        <v>0</v>
      </c>
      <c r="T14" s="4">
        <f t="shared" si="2"/>
        <v>0</v>
      </c>
      <c r="U14" s="4">
        <f t="shared" si="2"/>
        <v>0</v>
      </c>
      <c r="V14" s="4">
        <f t="shared" si="2"/>
        <v>0</v>
      </c>
      <c r="W14" s="4">
        <f t="shared" si="2"/>
        <v>0</v>
      </c>
      <c r="X14" s="4">
        <f t="shared" si="2"/>
        <v>0</v>
      </c>
      <c r="Y14" s="4">
        <f t="shared" si="2"/>
        <v>0</v>
      </c>
      <c r="Z14" s="4">
        <f t="shared" si="2"/>
        <v>0</v>
      </c>
      <c r="AA14" s="4">
        <f t="shared" si="2"/>
        <v>0</v>
      </c>
      <c r="AB14" s="4">
        <f t="shared" si="2"/>
        <v>0</v>
      </c>
      <c r="AC14" s="4">
        <f t="shared" si="2"/>
        <v>0</v>
      </c>
      <c r="AD14" s="4">
        <f t="shared" si="2"/>
        <v>0</v>
      </c>
    </row>
    <row r="15" spans="1:30" x14ac:dyDescent="0.25">
      <c r="A15">
        <v>13</v>
      </c>
      <c r="B15">
        <v>5</v>
      </c>
      <c r="C15">
        <f t="shared" si="7"/>
        <v>0</v>
      </c>
      <c r="D15">
        <f t="shared" si="8"/>
        <v>13</v>
      </c>
      <c r="E15">
        <f>COUNTIFS(edit!F:F,B15,edit!G:G,C15,edit!H:H,D15)</f>
        <v>0</v>
      </c>
      <c r="F15" t="str">
        <f t="shared" si="9"/>
        <v>0,13</v>
      </c>
      <c r="N15">
        <v>12</v>
      </c>
      <c r="O15" s="4">
        <f t="shared" si="4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>
        <f t="shared" si="2"/>
        <v>0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 t="shared" si="2"/>
        <v>0</v>
      </c>
    </row>
    <row r="16" spans="1:30" x14ac:dyDescent="0.25">
      <c r="A16">
        <v>14</v>
      </c>
      <c r="B16">
        <v>5</v>
      </c>
      <c r="C16">
        <f t="shared" si="7"/>
        <v>0</v>
      </c>
      <c r="D16">
        <f t="shared" si="8"/>
        <v>14</v>
      </c>
      <c r="E16">
        <f>COUNTIFS(edit!F:F,B16,edit!G:G,C16,edit!H:H,D16)</f>
        <v>0</v>
      </c>
      <c r="F16" t="str">
        <f t="shared" si="9"/>
        <v>0,14</v>
      </c>
      <c r="N16">
        <v>13</v>
      </c>
      <c r="O16" s="4">
        <f t="shared" si="4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</row>
    <row r="17" spans="1:30" x14ac:dyDescent="0.25">
      <c r="A17">
        <v>15</v>
      </c>
      <c r="B17">
        <v>5</v>
      </c>
      <c r="C17">
        <f t="shared" si="7"/>
        <v>0</v>
      </c>
      <c r="D17">
        <f t="shared" si="8"/>
        <v>15</v>
      </c>
      <c r="E17">
        <f>COUNTIFS(edit!F:F,B17,edit!G:G,C17,edit!H:H,D17)</f>
        <v>0</v>
      </c>
      <c r="F17" t="str">
        <f t="shared" si="9"/>
        <v>0,15</v>
      </c>
      <c r="N17">
        <v>14</v>
      </c>
      <c r="O17" s="4">
        <f t="shared" si="4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</v>
      </c>
      <c r="T17" s="4">
        <f t="shared" si="2"/>
        <v>0</v>
      </c>
      <c r="U17" s="4">
        <f t="shared" si="2"/>
        <v>0</v>
      </c>
      <c r="V17" s="4">
        <f t="shared" si="2"/>
        <v>0</v>
      </c>
      <c r="W17" s="4">
        <f t="shared" si="2"/>
        <v>0</v>
      </c>
      <c r="X17" s="4">
        <f t="shared" si="2"/>
        <v>0</v>
      </c>
      <c r="Y17" s="4">
        <f t="shared" si="2"/>
        <v>0</v>
      </c>
      <c r="Z17" s="4">
        <f t="shared" si="2"/>
        <v>0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</row>
    <row r="18" spans="1:30" x14ac:dyDescent="0.25">
      <c r="A18">
        <v>16</v>
      </c>
      <c r="B18">
        <v>5</v>
      </c>
      <c r="C18">
        <f t="shared" si="7"/>
        <v>1</v>
      </c>
      <c r="D18">
        <f t="shared" si="8"/>
        <v>0</v>
      </c>
      <c r="E18">
        <f>COUNTIFS(edit!F:F,B18,edit!G:G,C18,edit!H:H,D18)</f>
        <v>31</v>
      </c>
      <c r="F18" t="str">
        <f t="shared" si="9"/>
        <v>1,0</v>
      </c>
      <c r="N18">
        <v>15</v>
      </c>
      <c r="O18" s="4">
        <f t="shared" si="4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</row>
    <row r="19" spans="1:30" x14ac:dyDescent="0.25">
      <c r="A19">
        <v>17</v>
      </c>
      <c r="B19">
        <v>5</v>
      </c>
      <c r="C19">
        <f t="shared" si="7"/>
        <v>1</v>
      </c>
      <c r="D19">
        <f t="shared" si="8"/>
        <v>1</v>
      </c>
      <c r="E19">
        <f>COUNTIFS(edit!F:F,B19,edit!G:G,C19,edit!H:H,D19)</f>
        <v>29</v>
      </c>
      <c r="F19" t="str">
        <f t="shared" si="9"/>
        <v>1,1</v>
      </c>
    </row>
    <row r="20" spans="1:30" x14ac:dyDescent="0.25">
      <c r="A20">
        <v>18</v>
      </c>
      <c r="B20">
        <v>5</v>
      </c>
      <c r="C20">
        <f t="shared" si="7"/>
        <v>1</v>
      </c>
      <c r="D20">
        <f t="shared" si="8"/>
        <v>2</v>
      </c>
      <c r="E20">
        <f>COUNTIFS(edit!F:F,B20,edit!G:G,C20,edit!H:H,D20)</f>
        <v>20</v>
      </c>
      <c r="F20" t="str">
        <f t="shared" si="9"/>
        <v>1,2</v>
      </c>
    </row>
    <row r="21" spans="1:30" x14ac:dyDescent="0.25">
      <c r="A21">
        <v>19</v>
      </c>
      <c r="B21">
        <v>5</v>
      </c>
      <c r="C21">
        <f t="shared" si="7"/>
        <v>1</v>
      </c>
      <c r="D21">
        <f t="shared" si="8"/>
        <v>3</v>
      </c>
      <c r="E21">
        <f>COUNTIFS(edit!F:F,B21,edit!G:G,C21,edit!H:H,D21)</f>
        <v>5</v>
      </c>
      <c r="F21" t="str">
        <f t="shared" si="9"/>
        <v>1,3</v>
      </c>
    </row>
    <row r="22" spans="1:30" x14ac:dyDescent="0.25">
      <c r="A22">
        <v>20</v>
      </c>
      <c r="B22">
        <v>5</v>
      </c>
      <c r="C22">
        <f t="shared" si="7"/>
        <v>1</v>
      </c>
      <c r="D22">
        <f t="shared" si="8"/>
        <v>4</v>
      </c>
      <c r="E22">
        <f>COUNTIFS(edit!F:F,B22,edit!G:G,C22,edit!H:H,D22)</f>
        <v>0</v>
      </c>
      <c r="F22" t="str">
        <f t="shared" si="9"/>
        <v>1,4</v>
      </c>
    </row>
    <row r="23" spans="1:30" x14ac:dyDescent="0.25">
      <c r="A23">
        <v>21</v>
      </c>
      <c r="B23">
        <v>5</v>
      </c>
      <c r="C23">
        <f t="shared" si="7"/>
        <v>1</v>
      </c>
      <c r="D23">
        <f t="shared" si="8"/>
        <v>5</v>
      </c>
      <c r="E23">
        <f>COUNTIFS(edit!F:F,B23,edit!G:G,C23,edit!H:H,D23)</f>
        <v>1</v>
      </c>
      <c r="F23" t="str">
        <f t="shared" si="9"/>
        <v>1,5</v>
      </c>
    </row>
    <row r="24" spans="1:30" x14ac:dyDescent="0.25">
      <c r="A24">
        <v>22</v>
      </c>
      <c r="B24">
        <v>5</v>
      </c>
      <c r="C24">
        <f t="shared" si="7"/>
        <v>1</v>
      </c>
      <c r="D24">
        <f t="shared" si="8"/>
        <v>6</v>
      </c>
      <c r="E24">
        <f>COUNTIFS(edit!F:F,B24,edit!G:G,C24,edit!H:H,D24)</f>
        <v>0</v>
      </c>
      <c r="F24" t="str">
        <f t="shared" si="9"/>
        <v>1,6</v>
      </c>
    </row>
    <row r="25" spans="1:30" x14ac:dyDescent="0.25">
      <c r="A25">
        <v>23</v>
      </c>
      <c r="B25">
        <v>5</v>
      </c>
      <c r="C25">
        <f t="shared" si="7"/>
        <v>1</v>
      </c>
      <c r="D25">
        <f t="shared" si="8"/>
        <v>7</v>
      </c>
      <c r="E25">
        <f>COUNTIFS(edit!F:F,B25,edit!G:G,C25,edit!H:H,D25)</f>
        <v>0</v>
      </c>
      <c r="F25" t="str">
        <f t="shared" si="9"/>
        <v>1,7</v>
      </c>
    </row>
    <row r="26" spans="1:30" x14ac:dyDescent="0.25">
      <c r="A26">
        <v>24</v>
      </c>
      <c r="B26">
        <v>5</v>
      </c>
      <c r="C26">
        <f t="shared" si="7"/>
        <v>1</v>
      </c>
      <c r="D26">
        <f t="shared" si="8"/>
        <v>8</v>
      </c>
      <c r="E26">
        <f>COUNTIFS(edit!F:F,B26,edit!G:G,C26,edit!H:H,D26)</f>
        <v>0</v>
      </c>
      <c r="F26" t="str">
        <f t="shared" si="9"/>
        <v>1,8</v>
      </c>
    </row>
    <row r="27" spans="1:30" x14ac:dyDescent="0.25">
      <c r="A27">
        <v>25</v>
      </c>
      <c r="B27">
        <v>5</v>
      </c>
      <c r="C27">
        <f t="shared" si="7"/>
        <v>1</v>
      </c>
      <c r="D27">
        <f t="shared" si="8"/>
        <v>9</v>
      </c>
      <c r="E27">
        <f>COUNTIFS(edit!F:F,B27,edit!G:G,C27,edit!H:H,D27)</f>
        <v>0</v>
      </c>
      <c r="F27" t="str">
        <f t="shared" si="9"/>
        <v>1,9</v>
      </c>
    </row>
    <row r="28" spans="1:30" x14ac:dyDescent="0.25">
      <c r="A28">
        <v>26</v>
      </c>
      <c r="B28">
        <v>5</v>
      </c>
      <c r="C28">
        <f t="shared" si="7"/>
        <v>1</v>
      </c>
      <c r="D28">
        <f t="shared" si="8"/>
        <v>10</v>
      </c>
      <c r="E28">
        <f>COUNTIFS(edit!F:F,B28,edit!G:G,C28,edit!H:H,D28)</f>
        <v>0</v>
      </c>
      <c r="F28" t="str">
        <f t="shared" si="9"/>
        <v>1,10</v>
      </c>
    </row>
    <row r="29" spans="1:30" x14ac:dyDescent="0.25">
      <c r="A29">
        <v>27</v>
      </c>
      <c r="B29">
        <v>5</v>
      </c>
      <c r="C29">
        <f t="shared" si="7"/>
        <v>1</v>
      </c>
      <c r="D29">
        <f t="shared" si="8"/>
        <v>11</v>
      </c>
      <c r="E29">
        <f>COUNTIFS(edit!F:F,B29,edit!G:G,C29,edit!H:H,D29)</f>
        <v>0</v>
      </c>
      <c r="F29" t="str">
        <f t="shared" si="9"/>
        <v>1,11</v>
      </c>
    </row>
    <row r="30" spans="1:30" x14ac:dyDescent="0.25">
      <c r="A30">
        <v>28</v>
      </c>
      <c r="B30">
        <v>5</v>
      </c>
      <c r="C30">
        <f t="shared" si="7"/>
        <v>1</v>
      </c>
      <c r="D30">
        <f t="shared" si="8"/>
        <v>12</v>
      </c>
      <c r="E30">
        <f>COUNTIFS(edit!F:F,B30,edit!G:G,C30,edit!H:H,D30)</f>
        <v>0</v>
      </c>
      <c r="F30" t="str">
        <f t="shared" si="9"/>
        <v>1,12</v>
      </c>
    </row>
    <row r="31" spans="1:30" x14ac:dyDescent="0.25">
      <c r="A31">
        <v>29</v>
      </c>
      <c r="B31">
        <v>5</v>
      </c>
      <c r="C31">
        <f t="shared" si="7"/>
        <v>1</v>
      </c>
      <c r="D31">
        <f t="shared" si="8"/>
        <v>13</v>
      </c>
      <c r="E31">
        <f>COUNTIFS(edit!F:F,B31,edit!G:G,C31,edit!H:H,D31)</f>
        <v>0</v>
      </c>
      <c r="F31" t="str">
        <f t="shared" si="9"/>
        <v>1,13</v>
      </c>
    </row>
    <row r="32" spans="1:30" x14ac:dyDescent="0.25">
      <c r="A32">
        <v>30</v>
      </c>
      <c r="B32">
        <v>5</v>
      </c>
      <c r="C32">
        <f t="shared" si="7"/>
        <v>1</v>
      </c>
      <c r="D32">
        <f t="shared" si="8"/>
        <v>14</v>
      </c>
      <c r="E32">
        <f>COUNTIFS(edit!F:F,B32,edit!G:G,C32,edit!H:H,D32)</f>
        <v>0</v>
      </c>
      <c r="F32" t="str">
        <f t="shared" si="9"/>
        <v>1,14</v>
      </c>
    </row>
    <row r="33" spans="1:6" x14ac:dyDescent="0.25">
      <c r="A33">
        <v>31</v>
      </c>
      <c r="B33">
        <v>5</v>
      </c>
      <c r="C33">
        <f t="shared" si="7"/>
        <v>1</v>
      </c>
      <c r="D33">
        <f t="shared" si="8"/>
        <v>15</v>
      </c>
      <c r="E33">
        <f>COUNTIFS(edit!F:F,B33,edit!G:G,C33,edit!H:H,D33)</f>
        <v>0</v>
      </c>
      <c r="F33" t="str">
        <f t="shared" si="9"/>
        <v>1,15</v>
      </c>
    </row>
    <row r="34" spans="1:6" x14ac:dyDescent="0.25">
      <c r="A34">
        <v>32</v>
      </c>
      <c r="B34">
        <v>5</v>
      </c>
      <c r="C34">
        <f t="shared" si="7"/>
        <v>2</v>
      </c>
      <c r="D34">
        <f t="shared" si="8"/>
        <v>0</v>
      </c>
      <c r="E34">
        <f>COUNTIFS(edit!F:F,B34,edit!G:G,C34,edit!H:H,D34)</f>
        <v>19</v>
      </c>
      <c r="F34" t="str">
        <f t="shared" si="9"/>
        <v>2,0</v>
      </c>
    </row>
    <row r="35" spans="1:6" x14ac:dyDescent="0.25">
      <c r="A35">
        <v>33</v>
      </c>
      <c r="B35">
        <v>5</v>
      </c>
      <c r="C35">
        <f t="shared" si="7"/>
        <v>2</v>
      </c>
      <c r="D35">
        <f t="shared" si="8"/>
        <v>1</v>
      </c>
      <c r="E35">
        <f>COUNTIFS(edit!F:F,B35,edit!G:G,C35,edit!H:H,D35)</f>
        <v>28</v>
      </c>
      <c r="F35" t="str">
        <f t="shared" si="9"/>
        <v>2,1</v>
      </c>
    </row>
    <row r="36" spans="1:6" x14ac:dyDescent="0.25">
      <c r="A36">
        <v>34</v>
      </c>
      <c r="B36">
        <v>5</v>
      </c>
      <c r="C36">
        <f t="shared" si="7"/>
        <v>2</v>
      </c>
      <c r="D36">
        <f t="shared" si="8"/>
        <v>2</v>
      </c>
      <c r="E36">
        <f>COUNTIFS(edit!F:F,B36,edit!G:G,C36,edit!H:H,D36)</f>
        <v>5</v>
      </c>
      <c r="F36" t="str">
        <f t="shared" si="9"/>
        <v>2,2</v>
      </c>
    </row>
    <row r="37" spans="1:6" x14ac:dyDescent="0.25">
      <c r="A37">
        <v>35</v>
      </c>
      <c r="B37">
        <v>5</v>
      </c>
      <c r="C37">
        <f t="shared" si="7"/>
        <v>2</v>
      </c>
      <c r="D37">
        <f t="shared" si="8"/>
        <v>3</v>
      </c>
      <c r="E37">
        <f>COUNTIFS(edit!F:F,B37,edit!G:G,C37,edit!H:H,D37)</f>
        <v>7</v>
      </c>
      <c r="F37" t="str">
        <f t="shared" si="9"/>
        <v>2,3</v>
      </c>
    </row>
    <row r="38" spans="1:6" x14ac:dyDescent="0.25">
      <c r="A38">
        <v>36</v>
      </c>
      <c r="B38">
        <v>5</v>
      </c>
      <c r="C38">
        <f t="shared" si="7"/>
        <v>2</v>
      </c>
      <c r="D38">
        <f t="shared" si="8"/>
        <v>4</v>
      </c>
      <c r="E38">
        <f>COUNTIFS(edit!F:F,B38,edit!G:G,C38,edit!H:H,D38)</f>
        <v>0</v>
      </c>
      <c r="F38" t="str">
        <f t="shared" si="9"/>
        <v>2,4</v>
      </c>
    </row>
    <row r="39" spans="1:6" x14ac:dyDescent="0.25">
      <c r="A39">
        <v>37</v>
      </c>
      <c r="B39">
        <v>5</v>
      </c>
      <c r="C39">
        <f t="shared" si="7"/>
        <v>2</v>
      </c>
      <c r="D39">
        <f t="shared" si="8"/>
        <v>5</v>
      </c>
      <c r="E39">
        <f>COUNTIFS(edit!F:F,B39,edit!G:G,C39,edit!H:H,D39)</f>
        <v>0</v>
      </c>
      <c r="F39" t="str">
        <f t="shared" si="9"/>
        <v>2,5</v>
      </c>
    </row>
    <row r="40" spans="1:6" x14ac:dyDescent="0.25">
      <c r="A40">
        <v>38</v>
      </c>
      <c r="B40">
        <v>5</v>
      </c>
      <c r="C40">
        <f t="shared" si="7"/>
        <v>2</v>
      </c>
      <c r="D40">
        <f t="shared" si="8"/>
        <v>6</v>
      </c>
      <c r="E40">
        <f>COUNTIFS(edit!F:F,B40,edit!G:G,C40,edit!H:H,D40)</f>
        <v>0</v>
      </c>
      <c r="F40" t="str">
        <f t="shared" si="9"/>
        <v>2,6</v>
      </c>
    </row>
    <row r="41" spans="1:6" x14ac:dyDescent="0.25">
      <c r="A41">
        <v>39</v>
      </c>
      <c r="B41">
        <v>5</v>
      </c>
      <c r="C41">
        <f t="shared" si="7"/>
        <v>2</v>
      </c>
      <c r="D41">
        <f t="shared" si="8"/>
        <v>7</v>
      </c>
      <c r="E41">
        <f>COUNTIFS(edit!F:F,B41,edit!G:G,C41,edit!H:H,D41)</f>
        <v>0</v>
      </c>
      <c r="F41" t="str">
        <f t="shared" si="9"/>
        <v>2,7</v>
      </c>
    </row>
    <row r="42" spans="1:6" x14ac:dyDescent="0.25">
      <c r="A42">
        <v>40</v>
      </c>
      <c r="B42">
        <v>5</v>
      </c>
      <c r="C42">
        <f t="shared" si="7"/>
        <v>2</v>
      </c>
      <c r="D42">
        <f t="shared" si="8"/>
        <v>8</v>
      </c>
      <c r="E42">
        <f>COUNTIFS(edit!F:F,B42,edit!G:G,C42,edit!H:H,D42)</f>
        <v>0</v>
      </c>
      <c r="F42" t="str">
        <f t="shared" si="9"/>
        <v>2,8</v>
      </c>
    </row>
    <row r="43" spans="1:6" x14ac:dyDescent="0.25">
      <c r="A43">
        <v>41</v>
      </c>
      <c r="B43">
        <v>5</v>
      </c>
      <c r="C43">
        <f t="shared" si="7"/>
        <v>2</v>
      </c>
      <c r="D43">
        <f t="shared" si="8"/>
        <v>9</v>
      </c>
      <c r="E43">
        <f>COUNTIFS(edit!F:F,B43,edit!G:G,C43,edit!H:H,D43)</f>
        <v>0</v>
      </c>
      <c r="F43" t="str">
        <f t="shared" si="9"/>
        <v>2,9</v>
      </c>
    </row>
    <row r="44" spans="1:6" x14ac:dyDescent="0.25">
      <c r="A44">
        <v>42</v>
      </c>
      <c r="B44">
        <v>5</v>
      </c>
      <c r="C44">
        <f t="shared" si="7"/>
        <v>2</v>
      </c>
      <c r="D44">
        <f t="shared" si="8"/>
        <v>10</v>
      </c>
      <c r="E44">
        <f>COUNTIFS(edit!F:F,B44,edit!G:G,C44,edit!H:H,D44)</f>
        <v>0</v>
      </c>
      <c r="F44" t="str">
        <f t="shared" si="9"/>
        <v>2,10</v>
      </c>
    </row>
    <row r="45" spans="1:6" x14ac:dyDescent="0.25">
      <c r="A45">
        <v>43</v>
      </c>
      <c r="B45">
        <v>5</v>
      </c>
      <c r="C45">
        <f t="shared" ref="C45:C108" si="10">INT(A45/16)</f>
        <v>2</v>
      </c>
      <c r="D45">
        <f t="shared" ref="D45:D108" si="11">MOD(A45,16)</f>
        <v>11</v>
      </c>
      <c r="E45">
        <f>COUNTIFS(edit!F:F,B45,edit!G:G,C45,edit!H:H,D45)</f>
        <v>0</v>
      </c>
      <c r="F45" t="str">
        <f t="shared" ref="F45:F108" si="12">C45&amp;","&amp;D45</f>
        <v>2,11</v>
      </c>
    </row>
    <row r="46" spans="1:6" x14ac:dyDescent="0.25">
      <c r="A46">
        <v>44</v>
      </c>
      <c r="B46">
        <v>5</v>
      </c>
      <c r="C46">
        <f t="shared" si="10"/>
        <v>2</v>
      </c>
      <c r="D46">
        <f t="shared" si="11"/>
        <v>12</v>
      </c>
      <c r="E46">
        <f>COUNTIFS(edit!F:F,B46,edit!G:G,C46,edit!H:H,D46)</f>
        <v>0</v>
      </c>
      <c r="F46" t="str">
        <f t="shared" si="12"/>
        <v>2,12</v>
      </c>
    </row>
    <row r="47" spans="1:6" x14ac:dyDescent="0.25">
      <c r="A47">
        <v>45</v>
      </c>
      <c r="B47">
        <v>5</v>
      </c>
      <c r="C47">
        <f t="shared" si="10"/>
        <v>2</v>
      </c>
      <c r="D47">
        <f t="shared" si="11"/>
        <v>13</v>
      </c>
      <c r="E47">
        <f>COUNTIFS(edit!F:F,B47,edit!G:G,C47,edit!H:H,D47)</f>
        <v>0</v>
      </c>
      <c r="F47" t="str">
        <f t="shared" si="12"/>
        <v>2,13</v>
      </c>
    </row>
    <row r="48" spans="1:6" x14ac:dyDescent="0.25">
      <c r="A48">
        <v>46</v>
      </c>
      <c r="B48">
        <v>5</v>
      </c>
      <c r="C48">
        <f t="shared" si="10"/>
        <v>2</v>
      </c>
      <c r="D48">
        <f t="shared" si="11"/>
        <v>14</v>
      </c>
      <c r="E48">
        <f>COUNTIFS(edit!F:F,B48,edit!G:G,C48,edit!H:H,D48)</f>
        <v>0</v>
      </c>
      <c r="F48" t="str">
        <f t="shared" si="12"/>
        <v>2,14</v>
      </c>
    </row>
    <row r="49" spans="1:6" x14ac:dyDescent="0.25">
      <c r="A49">
        <v>47</v>
      </c>
      <c r="B49">
        <v>5</v>
      </c>
      <c r="C49">
        <f t="shared" si="10"/>
        <v>2</v>
      </c>
      <c r="D49">
        <f t="shared" si="11"/>
        <v>15</v>
      </c>
      <c r="E49">
        <f>COUNTIFS(edit!F:F,B49,edit!G:G,C49,edit!H:H,D49)</f>
        <v>0</v>
      </c>
      <c r="F49" t="str">
        <f t="shared" si="12"/>
        <v>2,15</v>
      </c>
    </row>
    <row r="50" spans="1:6" x14ac:dyDescent="0.25">
      <c r="A50">
        <v>48</v>
      </c>
      <c r="B50">
        <v>5</v>
      </c>
      <c r="C50">
        <f t="shared" si="10"/>
        <v>3</v>
      </c>
      <c r="D50">
        <f t="shared" si="11"/>
        <v>0</v>
      </c>
      <c r="E50">
        <f>COUNTIFS(edit!F:F,B50,edit!G:G,C50,edit!H:H,D50)</f>
        <v>10</v>
      </c>
      <c r="F50" t="str">
        <f t="shared" si="12"/>
        <v>3,0</v>
      </c>
    </row>
    <row r="51" spans="1:6" x14ac:dyDescent="0.25">
      <c r="A51">
        <v>49</v>
      </c>
      <c r="B51">
        <v>5</v>
      </c>
      <c r="C51">
        <f t="shared" si="10"/>
        <v>3</v>
      </c>
      <c r="D51">
        <f t="shared" si="11"/>
        <v>1</v>
      </c>
      <c r="E51">
        <f>COUNTIFS(edit!F:F,B51,edit!G:G,C51,edit!H:H,D51)</f>
        <v>10</v>
      </c>
      <c r="F51" t="str">
        <f t="shared" si="12"/>
        <v>3,1</v>
      </c>
    </row>
    <row r="52" spans="1:6" x14ac:dyDescent="0.25">
      <c r="A52">
        <v>50</v>
      </c>
      <c r="B52">
        <v>5</v>
      </c>
      <c r="C52">
        <f t="shared" si="10"/>
        <v>3</v>
      </c>
      <c r="D52">
        <f t="shared" si="11"/>
        <v>2</v>
      </c>
      <c r="E52">
        <f>COUNTIFS(edit!F:F,B52,edit!G:G,C52,edit!H:H,D52)</f>
        <v>4</v>
      </c>
      <c r="F52" t="str">
        <f t="shared" si="12"/>
        <v>3,2</v>
      </c>
    </row>
    <row r="53" spans="1:6" x14ac:dyDescent="0.25">
      <c r="A53">
        <v>51</v>
      </c>
      <c r="B53">
        <v>5</v>
      </c>
      <c r="C53">
        <f t="shared" si="10"/>
        <v>3</v>
      </c>
      <c r="D53">
        <f t="shared" si="11"/>
        <v>3</v>
      </c>
      <c r="E53">
        <f>COUNTIFS(edit!F:F,B53,edit!G:G,C53,edit!H:H,D53)</f>
        <v>2</v>
      </c>
      <c r="F53" t="str">
        <f t="shared" si="12"/>
        <v>3,3</v>
      </c>
    </row>
    <row r="54" spans="1:6" x14ac:dyDescent="0.25">
      <c r="A54">
        <v>52</v>
      </c>
      <c r="B54">
        <v>5</v>
      </c>
      <c r="C54">
        <f t="shared" si="10"/>
        <v>3</v>
      </c>
      <c r="D54">
        <f t="shared" si="11"/>
        <v>4</v>
      </c>
      <c r="E54">
        <f>COUNTIFS(edit!F:F,B54,edit!G:G,C54,edit!H:H,D54)</f>
        <v>0</v>
      </c>
      <c r="F54" t="str">
        <f t="shared" si="12"/>
        <v>3,4</v>
      </c>
    </row>
    <row r="55" spans="1:6" x14ac:dyDescent="0.25">
      <c r="A55">
        <v>53</v>
      </c>
      <c r="B55">
        <v>5</v>
      </c>
      <c r="C55">
        <f t="shared" si="10"/>
        <v>3</v>
      </c>
      <c r="D55">
        <f t="shared" si="11"/>
        <v>5</v>
      </c>
      <c r="E55">
        <f>COUNTIFS(edit!F:F,B55,edit!G:G,C55,edit!H:H,D55)</f>
        <v>0</v>
      </c>
      <c r="F55" t="str">
        <f t="shared" si="12"/>
        <v>3,5</v>
      </c>
    </row>
    <row r="56" spans="1:6" x14ac:dyDescent="0.25">
      <c r="A56">
        <v>54</v>
      </c>
      <c r="B56">
        <v>5</v>
      </c>
      <c r="C56">
        <f t="shared" si="10"/>
        <v>3</v>
      </c>
      <c r="D56">
        <f t="shared" si="11"/>
        <v>6</v>
      </c>
      <c r="E56">
        <f>COUNTIFS(edit!F:F,B56,edit!G:G,C56,edit!H:H,D56)</f>
        <v>0</v>
      </c>
      <c r="F56" t="str">
        <f t="shared" si="12"/>
        <v>3,6</v>
      </c>
    </row>
    <row r="57" spans="1:6" x14ac:dyDescent="0.25">
      <c r="A57">
        <v>55</v>
      </c>
      <c r="B57">
        <v>5</v>
      </c>
      <c r="C57">
        <f t="shared" si="10"/>
        <v>3</v>
      </c>
      <c r="D57">
        <f t="shared" si="11"/>
        <v>7</v>
      </c>
      <c r="E57">
        <f>COUNTIFS(edit!F:F,B57,edit!G:G,C57,edit!H:H,D57)</f>
        <v>0</v>
      </c>
      <c r="F57" t="str">
        <f t="shared" si="12"/>
        <v>3,7</v>
      </c>
    </row>
    <row r="58" spans="1:6" x14ac:dyDescent="0.25">
      <c r="A58">
        <v>56</v>
      </c>
      <c r="B58">
        <v>5</v>
      </c>
      <c r="C58">
        <f t="shared" si="10"/>
        <v>3</v>
      </c>
      <c r="D58">
        <f t="shared" si="11"/>
        <v>8</v>
      </c>
      <c r="E58">
        <f>COUNTIFS(edit!F:F,B58,edit!G:G,C58,edit!H:H,D58)</f>
        <v>0</v>
      </c>
      <c r="F58" t="str">
        <f t="shared" si="12"/>
        <v>3,8</v>
      </c>
    </row>
    <row r="59" spans="1:6" x14ac:dyDescent="0.25">
      <c r="A59">
        <v>57</v>
      </c>
      <c r="B59">
        <v>5</v>
      </c>
      <c r="C59">
        <f t="shared" si="10"/>
        <v>3</v>
      </c>
      <c r="D59">
        <f t="shared" si="11"/>
        <v>9</v>
      </c>
      <c r="E59">
        <f>COUNTIFS(edit!F:F,B59,edit!G:G,C59,edit!H:H,D59)</f>
        <v>0</v>
      </c>
      <c r="F59" t="str">
        <f t="shared" si="12"/>
        <v>3,9</v>
      </c>
    </row>
    <row r="60" spans="1:6" x14ac:dyDescent="0.25">
      <c r="A60">
        <v>58</v>
      </c>
      <c r="B60">
        <v>5</v>
      </c>
      <c r="C60">
        <f t="shared" si="10"/>
        <v>3</v>
      </c>
      <c r="D60">
        <f t="shared" si="11"/>
        <v>10</v>
      </c>
      <c r="E60">
        <f>COUNTIFS(edit!F:F,B60,edit!G:G,C60,edit!H:H,D60)</f>
        <v>0</v>
      </c>
      <c r="F60" t="str">
        <f t="shared" si="12"/>
        <v>3,10</v>
      </c>
    </row>
    <row r="61" spans="1:6" x14ac:dyDescent="0.25">
      <c r="A61">
        <v>59</v>
      </c>
      <c r="B61">
        <v>5</v>
      </c>
      <c r="C61">
        <f t="shared" si="10"/>
        <v>3</v>
      </c>
      <c r="D61">
        <f t="shared" si="11"/>
        <v>11</v>
      </c>
      <c r="E61">
        <f>COUNTIFS(edit!F:F,B61,edit!G:G,C61,edit!H:H,D61)</f>
        <v>0</v>
      </c>
      <c r="F61" t="str">
        <f t="shared" si="12"/>
        <v>3,11</v>
      </c>
    </row>
    <row r="62" spans="1:6" x14ac:dyDescent="0.25">
      <c r="A62">
        <v>60</v>
      </c>
      <c r="B62">
        <v>5</v>
      </c>
      <c r="C62">
        <f t="shared" si="10"/>
        <v>3</v>
      </c>
      <c r="D62">
        <f t="shared" si="11"/>
        <v>12</v>
      </c>
      <c r="E62">
        <f>COUNTIFS(edit!F:F,B62,edit!G:G,C62,edit!H:H,D62)</f>
        <v>0</v>
      </c>
      <c r="F62" t="str">
        <f t="shared" si="12"/>
        <v>3,12</v>
      </c>
    </row>
    <row r="63" spans="1:6" x14ac:dyDescent="0.25">
      <c r="A63">
        <v>61</v>
      </c>
      <c r="B63">
        <v>5</v>
      </c>
      <c r="C63">
        <f t="shared" si="10"/>
        <v>3</v>
      </c>
      <c r="D63">
        <f t="shared" si="11"/>
        <v>13</v>
      </c>
      <c r="E63">
        <f>COUNTIFS(edit!F:F,B63,edit!G:G,C63,edit!H:H,D63)</f>
        <v>0</v>
      </c>
      <c r="F63" t="str">
        <f t="shared" si="12"/>
        <v>3,13</v>
      </c>
    </row>
    <row r="64" spans="1:6" x14ac:dyDescent="0.25">
      <c r="A64">
        <v>62</v>
      </c>
      <c r="B64">
        <v>5</v>
      </c>
      <c r="C64">
        <f t="shared" si="10"/>
        <v>3</v>
      </c>
      <c r="D64">
        <f t="shared" si="11"/>
        <v>14</v>
      </c>
      <c r="E64">
        <f>COUNTIFS(edit!F:F,B64,edit!G:G,C64,edit!H:H,D64)</f>
        <v>0</v>
      </c>
      <c r="F64" t="str">
        <f t="shared" si="12"/>
        <v>3,14</v>
      </c>
    </row>
    <row r="65" spans="1:6" x14ac:dyDescent="0.25">
      <c r="A65">
        <v>63</v>
      </c>
      <c r="B65">
        <v>5</v>
      </c>
      <c r="C65">
        <f t="shared" si="10"/>
        <v>3</v>
      </c>
      <c r="D65">
        <f t="shared" si="11"/>
        <v>15</v>
      </c>
      <c r="E65">
        <f>COUNTIFS(edit!F:F,B65,edit!G:G,C65,edit!H:H,D65)</f>
        <v>0</v>
      </c>
      <c r="F65" t="str">
        <f t="shared" si="12"/>
        <v>3,15</v>
      </c>
    </row>
    <row r="66" spans="1:6" x14ac:dyDescent="0.25">
      <c r="A66">
        <v>64</v>
      </c>
      <c r="B66">
        <v>5</v>
      </c>
      <c r="C66">
        <f t="shared" si="10"/>
        <v>4</v>
      </c>
      <c r="D66">
        <f t="shared" si="11"/>
        <v>0</v>
      </c>
      <c r="E66">
        <f>COUNTIFS(edit!F:F,B66,edit!G:G,C66,edit!H:H,D66)</f>
        <v>3</v>
      </c>
      <c r="F66" t="str">
        <f t="shared" si="12"/>
        <v>4,0</v>
      </c>
    </row>
    <row r="67" spans="1:6" x14ac:dyDescent="0.25">
      <c r="A67">
        <v>65</v>
      </c>
      <c r="B67">
        <v>5</v>
      </c>
      <c r="C67">
        <f t="shared" si="10"/>
        <v>4</v>
      </c>
      <c r="D67">
        <f t="shared" si="11"/>
        <v>1</v>
      </c>
      <c r="E67">
        <f>COUNTIFS(edit!F:F,B67,edit!G:G,C67,edit!H:H,D67)</f>
        <v>2</v>
      </c>
      <c r="F67" t="str">
        <f t="shared" si="12"/>
        <v>4,1</v>
      </c>
    </row>
    <row r="68" spans="1:6" x14ac:dyDescent="0.25">
      <c r="A68">
        <v>66</v>
      </c>
      <c r="B68">
        <v>5</v>
      </c>
      <c r="C68">
        <f t="shared" si="10"/>
        <v>4</v>
      </c>
      <c r="D68">
        <f t="shared" si="11"/>
        <v>2</v>
      </c>
      <c r="E68">
        <f>COUNTIFS(edit!F:F,B68,edit!G:G,C68,edit!H:H,D68)</f>
        <v>2</v>
      </c>
      <c r="F68" t="str">
        <f t="shared" si="12"/>
        <v>4,2</v>
      </c>
    </row>
    <row r="69" spans="1:6" x14ac:dyDescent="0.25">
      <c r="A69">
        <v>67</v>
      </c>
      <c r="B69">
        <v>5</v>
      </c>
      <c r="C69">
        <f t="shared" si="10"/>
        <v>4</v>
      </c>
      <c r="D69">
        <f t="shared" si="11"/>
        <v>3</v>
      </c>
      <c r="E69">
        <f>COUNTIFS(edit!F:F,B69,edit!G:G,C69,edit!H:H,D69)</f>
        <v>0</v>
      </c>
      <c r="F69" t="str">
        <f t="shared" si="12"/>
        <v>4,3</v>
      </c>
    </row>
    <row r="70" spans="1:6" x14ac:dyDescent="0.25">
      <c r="A70">
        <v>68</v>
      </c>
      <c r="B70">
        <v>5</v>
      </c>
      <c r="C70">
        <f t="shared" si="10"/>
        <v>4</v>
      </c>
      <c r="D70">
        <f t="shared" si="11"/>
        <v>4</v>
      </c>
      <c r="E70">
        <f>COUNTIFS(edit!F:F,B70,edit!G:G,C70,edit!H:H,D70)</f>
        <v>0</v>
      </c>
      <c r="F70" t="str">
        <f t="shared" si="12"/>
        <v>4,4</v>
      </c>
    </row>
    <row r="71" spans="1:6" x14ac:dyDescent="0.25">
      <c r="A71">
        <v>69</v>
      </c>
      <c r="B71">
        <v>5</v>
      </c>
      <c r="C71">
        <f t="shared" si="10"/>
        <v>4</v>
      </c>
      <c r="D71">
        <f t="shared" si="11"/>
        <v>5</v>
      </c>
      <c r="E71">
        <f>COUNTIFS(edit!F:F,B71,edit!G:G,C71,edit!H:H,D71)</f>
        <v>0</v>
      </c>
      <c r="F71" t="str">
        <f t="shared" si="12"/>
        <v>4,5</v>
      </c>
    </row>
    <row r="72" spans="1:6" x14ac:dyDescent="0.25">
      <c r="A72">
        <v>70</v>
      </c>
      <c r="B72">
        <v>5</v>
      </c>
      <c r="C72">
        <f t="shared" si="10"/>
        <v>4</v>
      </c>
      <c r="D72">
        <f t="shared" si="11"/>
        <v>6</v>
      </c>
      <c r="E72">
        <f>COUNTIFS(edit!F:F,B72,edit!G:G,C72,edit!H:H,D72)</f>
        <v>0</v>
      </c>
      <c r="F72" t="str">
        <f t="shared" si="12"/>
        <v>4,6</v>
      </c>
    </row>
    <row r="73" spans="1:6" x14ac:dyDescent="0.25">
      <c r="A73">
        <v>71</v>
      </c>
      <c r="B73">
        <v>5</v>
      </c>
      <c r="C73">
        <f t="shared" si="10"/>
        <v>4</v>
      </c>
      <c r="D73">
        <f t="shared" si="11"/>
        <v>7</v>
      </c>
      <c r="E73">
        <f>COUNTIFS(edit!F:F,B73,edit!G:G,C73,edit!H:H,D73)</f>
        <v>0</v>
      </c>
      <c r="F73" t="str">
        <f t="shared" si="12"/>
        <v>4,7</v>
      </c>
    </row>
    <row r="74" spans="1:6" x14ac:dyDescent="0.25">
      <c r="A74">
        <v>72</v>
      </c>
      <c r="B74">
        <v>5</v>
      </c>
      <c r="C74">
        <f t="shared" si="10"/>
        <v>4</v>
      </c>
      <c r="D74">
        <f t="shared" si="11"/>
        <v>8</v>
      </c>
      <c r="E74">
        <f>COUNTIFS(edit!F:F,B74,edit!G:G,C74,edit!H:H,D74)</f>
        <v>0</v>
      </c>
      <c r="F74" t="str">
        <f t="shared" si="12"/>
        <v>4,8</v>
      </c>
    </row>
    <row r="75" spans="1:6" x14ac:dyDescent="0.25">
      <c r="A75">
        <v>73</v>
      </c>
      <c r="B75">
        <v>5</v>
      </c>
      <c r="C75">
        <f t="shared" si="10"/>
        <v>4</v>
      </c>
      <c r="D75">
        <f t="shared" si="11"/>
        <v>9</v>
      </c>
      <c r="E75">
        <f>COUNTIFS(edit!F:F,B75,edit!G:G,C75,edit!H:H,D75)</f>
        <v>0</v>
      </c>
      <c r="F75" t="str">
        <f t="shared" si="12"/>
        <v>4,9</v>
      </c>
    </row>
    <row r="76" spans="1:6" x14ac:dyDescent="0.25">
      <c r="A76">
        <v>74</v>
      </c>
      <c r="B76">
        <v>5</v>
      </c>
      <c r="C76">
        <f t="shared" si="10"/>
        <v>4</v>
      </c>
      <c r="D76">
        <f t="shared" si="11"/>
        <v>10</v>
      </c>
      <c r="E76">
        <f>COUNTIFS(edit!F:F,B76,edit!G:G,C76,edit!H:H,D76)</f>
        <v>0</v>
      </c>
      <c r="F76" t="str">
        <f t="shared" si="12"/>
        <v>4,10</v>
      </c>
    </row>
    <row r="77" spans="1:6" x14ac:dyDescent="0.25">
      <c r="A77">
        <v>75</v>
      </c>
      <c r="B77">
        <v>5</v>
      </c>
      <c r="C77">
        <f t="shared" si="10"/>
        <v>4</v>
      </c>
      <c r="D77">
        <f t="shared" si="11"/>
        <v>11</v>
      </c>
      <c r="E77">
        <f>COUNTIFS(edit!F:F,B77,edit!G:G,C77,edit!H:H,D77)</f>
        <v>0</v>
      </c>
      <c r="F77" t="str">
        <f t="shared" si="12"/>
        <v>4,11</v>
      </c>
    </row>
    <row r="78" spans="1:6" x14ac:dyDescent="0.25">
      <c r="A78">
        <v>76</v>
      </c>
      <c r="B78">
        <v>5</v>
      </c>
      <c r="C78">
        <f t="shared" si="10"/>
        <v>4</v>
      </c>
      <c r="D78">
        <f t="shared" si="11"/>
        <v>12</v>
      </c>
      <c r="E78">
        <f>COUNTIFS(edit!F:F,B78,edit!G:G,C78,edit!H:H,D78)</f>
        <v>0</v>
      </c>
      <c r="F78" t="str">
        <f t="shared" si="12"/>
        <v>4,12</v>
      </c>
    </row>
    <row r="79" spans="1:6" x14ac:dyDescent="0.25">
      <c r="A79">
        <v>77</v>
      </c>
      <c r="B79">
        <v>5</v>
      </c>
      <c r="C79">
        <f t="shared" si="10"/>
        <v>4</v>
      </c>
      <c r="D79">
        <f t="shared" si="11"/>
        <v>13</v>
      </c>
      <c r="E79">
        <f>COUNTIFS(edit!F:F,B79,edit!G:G,C79,edit!H:H,D79)</f>
        <v>0</v>
      </c>
      <c r="F79" t="str">
        <f t="shared" si="12"/>
        <v>4,13</v>
      </c>
    </row>
    <row r="80" spans="1:6" x14ac:dyDescent="0.25">
      <c r="A80">
        <v>78</v>
      </c>
      <c r="B80">
        <v>5</v>
      </c>
      <c r="C80">
        <f t="shared" si="10"/>
        <v>4</v>
      </c>
      <c r="D80">
        <f t="shared" si="11"/>
        <v>14</v>
      </c>
      <c r="E80">
        <f>COUNTIFS(edit!F:F,B80,edit!G:G,C80,edit!H:H,D80)</f>
        <v>0</v>
      </c>
      <c r="F80" t="str">
        <f t="shared" si="12"/>
        <v>4,14</v>
      </c>
    </row>
    <row r="81" spans="1:6" x14ac:dyDescent="0.25">
      <c r="A81">
        <v>79</v>
      </c>
      <c r="B81">
        <v>5</v>
      </c>
      <c r="C81">
        <f t="shared" si="10"/>
        <v>4</v>
      </c>
      <c r="D81">
        <f t="shared" si="11"/>
        <v>15</v>
      </c>
      <c r="E81">
        <f>COUNTIFS(edit!F:F,B81,edit!G:G,C81,edit!H:H,D81)</f>
        <v>0</v>
      </c>
      <c r="F81" t="str">
        <f t="shared" si="12"/>
        <v>4,15</v>
      </c>
    </row>
    <row r="82" spans="1:6" x14ac:dyDescent="0.25">
      <c r="A82">
        <v>80</v>
      </c>
      <c r="B82">
        <v>5</v>
      </c>
      <c r="C82">
        <f t="shared" si="10"/>
        <v>5</v>
      </c>
      <c r="D82">
        <f t="shared" si="11"/>
        <v>0</v>
      </c>
      <c r="E82">
        <f>COUNTIFS(edit!F:F,B82,edit!G:G,C82,edit!H:H,D82)</f>
        <v>1</v>
      </c>
      <c r="F82" t="str">
        <f t="shared" si="12"/>
        <v>5,0</v>
      </c>
    </row>
    <row r="83" spans="1:6" x14ac:dyDescent="0.25">
      <c r="A83">
        <v>81</v>
      </c>
      <c r="B83">
        <v>5</v>
      </c>
      <c r="C83">
        <f t="shared" si="10"/>
        <v>5</v>
      </c>
      <c r="D83">
        <f t="shared" si="11"/>
        <v>1</v>
      </c>
      <c r="E83">
        <f>COUNTIFS(edit!F:F,B83,edit!G:G,C83,edit!H:H,D83)</f>
        <v>2</v>
      </c>
      <c r="F83" t="str">
        <f t="shared" si="12"/>
        <v>5,1</v>
      </c>
    </row>
    <row r="84" spans="1:6" x14ac:dyDescent="0.25">
      <c r="A84">
        <v>82</v>
      </c>
      <c r="B84">
        <v>5</v>
      </c>
      <c r="C84">
        <f t="shared" si="10"/>
        <v>5</v>
      </c>
      <c r="D84">
        <f t="shared" si="11"/>
        <v>2</v>
      </c>
      <c r="E84">
        <f>COUNTIFS(edit!F:F,B84,edit!G:G,C84,edit!H:H,D84)</f>
        <v>0</v>
      </c>
      <c r="F84" t="str">
        <f t="shared" si="12"/>
        <v>5,2</v>
      </c>
    </row>
    <row r="85" spans="1:6" x14ac:dyDescent="0.25">
      <c r="A85">
        <v>83</v>
      </c>
      <c r="B85">
        <v>5</v>
      </c>
      <c r="C85">
        <f t="shared" si="10"/>
        <v>5</v>
      </c>
      <c r="D85">
        <f t="shared" si="11"/>
        <v>3</v>
      </c>
      <c r="E85">
        <f>COUNTIFS(edit!F:F,B85,edit!G:G,C85,edit!H:H,D85)</f>
        <v>1</v>
      </c>
      <c r="F85" t="str">
        <f t="shared" si="12"/>
        <v>5,3</v>
      </c>
    </row>
    <row r="86" spans="1:6" x14ac:dyDescent="0.25">
      <c r="A86">
        <v>84</v>
      </c>
      <c r="B86">
        <v>5</v>
      </c>
      <c r="C86">
        <f t="shared" si="10"/>
        <v>5</v>
      </c>
      <c r="D86">
        <f t="shared" si="11"/>
        <v>4</v>
      </c>
      <c r="E86">
        <f>COUNTIFS(edit!F:F,B86,edit!G:G,C86,edit!H:H,D86)</f>
        <v>0</v>
      </c>
      <c r="F86" t="str">
        <f t="shared" si="12"/>
        <v>5,4</v>
      </c>
    </row>
    <row r="87" spans="1:6" x14ac:dyDescent="0.25">
      <c r="A87">
        <v>85</v>
      </c>
      <c r="B87">
        <v>5</v>
      </c>
      <c r="C87">
        <f t="shared" si="10"/>
        <v>5</v>
      </c>
      <c r="D87">
        <f t="shared" si="11"/>
        <v>5</v>
      </c>
      <c r="E87">
        <f>COUNTIFS(edit!F:F,B87,edit!G:G,C87,edit!H:H,D87)</f>
        <v>0</v>
      </c>
      <c r="F87" t="str">
        <f t="shared" si="12"/>
        <v>5,5</v>
      </c>
    </row>
    <row r="88" spans="1:6" x14ac:dyDescent="0.25">
      <c r="A88">
        <v>86</v>
      </c>
      <c r="B88">
        <v>5</v>
      </c>
      <c r="C88">
        <f t="shared" si="10"/>
        <v>5</v>
      </c>
      <c r="D88">
        <f t="shared" si="11"/>
        <v>6</v>
      </c>
      <c r="E88">
        <f>COUNTIFS(edit!F:F,B88,edit!G:G,C88,edit!H:H,D88)</f>
        <v>0</v>
      </c>
      <c r="F88" t="str">
        <f t="shared" si="12"/>
        <v>5,6</v>
      </c>
    </row>
    <row r="89" spans="1:6" x14ac:dyDescent="0.25">
      <c r="A89">
        <v>87</v>
      </c>
      <c r="B89">
        <v>5</v>
      </c>
      <c r="C89">
        <f t="shared" si="10"/>
        <v>5</v>
      </c>
      <c r="D89">
        <f t="shared" si="11"/>
        <v>7</v>
      </c>
      <c r="E89">
        <f>COUNTIFS(edit!F:F,B89,edit!G:G,C89,edit!H:H,D89)</f>
        <v>0</v>
      </c>
      <c r="F89" t="str">
        <f t="shared" si="12"/>
        <v>5,7</v>
      </c>
    </row>
    <row r="90" spans="1:6" x14ac:dyDescent="0.25">
      <c r="A90">
        <v>88</v>
      </c>
      <c r="B90">
        <v>5</v>
      </c>
      <c r="C90">
        <f t="shared" si="10"/>
        <v>5</v>
      </c>
      <c r="D90">
        <f t="shared" si="11"/>
        <v>8</v>
      </c>
      <c r="E90">
        <f>COUNTIFS(edit!F:F,B90,edit!G:G,C90,edit!H:H,D90)</f>
        <v>0</v>
      </c>
      <c r="F90" t="str">
        <f t="shared" si="12"/>
        <v>5,8</v>
      </c>
    </row>
    <row r="91" spans="1:6" x14ac:dyDescent="0.25">
      <c r="A91">
        <v>89</v>
      </c>
      <c r="B91">
        <v>5</v>
      </c>
      <c r="C91">
        <f t="shared" si="10"/>
        <v>5</v>
      </c>
      <c r="D91">
        <f t="shared" si="11"/>
        <v>9</v>
      </c>
      <c r="E91">
        <f>COUNTIFS(edit!F:F,B91,edit!G:G,C91,edit!H:H,D91)</f>
        <v>0</v>
      </c>
      <c r="F91" t="str">
        <f t="shared" si="12"/>
        <v>5,9</v>
      </c>
    </row>
    <row r="92" spans="1:6" x14ac:dyDescent="0.25">
      <c r="A92">
        <v>90</v>
      </c>
      <c r="B92">
        <v>5</v>
      </c>
      <c r="C92">
        <f t="shared" si="10"/>
        <v>5</v>
      </c>
      <c r="D92">
        <f t="shared" si="11"/>
        <v>10</v>
      </c>
      <c r="E92">
        <f>COUNTIFS(edit!F:F,B92,edit!G:G,C92,edit!H:H,D92)</f>
        <v>0</v>
      </c>
      <c r="F92" t="str">
        <f t="shared" si="12"/>
        <v>5,10</v>
      </c>
    </row>
    <row r="93" spans="1:6" x14ac:dyDescent="0.25">
      <c r="A93">
        <v>91</v>
      </c>
      <c r="B93">
        <v>5</v>
      </c>
      <c r="C93">
        <f t="shared" si="10"/>
        <v>5</v>
      </c>
      <c r="D93">
        <f t="shared" si="11"/>
        <v>11</v>
      </c>
      <c r="E93">
        <f>COUNTIFS(edit!F:F,B93,edit!G:G,C93,edit!H:H,D93)</f>
        <v>0</v>
      </c>
      <c r="F93" t="str">
        <f t="shared" si="12"/>
        <v>5,11</v>
      </c>
    </row>
    <row r="94" spans="1:6" x14ac:dyDescent="0.25">
      <c r="A94">
        <v>92</v>
      </c>
      <c r="B94">
        <v>5</v>
      </c>
      <c r="C94">
        <f t="shared" si="10"/>
        <v>5</v>
      </c>
      <c r="D94">
        <f t="shared" si="11"/>
        <v>12</v>
      </c>
      <c r="E94">
        <f>COUNTIFS(edit!F:F,B94,edit!G:G,C94,edit!H:H,D94)</f>
        <v>0</v>
      </c>
      <c r="F94" t="str">
        <f t="shared" si="12"/>
        <v>5,12</v>
      </c>
    </row>
    <row r="95" spans="1:6" x14ac:dyDescent="0.25">
      <c r="A95">
        <v>93</v>
      </c>
      <c r="B95">
        <v>5</v>
      </c>
      <c r="C95">
        <f t="shared" si="10"/>
        <v>5</v>
      </c>
      <c r="D95">
        <f t="shared" si="11"/>
        <v>13</v>
      </c>
      <c r="E95">
        <f>COUNTIFS(edit!F:F,B95,edit!G:G,C95,edit!H:H,D95)</f>
        <v>0</v>
      </c>
      <c r="F95" t="str">
        <f t="shared" si="12"/>
        <v>5,13</v>
      </c>
    </row>
    <row r="96" spans="1:6" x14ac:dyDescent="0.25">
      <c r="A96">
        <v>94</v>
      </c>
      <c r="B96">
        <v>5</v>
      </c>
      <c r="C96">
        <f t="shared" si="10"/>
        <v>5</v>
      </c>
      <c r="D96">
        <f t="shared" si="11"/>
        <v>14</v>
      </c>
      <c r="E96">
        <f>COUNTIFS(edit!F:F,B96,edit!G:G,C96,edit!H:H,D96)</f>
        <v>0</v>
      </c>
      <c r="F96" t="str">
        <f t="shared" si="12"/>
        <v>5,14</v>
      </c>
    </row>
    <row r="97" spans="1:6" x14ac:dyDescent="0.25">
      <c r="A97">
        <v>95</v>
      </c>
      <c r="B97">
        <v>5</v>
      </c>
      <c r="C97">
        <f t="shared" si="10"/>
        <v>5</v>
      </c>
      <c r="D97">
        <f t="shared" si="11"/>
        <v>15</v>
      </c>
      <c r="E97">
        <f>COUNTIFS(edit!F:F,B97,edit!G:G,C97,edit!H:H,D97)</f>
        <v>0</v>
      </c>
      <c r="F97" t="str">
        <f t="shared" si="12"/>
        <v>5,15</v>
      </c>
    </row>
    <row r="98" spans="1:6" x14ac:dyDescent="0.25">
      <c r="A98">
        <v>96</v>
      </c>
      <c r="B98">
        <v>5</v>
      </c>
      <c r="C98">
        <f t="shared" si="10"/>
        <v>6</v>
      </c>
      <c r="D98">
        <f t="shared" si="11"/>
        <v>0</v>
      </c>
      <c r="E98">
        <f>COUNTIFS(edit!F:F,B98,edit!G:G,C98,edit!H:H,D98)</f>
        <v>1</v>
      </c>
      <c r="F98" t="str">
        <f t="shared" si="12"/>
        <v>6,0</v>
      </c>
    </row>
    <row r="99" spans="1:6" x14ac:dyDescent="0.25">
      <c r="A99">
        <v>97</v>
      </c>
      <c r="B99">
        <v>5</v>
      </c>
      <c r="C99">
        <f t="shared" si="10"/>
        <v>6</v>
      </c>
      <c r="D99">
        <f t="shared" si="11"/>
        <v>1</v>
      </c>
      <c r="E99">
        <f>COUNTIFS(edit!F:F,B99,edit!G:G,C99,edit!H:H,D99)</f>
        <v>1</v>
      </c>
      <c r="F99" t="str">
        <f t="shared" si="12"/>
        <v>6,1</v>
      </c>
    </row>
    <row r="100" spans="1:6" x14ac:dyDescent="0.25">
      <c r="A100">
        <v>98</v>
      </c>
      <c r="B100">
        <v>5</v>
      </c>
      <c r="C100">
        <f t="shared" si="10"/>
        <v>6</v>
      </c>
      <c r="D100">
        <f t="shared" si="11"/>
        <v>2</v>
      </c>
      <c r="E100">
        <f>COUNTIFS(edit!F:F,B100,edit!G:G,C100,edit!H:H,D100)</f>
        <v>1</v>
      </c>
      <c r="F100" t="str">
        <f t="shared" si="12"/>
        <v>6,2</v>
      </c>
    </row>
    <row r="101" spans="1:6" x14ac:dyDescent="0.25">
      <c r="A101">
        <v>99</v>
      </c>
      <c r="B101">
        <v>5</v>
      </c>
      <c r="C101">
        <f t="shared" si="10"/>
        <v>6</v>
      </c>
      <c r="D101">
        <f t="shared" si="11"/>
        <v>3</v>
      </c>
      <c r="E101">
        <f>COUNTIFS(edit!F:F,B101,edit!G:G,C101,edit!H:H,D101)</f>
        <v>0</v>
      </c>
      <c r="F101" t="str">
        <f t="shared" si="12"/>
        <v>6,3</v>
      </c>
    </row>
    <row r="102" spans="1:6" x14ac:dyDescent="0.25">
      <c r="A102">
        <v>100</v>
      </c>
      <c r="B102">
        <v>5</v>
      </c>
      <c r="C102">
        <f t="shared" si="10"/>
        <v>6</v>
      </c>
      <c r="D102">
        <f t="shared" si="11"/>
        <v>4</v>
      </c>
      <c r="E102">
        <f>COUNTIFS(edit!F:F,B102,edit!G:G,C102,edit!H:H,D102)</f>
        <v>0</v>
      </c>
      <c r="F102" t="str">
        <f t="shared" si="12"/>
        <v>6,4</v>
      </c>
    </row>
    <row r="103" spans="1:6" x14ac:dyDescent="0.25">
      <c r="A103">
        <v>101</v>
      </c>
      <c r="B103">
        <v>5</v>
      </c>
      <c r="C103">
        <f t="shared" si="10"/>
        <v>6</v>
      </c>
      <c r="D103">
        <f t="shared" si="11"/>
        <v>5</v>
      </c>
      <c r="E103">
        <f>COUNTIFS(edit!F:F,B103,edit!G:G,C103,edit!H:H,D103)</f>
        <v>0</v>
      </c>
      <c r="F103" t="str">
        <f t="shared" si="12"/>
        <v>6,5</v>
      </c>
    </row>
    <row r="104" spans="1:6" x14ac:dyDescent="0.25">
      <c r="A104">
        <v>102</v>
      </c>
      <c r="B104">
        <v>5</v>
      </c>
      <c r="C104">
        <f t="shared" si="10"/>
        <v>6</v>
      </c>
      <c r="D104">
        <f t="shared" si="11"/>
        <v>6</v>
      </c>
      <c r="E104">
        <f>COUNTIFS(edit!F:F,B104,edit!G:G,C104,edit!H:H,D104)</f>
        <v>0</v>
      </c>
      <c r="F104" t="str">
        <f t="shared" si="12"/>
        <v>6,6</v>
      </c>
    </row>
    <row r="105" spans="1:6" x14ac:dyDescent="0.25">
      <c r="A105">
        <v>103</v>
      </c>
      <c r="B105">
        <v>5</v>
      </c>
      <c r="C105">
        <f t="shared" si="10"/>
        <v>6</v>
      </c>
      <c r="D105">
        <f t="shared" si="11"/>
        <v>7</v>
      </c>
      <c r="E105">
        <f>COUNTIFS(edit!F:F,B105,edit!G:G,C105,edit!H:H,D105)</f>
        <v>0</v>
      </c>
      <c r="F105" t="str">
        <f t="shared" si="12"/>
        <v>6,7</v>
      </c>
    </row>
    <row r="106" spans="1:6" x14ac:dyDescent="0.25">
      <c r="A106">
        <v>104</v>
      </c>
      <c r="B106">
        <v>5</v>
      </c>
      <c r="C106">
        <f t="shared" si="10"/>
        <v>6</v>
      </c>
      <c r="D106">
        <f t="shared" si="11"/>
        <v>8</v>
      </c>
      <c r="E106">
        <f>COUNTIFS(edit!F:F,B106,edit!G:G,C106,edit!H:H,D106)</f>
        <v>0</v>
      </c>
      <c r="F106" t="str">
        <f t="shared" si="12"/>
        <v>6,8</v>
      </c>
    </row>
    <row r="107" spans="1:6" x14ac:dyDescent="0.25">
      <c r="A107">
        <v>105</v>
      </c>
      <c r="B107">
        <v>5</v>
      </c>
      <c r="C107">
        <f t="shared" si="10"/>
        <v>6</v>
      </c>
      <c r="D107">
        <f t="shared" si="11"/>
        <v>9</v>
      </c>
      <c r="E107">
        <f>COUNTIFS(edit!F:F,B107,edit!G:G,C107,edit!H:H,D107)</f>
        <v>0</v>
      </c>
      <c r="F107" t="str">
        <f t="shared" si="12"/>
        <v>6,9</v>
      </c>
    </row>
    <row r="108" spans="1:6" x14ac:dyDescent="0.25">
      <c r="A108">
        <v>106</v>
      </c>
      <c r="B108">
        <v>5</v>
      </c>
      <c r="C108">
        <f t="shared" si="10"/>
        <v>6</v>
      </c>
      <c r="D108">
        <f t="shared" si="11"/>
        <v>10</v>
      </c>
      <c r="E108">
        <f>COUNTIFS(edit!F:F,B108,edit!G:G,C108,edit!H:H,D108)</f>
        <v>0</v>
      </c>
      <c r="F108" t="str">
        <f t="shared" si="12"/>
        <v>6,10</v>
      </c>
    </row>
    <row r="109" spans="1:6" x14ac:dyDescent="0.25">
      <c r="A109">
        <v>107</v>
      </c>
      <c r="B109">
        <v>5</v>
      </c>
      <c r="C109">
        <f t="shared" ref="C109:C172" si="13">INT(A109/16)</f>
        <v>6</v>
      </c>
      <c r="D109">
        <f t="shared" ref="D109:D172" si="14">MOD(A109,16)</f>
        <v>11</v>
      </c>
      <c r="E109">
        <f>COUNTIFS(edit!F:F,B109,edit!G:G,C109,edit!H:H,D109)</f>
        <v>0</v>
      </c>
      <c r="F109" t="str">
        <f t="shared" ref="F109:F172" si="15">C109&amp;","&amp;D109</f>
        <v>6,11</v>
      </c>
    </row>
    <row r="110" spans="1:6" x14ac:dyDescent="0.25">
      <c r="A110">
        <v>108</v>
      </c>
      <c r="B110">
        <v>5</v>
      </c>
      <c r="C110">
        <f t="shared" si="13"/>
        <v>6</v>
      </c>
      <c r="D110">
        <f t="shared" si="14"/>
        <v>12</v>
      </c>
      <c r="E110">
        <f>COUNTIFS(edit!F:F,B110,edit!G:G,C110,edit!H:H,D110)</f>
        <v>0</v>
      </c>
      <c r="F110" t="str">
        <f t="shared" si="15"/>
        <v>6,12</v>
      </c>
    </row>
    <row r="111" spans="1:6" x14ac:dyDescent="0.25">
      <c r="A111">
        <v>109</v>
      </c>
      <c r="B111">
        <v>5</v>
      </c>
      <c r="C111">
        <f t="shared" si="13"/>
        <v>6</v>
      </c>
      <c r="D111">
        <f t="shared" si="14"/>
        <v>13</v>
      </c>
      <c r="E111">
        <f>COUNTIFS(edit!F:F,B111,edit!G:G,C111,edit!H:H,D111)</f>
        <v>0</v>
      </c>
      <c r="F111" t="str">
        <f t="shared" si="15"/>
        <v>6,13</v>
      </c>
    </row>
    <row r="112" spans="1:6" x14ac:dyDescent="0.25">
      <c r="A112">
        <v>110</v>
      </c>
      <c r="B112">
        <v>5</v>
      </c>
      <c r="C112">
        <f t="shared" si="13"/>
        <v>6</v>
      </c>
      <c r="D112">
        <f t="shared" si="14"/>
        <v>14</v>
      </c>
      <c r="E112">
        <f>COUNTIFS(edit!F:F,B112,edit!G:G,C112,edit!H:H,D112)</f>
        <v>0</v>
      </c>
      <c r="F112" t="str">
        <f t="shared" si="15"/>
        <v>6,14</v>
      </c>
    </row>
    <row r="113" spans="1:6" x14ac:dyDescent="0.25">
      <c r="A113">
        <v>111</v>
      </c>
      <c r="B113">
        <v>5</v>
      </c>
      <c r="C113">
        <f t="shared" si="13"/>
        <v>6</v>
      </c>
      <c r="D113">
        <f t="shared" si="14"/>
        <v>15</v>
      </c>
      <c r="E113">
        <f>COUNTIFS(edit!F:F,B113,edit!G:G,C113,edit!H:H,D113)</f>
        <v>0</v>
      </c>
      <c r="F113" t="str">
        <f t="shared" si="15"/>
        <v>6,15</v>
      </c>
    </row>
    <row r="114" spans="1:6" x14ac:dyDescent="0.25">
      <c r="A114">
        <v>112</v>
      </c>
      <c r="B114">
        <v>5</v>
      </c>
      <c r="C114">
        <f t="shared" si="13"/>
        <v>7</v>
      </c>
      <c r="D114">
        <f t="shared" si="14"/>
        <v>0</v>
      </c>
      <c r="E114">
        <f>COUNTIFS(edit!F:F,B114,edit!G:G,C114,edit!H:H,D114)</f>
        <v>0</v>
      </c>
      <c r="F114" t="str">
        <f t="shared" si="15"/>
        <v>7,0</v>
      </c>
    </row>
    <row r="115" spans="1:6" x14ac:dyDescent="0.25">
      <c r="A115">
        <v>113</v>
      </c>
      <c r="B115">
        <v>5</v>
      </c>
      <c r="C115">
        <f t="shared" si="13"/>
        <v>7</v>
      </c>
      <c r="D115">
        <f t="shared" si="14"/>
        <v>1</v>
      </c>
      <c r="E115">
        <f>COUNTIFS(edit!F:F,B115,edit!G:G,C115,edit!H:H,D115)</f>
        <v>0</v>
      </c>
      <c r="F115" t="str">
        <f t="shared" si="15"/>
        <v>7,1</v>
      </c>
    </row>
    <row r="116" spans="1:6" x14ac:dyDescent="0.25">
      <c r="A116">
        <v>114</v>
      </c>
      <c r="B116">
        <v>5</v>
      </c>
      <c r="C116">
        <f t="shared" si="13"/>
        <v>7</v>
      </c>
      <c r="D116">
        <f t="shared" si="14"/>
        <v>2</v>
      </c>
      <c r="E116">
        <f>COUNTIFS(edit!F:F,B116,edit!G:G,C116,edit!H:H,D116)</f>
        <v>0</v>
      </c>
      <c r="F116" t="str">
        <f t="shared" si="15"/>
        <v>7,2</v>
      </c>
    </row>
    <row r="117" spans="1:6" x14ac:dyDescent="0.25">
      <c r="A117">
        <v>115</v>
      </c>
      <c r="B117">
        <v>5</v>
      </c>
      <c r="C117">
        <f t="shared" si="13"/>
        <v>7</v>
      </c>
      <c r="D117">
        <f t="shared" si="14"/>
        <v>3</v>
      </c>
      <c r="E117">
        <f>COUNTIFS(edit!F:F,B117,edit!G:G,C117,edit!H:H,D117)</f>
        <v>0</v>
      </c>
      <c r="F117" t="str">
        <f t="shared" si="15"/>
        <v>7,3</v>
      </c>
    </row>
    <row r="118" spans="1:6" x14ac:dyDescent="0.25">
      <c r="A118">
        <v>116</v>
      </c>
      <c r="B118">
        <v>5</v>
      </c>
      <c r="C118">
        <f t="shared" si="13"/>
        <v>7</v>
      </c>
      <c r="D118">
        <f t="shared" si="14"/>
        <v>4</v>
      </c>
      <c r="E118">
        <f>COUNTIFS(edit!F:F,B118,edit!G:G,C118,edit!H:H,D118)</f>
        <v>0</v>
      </c>
      <c r="F118" t="str">
        <f t="shared" si="15"/>
        <v>7,4</v>
      </c>
    </row>
    <row r="119" spans="1:6" x14ac:dyDescent="0.25">
      <c r="A119">
        <v>117</v>
      </c>
      <c r="B119">
        <v>5</v>
      </c>
      <c r="C119">
        <f t="shared" si="13"/>
        <v>7</v>
      </c>
      <c r="D119">
        <f t="shared" si="14"/>
        <v>5</v>
      </c>
      <c r="E119">
        <f>COUNTIFS(edit!F:F,B119,edit!G:G,C119,edit!H:H,D119)</f>
        <v>0</v>
      </c>
      <c r="F119" t="str">
        <f t="shared" si="15"/>
        <v>7,5</v>
      </c>
    </row>
    <row r="120" spans="1:6" x14ac:dyDescent="0.25">
      <c r="A120">
        <v>118</v>
      </c>
      <c r="B120">
        <v>5</v>
      </c>
      <c r="C120">
        <f t="shared" si="13"/>
        <v>7</v>
      </c>
      <c r="D120">
        <f t="shared" si="14"/>
        <v>6</v>
      </c>
      <c r="E120">
        <f>COUNTIFS(edit!F:F,B120,edit!G:G,C120,edit!H:H,D120)</f>
        <v>0</v>
      </c>
      <c r="F120" t="str">
        <f t="shared" si="15"/>
        <v>7,6</v>
      </c>
    </row>
    <row r="121" spans="1:6" x14ac:dyDescent="0.25">
      <c r="A121">
        <v>119</v>
      </c>
      <c r="B121">
        <v>5</v>
      </c>
      <c r="C121">
        <f t="shared" si="13"/>
        <v>7</v>
      </c>
      <c r="D121">
        <f t="shared" si="14"/>
        <v>7</v>
      </c>
      <c r="E121">
        <f>COUNTIFS(edit!F:F,B121,edit!G:G,C121,edit!H:H,D121)</f>
        <v>0</v>
      </c>
      <c r="F121" t="str">
        <f t="shared" si="15"/>
        <v>7,7</v>
      </c>
    </row>
    <row r="122" spans="1:6" x14ac:dyDescent="0.25">
      <c r="A122">
        <v>120</v>
      </c>
      <c r="B122">
        <v>5</v>
      </c>
      <c r="C122">
        <f t="shared" si="13"/>
        <v>7</v>
      </c>
      <c r="D122">
        <f t="shared" si="14"/>
        <v>8</v>
      </c>
      <c r="E122">
        <f>COUNTIFS(edit!F:F,B122,edit!G:G,C122,edit!H:H,D122)</f>
        <v>0</v>
      </c>
      <c r="F122" t="str">
        <f t="shared" si="15"/>
        <v>7,8</v>
      </c>
    </row>
    <row r="123" spans="1:6" x14ac:dyDescent="0.25">
      <c r="A123">
        <v>121</v>
      </c>
      <c r="B123">
        <v>5</v>
      </c>
      <c r="C123">
        <f t="shared" si="13"/>
        <v>7</v>
      </c>
      <c r="D123">
        <f t="shared" si="14"/>
        <v>9</v>
      </c>
      <c r="E123">
        <f>COUNTIFS(edit!F:F,B123,edit!G:G,C123,edit!H:H,D123)</f>
        <v>0</v>
      </c>
      <c r="F123" t="str">
        <f t="shared" si="15"/>
        <v>7,9</v>
      </c>
    </row>
    <row r="124" spans="1:6" x14ac:dyDescent="0.25">
      <c r="A124">
        <v>122</v>
      </c>
      <c r="B124">
        <v>5</v>
      </c>
      <c r="C124">
        <f t="shared" si="13"/>
        <v>7</v>
      </c>
      <c r="D124">
        <f t="shared" si="14"/>
        <v>10</v>
      </c>
      <c r="E124">
        <f>COUNTIFS(edit!F:F,B124,edit!G:G,C124,edit!H:H,D124)</f>
        <v>0</v>
      </c>
      <c r="F124" t="str">
        <f t="shared" si="15"/>
        <v>7,10</v>
      </c>
    </row>
    <row r="125" spans="1:6" x14ac:dyDescent="0.25">
      <c r="A125">
        <v>123</v>
      </c>
      <c r="B125">
        <v>5</v>
      </c>
      <c r="C125">
        <f t="shared" si="13"/>
        <v>7</v>
      </c>
      <c r="D125">
        <f t="shared" si="14"/>
        <v>11</v>
      </c>
      <c r="E125">
        <f>COUNTIFS(edit!F:F,B125,edit!G:G,C125,edit!H:H,D125)</f>
        <v>0</v>
      </c>
      <c r="F125" t="str">
        <f t="shared" si="15"/>
        <v>7,11</v>
      </c>
    </row>
    <row r="126" spans="1:6" x14ac:dyDescent="0.25">
      <c r="A126">
        <v>124</v>
      </c>
      <c r="B126">
        <v>5</v>
      </c>
      <c r="C126">
        <f t="shared" si="13"/>
        <v>7</v>
      </c>
      <c r="D126">
        <f t="shared" si="14"/>
        <v>12</v>
      </c>
      <c r="E126">
        <f>COUNTIFS(edit!F:F,B126,edit!G:G,C126,edit!H:H,D126)</f>
        <v>0</v>
      </c>
      <c r="F126" t="str">
        <f t="shared" si="15"/>
        <v>7,12</v>
      </c>
    </row>
    <row r="127" spans="1:6" x14ac:dyDescent="0.25">
      <c r="A127">
        <v>125</v>
      </c>
      <c r="B127">
        <v>5</v>
      </c>
      <c r="C127">
        <f t="shared" si="13"/>
        <v>7</v>
      </c>
      <c r="D127">
        <f t="shared" si="14"/>
        <v>13</v>
      </c>
      <c r="E127">
        <f>COUNTIFS(edit!F:F,B127,edit!G:G,C127,edit!H:H,D127)</f>
        <v>0</v>
      </c>
      <c r="F127" t="str">
        <f t="shared" si="15"/>
        <v>7,13</v>
      </c>
    </row>
    <row r="128" spans="1:6" x14ac:dyDescent="0.25">
      <c r="A128">
        <v>126</v>
      </c>
      <c r="B128">
        <v>5</v>
      </c>
      <c r="C128">
        <f t="shared" si="13"/>
        <v>7</v>
      </c>
      <c r="D128">
        <f t="shared" si="14"/>
        <v>14</v>
      </c>
      <c r="E128">
        <f>COUNTIFS(edit!F:F,B128,edit!G:G,C128,edit!H:H,D128)</f>
        <v>0</v>
      </c>
      <c r="F128" t="str">
        <f t="shared" si="15"/>
        <v>7,14</v>
      </c>
    </row>
    <row r="129" spans="1:6" x14ac:dyDescent="0.25">
      <c r="A129">
        <v>127</v>
      </c>
      <c r="B129">
        <v>5</v>
      </c>
      <c r="C129">
        <f t="shared" si="13"/>
        <v>7</v>
      </c>
      <c r="D129">
        <f t="shared" si="14"/>
        <v>15</v>
      </c>
      <c r="E129">
        <f>COUNTIFS(edit!F:F,B129,edit!G:G,C129,edit!H:H,D129)</f>
        <v>0</v>
      </c>
      <c r="F129" t="str">
        <f t="shared" si="15"/>
        <v>7,15</v>
      </c>
    </row>
    <row r="130" spans="1:6" x14ac:dyDescent="0.25">
      <c r="A130">
        <v>128</v>
      </c>
      <c r="B130">
        <v>5</v>
      </c>
      <c r="C130">
        <f t="shared" si="13"/>
        <v>8</v>
      </c>
      <c r="D130">
        <f t="shared" si="14"/>
        <v>0</v>
      </c>
      <c r="E130">
        <f>COUNTIFS(edit!F:F,B130,edit!G:G,C130,edit!H:H,D130)</f>
        <v>0</v>
      </c>
      <c r="F130" t="str">
        <f t="shared" si="15"/>
        <v>8,0</v>
      </c>
    </row>
    <row r="131" spans="1:6" x14ac:dyDescent="0.25">
      <c r="A131">
        <v>129</v>
      </c>
      <c r="B131">
        <v>5</v>
      </c>
      <c r="C131">
        <f t="shared" si="13"/>
        <v>8</v>
      </c>
      <c r="D131">
        <f t="shared" si="14"/>
        <v>1</v>
      </c>
      <c r="E131">
        <f>COUNTIFS(edit!F:F,B131,edit!G:G,C131,edit!H:H,D131)</f>
        <v>0</v>
      </c>
      <c r="F131" t="str">
        <f t="shared" si="15"/>
        <v>8,1</v>
      </c>
    </row>
    <row r="132" spans="1:6" x14ac:dyDescent="0.25">
      <c r="A132">
        <v>130</v>
      </c>
      <c r="B132">
        <v>5</v>
      </c>
      <c r="C132">
        <f t="shared" si="13"/>
        <v>8</v>
      </c>
      <c r="D132">
        <f t="shared" si="14"/>
        <v>2</v>
      </c>
      <c r="E132">
        <f>COUNTIFS(edit!F:F,B132,edit!G:G,C132,edit!H:H,D132)</f>
        <v>0</v>
      </c>
      <c r="F132" t="str">
        <f t="shared" si="15"/>
        <v>8,2</v>
      </c>
    </row>
    <row r="133" spans="1:6" x14ac:dyDescent="0.25">
      <c r="A133">
        <v>131</v>
      </c>
      <c r="B133">
        <v>5</v>
      </c>
      <c r="C133">
        <f t="shared" si="13"/>
        <v>8</v>
      </c>
      <c r="D133">
        <f t="shared" si="14"/>
        <v>3</v>
      </c>
      <c r="E133">
        <f>COUNTIFS(edit!F:F,B133,edit!G:G,C133,edit!H:H,D133)</f>
        <v>0</v>
      </c>
      <c r="F133" t="str">
        <f t="shared" si="15"/>
        <v>8,3</v>
      </c>
    </row>
    <row r="134" spans="1:6" x14ac:dyDescent="0.25">
      <c r="A134">
        <v>132</v>
      </c>
      <c r="B134">
        <v>5</v>
      </c>
      <c r="C134">
        <f t="shared" si="13"/>
        <v>8</v>
      </c>
      <c r="D134">
        <f t="shared" si="14"/>
        <v>4</v>
      </c>
      <c r="E134">
        <f>COUNTIFS(edit!F:F,B134,edit!G:G,C134,edit!H:H,D134)</f>
        <v>0</v>
      </c>
      <c r="F134" t="str">
        <f t="shared" si="15"/>
        <v>8,4</v>
      </c>
    </row>
    <row r="135" spans="1:6" x14ac:dyDescent="0.25">
      <c r="A135">
        <v>133</v>
      </c>
      <c r="B135">
        <v>5</v>
      </c>
      <c r="C135">
        <f t="shared" si="13"/>
        <v>8</v>
      </c>
      <c r="D135">
        <f t="shared" si="14"/>
        <v>5</v>
      </c>
      <c r="E135">
        <f>COUNTIFS(edit!F:F,B135,edit!G:G,C135,edit!H:H,D135)</f>
        <v>0</v>
      </c>
      <c r="F135" t="str">
        <f t="shared" si="15"/>
        <v>8,5</v>
      </c>
    </row>
    <row r="136" spans="1:6" x14ac:dyDescent="0.25">
      <c r="A136">
        <v>134</v>
      </c>
      <c r="B136">
        <v>5</v>
      </c>
      <c r="C136">
        <f t="shared" si="13"/>
        <v>8</v>
      </c>
      <c r="D136">
        <f t="shared" si="14"/>
        <v>6</v>
      </c>
      <c r="E136">
        <f>COUNTIFS(edit!F:F,B136,edit!G:G,C136,edit!H:H,D136)</f>
        <v>0</v>
      </c>
      <c r="F136" t="str">
        <f t="shared" si="15"/>
        <v>8,6</v>
      </c>
    </row>
    <row r="137" spans="1:6" x14ac:dyDescent="0.25">
      <c r="A137">
        <v>135</v>
      </c>
      <c r="B137">
        <v>5</v>
      </c>
      <c r="C137">
        <f t="shared" si="13"/>
        <v>8</v>
      </c>
      <c r="D137">
        <f t="shared" si="14"/>
        <v>7</v>
      </c>
      <c r="E137">
        <f>COUNTIFS(edit!F:F,B137,edit!G:G,C137,edit!H:H,D137)</f>
        <v>0</v>
      </c>
      <c r="F137" t="str">
        <f t="shared" si="15"/>
        <v>8,7</v>
      </c>
    </row>
    <row r="138" spans="1:6" x14ac:dyDescent="0.25">
      <c r="A138">
        <v>136</v>
      </c>
      <c r="B138">
        <v>5</v>
      </c>
      <c r="C138">
        <f t="shared" si="13"/>
        <v>8</v>
      </c>
      <c r="D138">
        <f t="shared" si="14"/>
        <v>8</v>
      </c>
      <c r="E138">
        <f>COUNTIFS(edit!F:F,B138,edit!G:G,C138,edit!H:H,D138)</f>
        <v>0</v>
      </c>
      <c r="F138" t="str">
        <f t="shared" si="15"/>
        <v>8,8</v>
      </c>
    </row>
    <row r="139" spans="1:6" x14ac:dyDescent="0.25">
      <c r="A139">
        <v>137</v>
      </c>
      <c r="B139">
        <v>5</v>
      </c>
      <c r="C139">
        <f t="shared" si="13"/>
        <v>8</v>
      </c>
      <c r="D139">
        <f t="shared" si="14"/>
        <v>9</v>
      </c>
      <c r="E139">
        <f>COUNTIFS(edit!F:F,B139,edit!G:G,C139,edit!H:H,D139)</f>
        <v>0</v>
      </c>
      <c r="F139" t="str">
        <f t="shared" si="15"/>
        <v>8,9</v>
      </c>
    </row>
    <row r="140" spans="1:6" x14ac:dyDescent="0.25">
      <c r="A140">
        <v>138</v>
      </c>
      <c r="B140">
        <v>5</v>
      </c>
      <c r="C140">
        <f t="shared" si="13"/>
        <v>8</v>
      </c>
      <c r="D140">
        <f t="shared" si="14"/>
        <v>10</v>
      </c>
      <c r="E140">
        <f>COUNTIFS(edit!F:F,B140,edit!G:G,C140,edit!H:H,D140)</f>
        <v>0</v>
      </c>
      <c r="F140" t="str">
        <f t="shared" si="15"/>
        <v>8,10</v>
      </c>
    </row>
    <row r="141" spans="1:6" x14ac:dyDescent="0.25">
      <c r="A141">
        <v>139</v>
      </c>
      <c r="B141">
        <v>5</v>
      </c>
      <c r="C141">
        <f t="shared" si="13"/>
        <v>8</v>
      </c>
      <c r="D141">
        <f t="shared" si="14"/>
        <v>11</v>
      </c>
      <c r="E141">
        <f>COUNTIFS(edit!F:F,B141,edit!G:G,C141,edit!H:H,D141)</f>
        <v>0</v>
      </c>
      <c r="F141" t="str">
        <f t="shared" si="15"/>
        <v>8,11</v>
      </c>
    </row>
    <row r="142" spans="1:6" x14ac:dyDescent="0.25">
      <c r="A142">
        <v>140</v>
      </c>
      <c r="B142">
        <v>5</v>
      </c>
      <c r="C142">
        <f t="shared" si="13"/>
        <v>8</v>
      </c>
      <c r="D142">
        <f t="shared" si="14"/>
        <v>12</v>
      </c>
      <c r="E142">
        <f>COUNTIFS(edit!F:F,B142,edit!G:G,C142,edit!H:H,D142)</f>
        <v>0</v>
      </c>
      <c r="F142" t="str">
        <f t="shared" si="15"/>
        <v>8,12</v>
      </c>
    </row>
    <row r="143" spans="1:6" x14ac:dyDescent="0.25">
      <c r="A143">
        <v>141</v>
      </c>
      <c r="B143">
        <v>5</v>
      </c>
      <c r="C143">
        <f t="shared" si="13"/>
        <v>8</v>
      </c>
      <c r="D143">
        <f t="shared" si="14"/>
        <v>13</v>
      </c>
      <c r="E143">
        <f>COUNTIFS(edit!F:F,B143,edit!G:G,C143,edit!H:H,D143)</f>
        <v>0</v>
      </c>
      <c r="F143" t="str">
        <f t="shared" si="15"/>
        <v>8,13</v>
      </c>
    </row>
    <row r="144" spans="1:6" x14ac:dyDescent="0.25">
      <c r="A144">
        <v>142</v>
      </c>
      <c r="B144">
        <v>5</v>
      </c>
      <c r="C144">
        <f t="shared" si="13"/>
        <v>8</v>
      </c>
      <c r="D144">
        <f t="shared" si="14"/>
        <v>14</v>
      </c>
      <c r="E144">
        <f>COUNTIFS(edit!F:F,B144,edit!G:G,C144,edit!H:H,D144)</f>
        <v>0</v>
      </c>
      <c r="F144" t="str">
        <f t="shared" si="15"/>
        <v>8,14</v>
      </c>
    </row>
    <row r="145" spans="1:6" x14ac:dyDescent="0.25">
      <c r="A145">
        <v>143</v>
      </c>
      <c r="B145">
        <v>5</v>
      </c>
      <c r="C145">
        <f t="shared" si="13"/>
        <v>8</v>
      </c>
      <c r="D145">
        <f t="shared" si="14"/>
        <v>15</v>
      </c>
      <c r="E145">
        <f>COUNTIFS(edit!F:F,B145,edit!G:G,C145,edit!H:H,D145)</f>
        <v>0</v>
      </c>
      <c r="F145" t="str">
        <f t="shared" si="15"/>
        <v>8,15</v>
      </c>
    </row>
    <row r="146" spans="1:6" x14ac:dyDescent="0.25">
      <c r="A146">
        <v>144</v>
      </c>
      <c r="B146">
        <v>5</v>
      </c>
      <c r="C146">
        <f t="shared" si="13"/>
        <v>9</v>
      </c>
      <c r="D146">
        <f t="shared" si="14"/>
        <v>0</v>
      </c>
      <c r="E146">
        <f>COUNTIFS(edit!F:F,B146,edit!G:G,C146,edit!H:H,D146)</f>
        <v>0</v>
      </c>
      <c r="F146" t="str">
        <f t="shared" si="15"/>
        <v>9,0</v>
      </c>
    </row>
    <row r="147" spans="1:6" x14ac:dyDescent="0.25">
      <c r="A147">
        <v>145</v>
      </c>
      <c r="B147">
        <v>5</v>
      </c>
      <c r="C147">
        <f t="shared" si="13"/>
        <v>9</v>
      </c>
      <c r="D147">
        <f t="shared" si="14"/>
        <v>1</v>
      </c>
      <c r="E147">
        <f>COUNTIFS(edit!F:F,B147,edit!G:G,C147,edit!H:H,D147)</f>
        <v>0</v>
      </c>
      <c r="F147" t="str">
        <f t="shared" si="15"/>
        <v>9,1</v>
      </c>
    </row>
    <row r="148" spans="1:6" x14ac:dyDescent="0.25">
      <c r="A148">
        <v>146</v>
      </c>
      <c r="B148">
        <v>5</v>
      </c>
      <c r="C148">
        <f t="shared" si="13"/>
        <v>9</v>
      </c>
      <c r="D148">
        <f t="shared" si="14"/>
        <v>2</v>
      </c>
      <c r="E148">
        <f>COUNTIFS(edit!F:F,B148,edit!G:G,C148,edit!H:H,D148)</f>
        <v>0</v>
      </c>
      <c r="F148" t="str">
        <f t="shared" si="15"/>
        <v>9,2</v>
      </c>
    </row>
    <row r="149" spans="1:6" x14ac:dyDescent="0.25">
      <c r="A149">
        <v>147</v>
      </c>
      <c r="B149">
        <v>5</v>
      </c>
      <c r="C149">
        <f t="shared" si="13"/>
        <v>9</v>
      </c>
      <c r="D149">
        <f t="shared" si="14"/>
        <v>3</v>
      </c>
      <c r="E149">
        <f>COUNTIFS(edit!F:F,B149,edit!G:G,C149,edit!H:H,D149)</f>
        <v>0</v>
      </c>
      <c r="F149" t="str">
        <f t="shared" si="15"/>
        <v>9,3</v>
      </c>
    </row>
    <row r="150" spans="1:6" x14ac:dyDescent="0.25">
      <c r="A150">
        <v>148</v>
      </c>
      <c r="B150">
        <v>5</v>
      </c>
      <c r="C150">
        <f t="shared" si="13"/>
        <v>9</v>
      </c>
      <c r="D150">
        <f t="shared" si="14"/>
        <v>4</v>
      </c>
      <c r="E150">
        <f>COUNTIFS(edit!F:F,B150,edit!G:G,C150,edit!H:H,D150)</f>
        <v>0</v>
      </c>
      <c r="F150" t="str">
        <f t="shared" si="15"/>
        <v>9,4</v>
      </c>
    </row>
    <row r="151" spans="1:6" x14ac:dyDescent="0.25">
      <c r="A151">
        <v>149</v>
      </c>
      <c r="B151">
        <v>5</v>
      </c>
      <c r="C151">
        <f t="shared" si="13"/>
        <v>9</v>
      </c>
      <c r="D151">
        <f t="shared" si="14"/>
        <v>5</v>
      </c>
      <c r="E151">
        <f>COUNTIFS(edit!F:F,B151,edit!G:G,C151,edit!H:H,D151)</f>
        <v>0</v>
      </c>
      <c r="F151" t="str">
        <f t="shared" si="15"/>
        <v>9,5</v>
      </c>
    </row>
    <row r="152" spans="1:6" x14ac:dyDescent="0.25">
      <c r="A152">
        <v>150</v>
      </c>
      <c r="B152">
        <v>5</v>
      </c>
      <c r="C152">
        <f t="shared" si="13"/>
        <v>9</v>
      </c>
      <c r="D152">
        <f t="shared" si="14"/>
        <v>6</v>
      </c>
      <c r="E152">
        <f>COUNTIFS(edit!F:F,B152,edit!G:G,C152,edit!H:H,D152)</f>
        <v>0</v>
      </c>
      <c r="F152" t="str">
        <f t="shared" si="15"/>
        <v>9,6</v>
      </c>
    </row>
    <row r="153" spans="1:6" x14ac:dyDescent="0.25">
      <c r="A153">
        <v>151</v>
      </c>
      <c r="B153">
        <v>5</v>
      </c>
      <c r="C153">
        <f t="shared" si="13"/>
        <v>9</v>
      </c>
      <c r="D153">
        <f t="shared" si="14"/>
        <v>7</v>
      </c>
      <c r="E153">
        <f>COUNTIFS(edit!F:F,B153,edit!G:G,C153,edit!H:H,D153)</f>
        <v>0</v>
      </c>
      <c r="F153" t="str">
        <f t="shared" si="15"/>
        <v>9,7</v>
      </c>
    </row>
    <row r="154" spans="1:6" x14ac:dyDescent="0.25">
      <c r="A154">
        <v>152</v>
      </c>
      <c r="B154">
        <v>5</v>
      </c>
      <c r="C154">
        <f t="shared" si="13"/>
        <v>9</v>
      </c>
      <c r="D154">
        <f t="shared" si="14"/>
        <v>8</v>
      </c>
      <c r="E154">
        <f>COUNTIFS(edit!F:F,B154,edit!G:G,C154,edit!H:H,D154)</f>
        <v>0</v>
      </c>
      <c r="F154" t="str">
        <f t="shared" si="15"/>
        <v>9,8</v>
      </c>
    </row>
    <row r="155" spans="1:6" x14ac:dyDescent="0.25">
      <c r="A155">
        <v>153</v>
      </c>
      <c r="B155">
        <v>5</v>
      </c>
      <c r="C155">
        <f t="shared" si="13"/>
        <v>9</v>
      </c>
      <c r="D155">
        <f t="shared" si="14"/>
        <v>9</v>
      </c>
      <c r="E155">
        <f>COUNTIFS(edit!F:F,B155,edit!G:G,C155,edit!H:H,D155)</f>
        <v>0</v>
      </c>
      <c r="F155" t="str">
        <f t="shared" si="15"/>
        <v>9,9</v>
      </c>
    </row>
    <row r="156" spans="1:6" x14ac:dyDescent="0.25">
      <c r="A156">
        <v>154</v>
      </c>
      <c r="B156">
        <v>5</v>
      </c>
      <c r="C156">
        <f t="shared" si="13"/>
        <v>9</v>
      </c>
      <c r="D156">
        <f t="shared" si="14"/>
        <v>10</v>
      </c>
      <c r="E156">
        <f>COUNTIFS(edit!F:F,B156,edit!G:G,C156,edit!H:H,D156)</f>
        <v>0</v>
      </c>
      <c r="F156" t="str">
        <f t="shared" si="15"/>
        <v>9,10</v>
      </c>
    </row>
    <row r="157" spans="1:6" x14ac:dyDescent="0.25">
      <c r="A157">
        <v>155</v>
      </c>
      <c r="B157">
        <v>5</v>
      </c>
      <c r="C157">
        <f t="shared" si="13"/>
        <v>9</v>
      </c>
      <c r="D157">
        <f t="shared" si="14"/>
        <v>11</v>
      </c>
      <c r="E157">
        <f>COUNTIFS(edit!F:F,B157,edit!G:G,C157,edit!H:H,D157)</f>
        <v>0</v>
      </c>
      <c r="F157" t="str">
        <f t="shared" si="15"/>
        <v>9,11</v>
      </c>
    </row>
    <row r="158" spans="1:6" x14ac:dyDescent="0.25">
      <c r="A158">
        <v>156</v>
      </c>
      <c r="B158">
        <v>5</v>
      </c>
      <c r="C158">
        <f t="shared" si="13"/>
        <v>9</v>
      </c>
      <c r="D158">
        <f t="shared" si="14"/>
        <v>12</v>
      </c>
      <c r="E158">
        <f>COUNTIFS(edit!F:F,B158,edit!G:G,C158,edit!H:H,D158)</f>
        <v>0</v>
      </c>
      <c r="F158" t="str">
        <f t="shared" si="15"/>
        <v>9,12</v>
      </c>
    </row>
    <row r="159" spans="1:6" x14ac:dyDescent="0.25">
      <c r="A159">
        <v>157</v>
      </c>
      <c r="B159">
        <v>5</v>
      </c>
      <c r="C159">
        <f t="shared" si="13"/>
        <v>9</v>
      </c>
      <c r="D159">
        <f t="shared" si="14"/>
        <v>13</v>
      </c>
      <c r="E159">
        <f>COUNTIFS(edit!F:F,B159,edit!G:G,C159,edit!H:H,D159)</f>
        <v>0</v>
      </c>
      <c r="F159" t="str">
        <f t="shared" si="15"/>
        <v>9,13</v>
      </c>
    </row>
    <row r="160" spans="1:6" x14ac:dyDescent="0.25">
      <c r="A160">
        <v>158</v>
      </c>
      <c r="B160">
        <v>5</v>
      </c>
      <c r="C160">
        <f t="shared" si="13"/>
        <v>9</v>
      </c>
      <c r="D160">
        <f t="shared" si="14"/>
        <v>14</v>
      </c>
      <c r="E160">
        <f>COUNTIFS(edit!F:F,B160,edit!G:G,C160,edit!H:H,D160)</f>
        <v>0</v>
      </c>
      <c r="F160" t="str">
        <f t="shared" si="15"/>
        <v>9,14</v>
      </c>
    </row>
    <row r="161" spans="1:6" x14ac:dyDescent="0.25">
      <c r="A161">
        <v>159</v>
      </c>
      <c r="B161">
        <v>5</v>
      </c>
      <c r="C161">
        <f t="shared" si="13"/>
        <v>9</v>
      </c>
      <c r="D161">
        <f t="shared" si="14"/>
        <v>15</v>
      </c>
      <c r="E161">
        <f>COUNTIFS(edit!F:F,B161,edit!G:G,C161,edit!H:H,D161)</f>
        <v>0</v>
      </c>
      <c r="F161" t="str">
        <f t="shared" si="15"/>
        <v>9,15</v>
      </c>
    </row>
    <row r="162" spans="1:6" x14ac:dyDescent="0.25">
      <c r="A162">
        <v>160</v>
      </c>
      <c r="B162">
        <v>5</v>
      </c>
      <c r="C162">
        <f t="shared" si="13"/>
        <v>10</v>
      </c>
      <c r="D162">
        <f t="shared" si="14"/>
        <v>0</v>
      </c>
      <c r="E162">
        <f>COUNTIFS(edit!F:F,B162,edit!G:G,C162,edit!H:H,D162)</f>
        <v>0</v>
      </c>
      <c r="F162" t="str">
        <f t="shared" si="15"/>
        <v>10,0</v>
      </c>
    </row>
    <row r="163" spans="1:6" x14ac:dyDescent="0.25">
      <c r="A163">
        <v>161</v>
      </c>
      <c r="B163">
        <v>5</v>
      </c>
      <c r="C163">
        <f t="shared" si="13"/>
        <v>10</v>
      </c>
      <c r="D163">
        <f t="shared" si="14"/>
        <v>1</v>
      </c>
      <c r="E163">
        <f>COUNTIFS(edit!F:F,B163,edit!G:G,C163,edit!H:H,D163)</f>
        <v>0</v>
      </c>
      <c r="F163" t="str">
        <f t="shared" si="15"/>
        <v>10,1</v>
      </c>
    </row>
    <row r="164" spans="1:6" x14ac:dyDescent="0.25">
      <c r="A164">
        <v>162</v>
      </c>
      <c r="B164">
        <v>5</v>
      </c>
      <c r="C164">
        <f t="shared" si="13"/>
        <v>10</v>
      </c>
      <c r="D164">
        <f t="shared" si="14"/>
        <v>2</v>
      </c>
      <c r="E164">
        <f>COUNTIFS(edit!F:F,B164,edit!G:G,C164,edit!H:H,D164)</f>
        <v>0</v>
      </c>
      <c r="F164" t="str">
        <f t="shared" si="15"/>
        <v>10,2</v>
      </c>
    </row>
    <row r="165" spans="1:6" x14ac:dyDescent="0.25">
      <c r="A165">
        <v>163</v>
      </c>
      <c r="B165">
        <v>5</v>
      </c>
      <c r="C165">
        <f t="shared" si="13"/>
        <v>10</v>
      </c>
      <c r="D165">
        <f t="shared" si="14"/>
        <v>3</v>
      </c>
      <c r="E165">
        <f>COUNTIFS(edit!F:F,B165,edit!G:G,C165,edit!H:H,D165)</f>
        <v>0</v>
      </c>
      <c r="F165" t="str">
        <f t="shared" si="15"/>
        <v>10,3</v>
      </c>
    </row>
    <row r="166" spans="1:6" x14ac:dyDescent="0.25">
      <c r="A166">
        <v>164</v>
      </c>
      <c r="B166">
        <v>5</v>
      </c>
      <c r="C166">
        <f t="shared" si="13"/>
        <v>10</v>
      </c>
      <c r="D166">
        <f t="shared" si="14"/>
        <v>4</v>
      </c>
      <c r="E166">
        <f>COUNTIFS(edit!F:F,B166,edit!G:G,C166,edit!H:H,D166)</f>
        <v>0</v>
      </c>
      <c r="F166" t="str">
        <f t="shared" si="15"/>
        <v>10,4</v>
      </c>
    </row>
    <row r="167" spans="1:6" x14ac:dyDescent="0.25">
      <c r="A167">
        <v>165</v>
      </c>
      <c r="B167">
        <v>5</v>
      </c>
      <c r="C167">
        <f t="shared" si="13"/>
        <v>10</v>
      </c>
      <c r="D167">
        <f t="shared" si="14"/>
        <v>5</v>
      </c>
      <c r="E167">
        <f>COUNTIFS(edit!F:F,B167,edit!G:G,C167,edit!H:H,D167)</f>
        <v>0</v>
      </c>
      <c r="F167" t="str">
        <f t="shared" si="15"/>
        <v>10,5</v>
      </c>
    </row>
    <row r="168" spans="1:6" x14ac:dyDescent="0.25">
      <c r="A168">
        <v>166</v>
      </c>
      <c r="B168">
        <v>5</v>
      </c>
      <c r="C168">
        <f t="shared" si="13"/>
        <v>10</v>
      </c>
      <c r="D168">
        <f t="shared" si="14"/>
        <v>6</v>
      </c>
      <c r="E168">
        <f>COUNTIFS(edit!F:F,B168,edit!G:G,C168,edit!H:H,D168)</f>
        <v>0</v>
      </c>
      <c r="F168" t="str">
        <f t="shared" si="15"/>
        <v>10,6</v>
      </c>
    </row>
    <row r="169" spans="1:6" x14ac:dyDescent="0.25">
      <c r="A169">
        <v>167</v>
      </c>
      <c r="B169">
        <v>5</v>
      </c>
      <c r="C169">
        <f t="shared" si="13"/>
        <v>10</v>
      </c>
      <c r="D169">
        <f t="shared" si="14"/>
        <v>7</v>
      </c>
      <c r="E169">
        <f>COUNTIFS(edit!F:F,B169,edit!G:G,C169,edit!H:H,D169)</f>
        <v>0</v>
      </c>
      <c r="F169" t="str">
        <f t="shared" si="15"/>
        <v>10,7</v>
      </c>
    </row>
    <row r="170" spans="1:6" x14ac:dyDescent="0.25">
      <c r="A170">
        <v>168</v>
      </c>
      <c r="B170">
        <v>5</v>
      </c>
      <c r="C170">
        <f t="shared" si="13"/>
        <v>10</v>
      </c>
      <c r="D170">
        <f t="shared" si="14"/>
        <v>8</v>
      </c>
      <c r="E170">
        <f>COUNTIFS(edit!F:F,B170,edit!G:G,C170,edit!H:H,D170)</f>
        <v>0</v>
      </c>
      <c r="F170" t="str">
        <f t="shared" si="15"/>
        <v>10,8</v>
      </c>
    </row>
    <row r="171" spans="1:6" x14ac:dyDescent="0.25">
      <c r="A171">
        <v>169</v>
      </c>
      <c r="B171">
        <v>5</v>
      </c>
      <c r="C171">
        <f t="shared" si="13"/>
        <v>10</v>
      </c>
      <c r="D171">
        <f t="shared" si="14"/>
        <v>9</v>
      </c>
      <c r="E171">
        <f>COUNTIFS(edit!F:F,B171,edit!G:G,C171,edit!H:H,D171)</f>
        <v>0</v>
      </c>
      <c r="F171" t="str">
        <f t="shared" si="15"/>
        <v>10,9</v>
      </c>
    </row>
    <row r="172" spans="1:6" x14ac:dyDescent="0.25">
      <c r="A172">
        <v>170</v>
      </c>
      <c r="B172">
        <v>5</v>
      </c>
      <c r="C172">
        <f t="shared" si="13"/>
        <v>10</v>
      </c>
      <c r="D172">
        <f t="shared" si="14"/>
        <v>10</v>
      </c>
      <c r="E172">
        <f>COUNTIFS(edit!F:F,B172,edit!G:G,C172,edit!H:H,D172)</f>
        <v>0</v>
      </c>
      <c r="F172" t="str">
        <f t="shared" si="15"/>
        <v>10,10</v>
      </c>
    </row>
    <row r="173" spans="1:6" x14ac:dyDescent="0.25">
      <c r="A173">
        <v>171</v>
      </c>
      <c r="B173">
        <v>5</v>
      </c>
      <c r="C173">
        <f t="shared" ref="C173:C236" si="16">INT(A173/16)</f>
        <v>10</v>
      </c>
      <c r="D173">
        <f t="shared" ref="D173:D236" si="17">MOD(A173,16)</f>
        <v>11</v>
      </c>
      <c r="E173">
        <f>COUNTIFS(edit!F:F,B173,edit!G:G,C173,edit!H:H,D173)</f>
        <v>0</v>
      </c>
      <c r="F173" t="str">
        <f t="shared" ref="F173:F236" si="18">C173&amp;","&amp;D173</f>
        <v>10,11</v>
      </c>
    </row>
    <row r="174" spans="1:6" x14ac:dyDescent="0.25">
      <c r="A174">
        <v>172</v>
      </c>
      <c r="B174">
        <v>5</v>
      </c>
      <c r="C174">
        <f t="shared" si="16"/>
        <v>10</v>
      </c>
      <c r="D174">
        <f t="shared" si="17"/>
        <v>12</v>
      </c>
      <c r="E174">
        <f>COUNTIFS(edit!F:F,B174,edit!G:G,C174,edit!H:H,D174)</f>
        <v>0</v>
      </c>
      <c r="F174" t="str">
        <f t="shared" si="18"/>
        <v>10,12</v>
      </c>
    </row>
    <row r="175" spans="1:6" x14ac:dyDescent="0.25">
      <c r="A175">
        <v>173</v>
      </c>
      <c r="B175">
        <v>5</v>
      </c>
      <c r="C175">
        <f t="shared" si="16"/>
        <v>10</v>
      </c>
      <c r="D175">
        <f t="shared" si="17"/>
        <v>13</v>
      </c>
      <c r="E175">
        <f>COUNTIFS(edit!F:F,B175,edit!G:G,C175,edit!H:H,D175)</f>
        <v>0</v>
      </c>
      <c r="F175" t="str">
        <f t="shared" si="18"/>
        <v>10,13</v>
      </c>
    </row>
    <row r="176" spans="1:6" x14ac:dyDescent="0.25">
      <c r="A176">
        <v>174</v>
      </c>
      <c r="B176">
        <v>5</v>
      </c>
      <c r="C176">
        <f t="shared" si="16"/>
        <v>10</v>
      </c>
      <c r="D176">
        <f t="shared" si="17"/>
        <v>14</v>
      </c>
      <c r="E176">
        <f>COUNTIFS(edit!F:F,B176,edit!G:G,C176,edit!H:H,D176)</f>
        <v>0</v>
      </c>
      <c r="F176" t="str">
        <f t="shared" si="18"/>
        <v>10,14</v>
      </c>
    </row>
    <row r="177" spans="1:6" x14ac:dyDescent="0.25">
      <c r="A177">
        <v>175</v>
      </c>
      <c r="B177">
        <v>5</v>
      </c>
      <c r="C177">
        <f t="shared" si="16"/>
        <v>10</v>
      </c>
      <c r="D177">
        <f t="shared" si="17"/>
        <v>15</v>
      </c>
      <c r="E177">
        <f>COUNTIFS(edit!F:F,B177,edit!G:G,C177,edit!H:H,D177)</f>
        <v>0</v>
      </c>
      <c r="F177" t="str">
        <f t="shared" si="18"/>
        <v>10,15</v>
      </c>
    </row>
    <row r="178" spans="1:6" x14ac:dyDescent="0.25">
      <c r="A178">
        <v>176</v>
      </c>
      <c r="B178">
        <v>5</v>
      </c>
      <c r="C178">
        <f t="shared" si="16"/>
        <v>11</v>
      </c>
      <c r="D178">
        <f t="shared" si="17"/>
        <v>0</v>
      </c>
      <c r="E178">
        <f>COUNTIFS(edit!F:F,B178,edit!G:G,C178,edit!H:H,D178)</f>
        <v>0</v>
      </c>
      <c r="F178" t="str">
        <f t="shared" si="18"/>
        <v>11,0</v>
      </c>
    </row>
    <row r="179" spans="1:6" x14ac:dyDescent="0.25">
      <c r="A179">
        <v>177</v>
      </c>
      <c r="B179">
        <v>5</v>
      </c>
      <c r="C179">
        <f t="shared" si="16"/>
        <v>11</v>
      </c>
      <c r="D179">
        <f t="shared" si="17"/>
        <v>1</v>
      </c>
      <c r="E179">
        <f>COUNTIFS(edit!F:F,B179,edit!G:G,C179,edit!H:H,D179)</f>
        <v>0</v>
      </c>
      <c r="F179" t="str">
        <f t="shared" si="18"/>
        <v>11,1</v>
      </c>
    </row>
    <row r="180" spans="1:6" x14ac:dyDescent="0.25">
      <c r="A180">
        <v>178</v>
      </c>
      <c r="B180">
        <v>5</v>
      </c>
      <c r="C180">
        <f t="shared" si="16"/>
        <v>11</v>
      </c>
      <c r="D180">
        <f t="shared" si="17"/>
        <v>2</v>
      </c>
      <c r="E180">
        <f>COUNTIFS(edit!F:F,B180,edit!G:G,C180,edit!H:H,D180)</f>
        <v>0</v>
      </c>
      <c r="F180" t="str">
        <f t="shared" si="18"/>
        <v>11,2</v>
      </c>
    </row>
    <row r="181" spans="1:6" x14ac:dyDescent="0.25">
      <c r="A181">
        <v>179</v>
      </c>
      <c r="B181">
        <v>5</v>
      </c>
      <c r="C181">
        <f t="shared" si="16"/>
        <v>11</v>
      </c>
      <c r="D181">
        <f t="shared" si="17"/>
        <v>3</v>
      </c>
      <c r="E181">
        <f>COUNTIFS(edit!F:F,B181,edit!G:G,C181,edit!H:H,D181)</f>
        <v>0</v>
      </c>
      <c r="F181" t="str">
        <f t="shared" si="18"/>
        <v>11,3</v>
      </c>
    </row>
    <row r="182" spans="1:6" x14ac:dyDescent="0.25">
      <c r="A182">
        <v>180</v>
      </c>
      <c r="B182">
        <v>5</v>
      </c>
      <c r="C182">
        <f t="shared" si="16"/>
        <v>11</v>
      </c>
      <c r="D182">
        <f t="shared" si="17"/>
        <v>4</v>
      </c>
      <c r="E182">
        <f>COUNTIFS(edit!F:F,B182,edit!G:G,C182,edit!H:H,D182)</f>
        <v>0</v>
      </c>
      <c r="F182" t="str">
        <f t="shared" si="18"/>
        <v>11,4</v>
      </c>
    </row>
    <row r="183" spans="1:6" x14ac:dyDescent="0.25">
      <c r="A183">
        <v>181</v>
      </c>
      <c r="B183">
        <v>5</v>
      </c>
      <c r="C183">
        <f t="shared" si="16"/>
        <v>11</v>
      </c>
      <c r="D183">
        <f t="shared" si="17"/>
        <v>5</v>
      </c>
      <c r="E183">
        <f>COUNTIFS(edit!F:F,B183,edit!G:G,C183,edit!H:H,D183)</f>
        <v>0</v>
      </c>
      <c r="F183" t="str">
        <f t="shared" si="18"/>
        <v>11,5</v>
      </c>
    </row>
    <row r="184" spans="1:6" x14ac:dyDescent="0.25">
      <c r="A184">
        <v>182</v>
      </c>
      <c r="B184">
        <v>5</v>
      </c>
      <c r="C184">
        <f t="shared" si="16"/>
        <v>11</v>
      </c>
      <c r="D184">
        <f t="shared" si="17"/>
        <v>6</v>
      </c>
      <c r="E184">
        <f>COUNTIFS(edit!F:F,B184,edit!G:G,C184,edit!H:H,D184)</f>
        <v>0</v>
      </c>
      <c r="F184" t="str">
        <f t="shared" si="18"/>
        <v>11,6</v>
      </c>
    </row>
    <row r="185" spans="1:6" x14ac:dyDescent="0.25">
      <c r="A185">
        <v>183</v>
      </c>
      <c r="B185">
        <v>5</v>
      </c>
      <c r="C185">
        <f t="shared" si="16"/>
        <v>11</v>
      </c>
      <c r="D185">
        <f t="shared" si="17"/>
        <v>7</v>
      </c>
      <c r="E185">
        <f>COUNTIFS(edit!F:F,B185,edit!G:G,C185,edit!H:H,D185)</f>
        <v>0</v>
      </c>
      <c r="F185" t="str">
        <f t="shared" si="18"/>
        <v>11,7</v>
      </c>
    </row>
    <row r="186" spans="1:6" x14ac:dyDescent="0.25">
      <c r="A186">
        <v>184</v>
      </c>
      <c r="B186">
        <v>5</v>
      </c>
      <c r="C186">
        <f t="shared" si="16"/>
        <v>11</v>
      </c>
      <c r="D186">
        <f t="shared" si="17"/>
        <v>8</v>
      </c>
      <c r="E186">
        <f>COUNTIFS(edit!F:F,B186,edit!G:G,C186,edit!H:H,D186)</f>
        <v>0</v>
      </c>
      <c r="F186" t="str">
        <f t="shared" si="18"/>
        <v>11,8</v>
      </c>
    </row>
    <row r="187" spans="1:6" x14ac:dyDescent="0.25">
      <c r="A187">
        <v>185</v>
      </c>
      <c r="B187">
        <v>5</v>
      </c>
      <c r="C187">
        <f t="shared" si="16"/>
        <v>11</v>
      </c>
      <c r="D187">
        <f t="shared" si="17"/>
        <v>9</v>
      </c>
      <c r="E187">
        <f>COUNTIFS(edit!F:F,B187,edit!G:G,C187,edit!H:H,D187)</f>
        <v>0</v>
      </c>
      <c r="F187" t="str">
        <f t="shared" si="18"/>
        <v>11,9</v>
      </c>
    </row>
    <row r="188" spans="1:6" x14ac:dyDescent="0.25">
      <c r="A188">
        <v>186</v>
      </c>
      <c r="B188">
        <v>5</v>
      </c>
      <c r="C188">
        <f t="shared" si="16"/>
        <v>11</v>
      </c>
      <c r="D188">
        <f t="shared" si="17"/>
        <v>10</v>
      </c>
      <c r="E188">
        <f>COUNTIFS(edit!F:F,B188,edit!G:G,C188,edit!H:H,D188)</f>
        <v>0</v>
      </c>
      <c r="F188" t="str">
        <f t="shared" si="18"/>
        <v>11,10</v>
      </c>
    </row>
    <row r="189" spans="1:6" x14ac:dyDescent="0.25">
      <c r="A189">
        <v>187</v>
      </c>
      <c r="B189">
        <v>5</v>
      </c>
      <c r="C189">
        <f t="shared" si="16"/>
        <v>11</v>
      </c>
      <c r="D189">
        <f t="shared" si="17"/>
        <v>11</v>
      </c>
      <c r="E189">
        <f>COUNTIFS(edit!F:F,B189,edit!G:G,C189,edit!H:H,D189)</f>
        <v>0</v>
      </c>
      <c r="F189" t="str">
        <f t="shared" si="18"/>
        <v>11,11</v>
      </c>
    </row>
    <row r="190" spans="1:6" x14ac:dyDescent="0.25">
      <c r="A190">
        <v>188</v>
      </c>
      <c r="B190">
        <v>5</v>
      </c>
      <c r="C190">
        <f t="shared" si="16"/>
        <v>11</v>
      </c>
      <c r="D190">
        <f t="shared" si="17"/>
        <v>12</v>
      </c>
      <c r="E190">
        <f>COUNTIFS(edit!F:F,B190,edit!G:G,C190,edit!H:H,D190)</f>
        <v>0</v>
      </c>
      <c r="F190" t="str">
        <f t="shared" si="18"/>
        <v>11,12</v>
      </c>
    </row>
    <row r="191" spans="1:6" x14ac:dyDescent="0.25">
      <c r="A191">
        <v>189</v>
      </c>
      <c r="B191">
        <v>5</v>
      </c>
      <c r="C191">
        <f t="shared" si="16"/>
        <v>11</v>
      </c>
      <c r="D191">
        <f t="shared" si="17"/>
        <v>13</v>
      </c>
      <c r="E191">
        <f>COUNTIFS(edit!F:F,B191,edit!G:G,C191,edit!H:H,D191)</f>
        <v>0</v>
      </c>
      <c r="F191" t="str">
        <f t="shared" si="18"/>
        <v>11,13</v>
      </c>
    </row>
    <row r="192" spans="1:6" x14ac:dyDescent="0.25">
      <c r="A192">
        <v>190</v>
      </c>
      <c r="B192">
        <v>5</v>
      </c>
      <c r="C192">
        <f t="shared" si="16"/>
        <v>11</v>
      </c>
      <c r="D192">
        <f t="shared" si="17"/>
        <v>14</v>
      </c>
      <c r="E192">
        <f>COUNTIFS(edit!F:F,B192,edit!G:G,C192,edit!H:H,D192)</f>
        <v>0</v>
      </c>
      <c r="F192" t="str">
        <f t="shared" si="18"/>
        <v>11,14</v>
      </c>
    </row>
    <row r="193" spans="1:6" x14ac:dyDescent="0.25">
      <c r="A193">
        <v>191</v>
      </c>
      <c r="B193">
        <v>5</v>
      </c>
      <c r="C193">
        <f t="shared" si="16"/>
        <v>11</v>
      </c>
      <c r="D193">
        <f t="shared" si="17"/>
        <v>15</v>
      </c>
      <c r="E193">
        <f>COUNTIFS(edit!F:F,B193,edit!G:G,C193,edit!H:H,D193)</f>
        <v>0</v>
      </c>
      <c r="F193" t="str">
        <f t="shared" si="18"/>
        <v>11,15</v>
      </c>
    </row>
    <row r="194" spans="1:6" x14ac:dyDescent="0.25">
      <c r="A194">
        <v>192</v>
      </c>
      <c r="B194">
        <v>5</v>
      </c>
      <c r="C194">
        <f t="shared" si="16"/>
        <v>12</v>
      </c>
      <c r="D194">
        <f t="shared" si="17"/>
        <v>0</v>
      </c>
      <c r="E194">
        <f>COUNTIFS(edit!F:F,B194,edit!G:G,C194,edit!H:H,D194)</f>
        <v>0</v>
      </c>
      <c r="F194" t="str">
        <f t="shared" si="18"/>
        <v>12,0</v>
      </c>
    </row>
    <row r="195" spans="1:6" x14ac:dyDescent="0.25">
      <c r="A195">
        <v>193</v>
      </c>
      <c r="B195">
        <v>5</v>
      </c>
      <c r="C195">
        <f t="shared" si="16"/>
        <v>12</v>
      </c>
      <c r="D195">
        <f t="shared" si="17"/>
        <v>1</v>
      </c>
      <c r="E195">
        <f>COUNTIFS(edit!F:F,B195,edit!G:G,C195,edit!H:H,D195)</f>
        <v>0</v>
      </c>
      <c r="F195" t="str">
        <f t="shared" si="18"/>
        <v>12,1</v>
      </c>
    </row>
    <row r="196" spans="1:6" x14ac:dyDescent="0.25">
      <c r="A196">
        <v>194</v>
      </c>
      <c r="B196">
        <v>5</v>
      </c>
      <c r="C196">
        <f t="shared" si="16"/>
        <v>12</v>
      </c>
      <c r="D196">
        <f t="shared" si="17"/>
        <v>2</v>
      </c>
      <c r="E196">
        <f>COUNTIFS(edit!F:F,B196,edit!G:G,C196,edit!H:H,D196)</f>
        <v>0</v>
      </c>
      <c r="F196" t="str">
        <f t="shared" si="18"/>
        <v>12,2</v>
      </c>
    </row>
    <row r="197" spans="1:6" x14ac:dyDescent="0.25">
      <c r="A197">
        <v>195</v>
      </c>
      <c r="B197">
        <v>5</v>
      </c>
      <c r="C197">
        <f t="shared" si="16"/>
        <v>12</v>
      </c>
      <c r="D197">
        <f t="shared" si="17"/>
        <v>3</v>
      </c>
      <c r="E197">
        <f>COUNTIFS(edit!F:F,B197,edit!G:G,C197,edit!H:H,D197)</f>
        <v>0</v>
      </c>
      <c r="F197" t="str">
        <f t="shared" si="18"/>
        <v>12,3</v>
      </c>
    </row>
    <row r="198" spans="1:6" x14ac:dyDescent="0.25">
      <c r="A198">
        <v>196</v>
      </c>
      <c r="B198">
        <v>5</v>
      </c>
      <c r="C198">
        <f t="shared" si="16"/>
        <v>12</v>
      </c>
      <c r="D198">
        <f t="shared" si="17"/>
        <v>4</v>
      </c>
      <c r="E198">
        <f>COUNTIFS(edit!F:F,B198,edit!G:G,C198,edit!H:H,D198)</f>
        <v>0</v>
      </c>
      <c r="F198" t="str">
        <f t="shared" si="18"/>
        <v>12,4</v>
      </c>
    </row>
    <row r="199" spans="1:6" x14ac:dyDescent="0.25">
      <c r="A199">
        <v>197</v>
      </c>
      <c r="B199">
        <v>5</v>
      </c>
      <c r="C199">
        <f t="shared" si="16"/>
        <v>12</v>
      </c>
      <c r="D199">
        <f t="shared" si="17"/>
        <v>5</v>
      </c>
      <c r="E199">
        <f>COUNTIFS(edit!F:F,B199,edit!G:G,C199,edit!H:H,D199)</f>
        <v>0</v>
      </c>
      <c r="F199" t="str">
        <f t="shared" si="18"/>
        <v>12,5</v>
      </c>
    </row>
    <row r="200" spans="1:6" x14ac:dyDescent="0.25">
      <c r="A200">
        <v>198</v>
      </c>
      <c r="B200">
        <v>5</v>
      </c>
      <c r="C200">
        <f t="shared" si="16"/>
        <v>12</v>
      </c>
      <c r="D200">
        <f t="shared" si="17"/>
        <v>6</v>
      </c>
      <c r="E200">
        <f>COUNTIFS(edit!F:F,B200,edit!G:G,C200,edit!H:H,D200)</f>
        <v>0</v>
      </c>
      <c r="F200" t="str">
        <f t="shared" si="18"/>
        <v>12,6</v>
      </c>
    </row>
    <row r="201" spans="1:6" x14ac:dyDescent="0.25">
      <c r="A201">
        <v>199</v>
      </c>
      <c r="B201">
        <v>5</v>
      </c>
      <c r="C201">
        <f t="shared" si="16"/>
        <v>12</v>
      </c>
      <c r="D201">
        <f t="shared" si="17"/>
        <v>7</v>
      </c>
      <c r="E201">
        <f>COUNTIFS(edit!F:F,B201,edit!G:G,C201,edit!H:H,D201)</f>
        <v>0</v>
      </c>
      <c r="F201" t="str">
        <f t="shared" si="18"/>
        <v>12,7</v>
      </c>
    </row>
    <row r="202" spans="1:6" x14ac:dyDescent="0.25">
      <c r="A202">
        <v>200</v>
      </c>
      <c r="B202">
        <v>5</v>
      </c>
      <c r="C202">
        <f t="shared" si="16"/>
        <v>12</v>
      </c>
      <c r="D202">
        <f t="shared" si="17"/>
        <v>8</v>
      </c>
      <c r="E202">
        <f>COUNTIFS(edit!F:F,B202,edit!G:G,C202,edit!H:H,D202)</f>
        <v>0</v>
      </c>
      <c r="F202" t="str">
        <f t="shared" si="18"/>
        <v>12,8</v>
      </c>
    </row>
    <row r="203" spans="1:6" x14ac:dyDescent="0.25">
      <c r="A203">
        <v>201</v>
      </c>
      <c r="B203">
        <v>5</v>
      </c>
      <c r="C203">
        <f t="shared" si="16"/>
        <v>12</v>
      </c>
      <c r="D203">
        <f t="shared" si="17"/>
        <v>9</v>
      </c>
      <c r="E203">
        <f>COUNTIFS(edit!F:F,B203,edit!G:G,C203,edit!H:H,D203)</f>
        <v>0</v>
      </c>
      <c r="F203" t="str">
        <f t="shared" si="18"/>
        <v>12,9</v>
      </c>
    </row>
    <row r="204" spans="1:6" x14ac:dyDescent="0.25">
      <c r="A204">
        <v>202</v>
      </c>
      <c r="B204">
        <v>5</v>
      </c>
      <c r="C204">
        <f t="shared" si="16"/>
        <v>12</v>
      </c>
      <c r="D204">
        <f t="shared" si="17"/>
        <v>10</v>
      </c>
      <c r="E204">
        <f>COUNTIFS(edit!F:F,B204,edit!G:G,C204,edit!H:H,D204)</f>
        <v>0</v>
      </c>
      <c r="F204" t="str">
        <f t="shared" si="18"/>
        <v>12,10</v>
      </c>
    </row>
    <row r="205" spans="1:6" x14ac:dyDescent="0.25">
      <c r="A205">
        <v>203</v>
      </c>
      <c r="B205">
        <v>5</v>
      </c>
      <c r="C205">
        <f t="shared" si="16"/>
        <v>12</v>
      </c>
      <c r="D205">
        <f t="shared" si="17"/>
        <v>11</v>
      </c>
      <c r="E205">
        <f>COUNTIFS(edit!F:F,B205,edit!G:G,C205,edit!H:H,D205)</f>
        <v>0</v>
      </c>
      <c r="F205" t="str">
        <f t="shared" si="18"/>
        <v>12,11</v>
      </c>
    </row>
    <row r="206" spans="1:6" x14ac:dyDescent="0.25">
      <c r="A206">
        <v>204</v>
      </c>
      <c r="B206">
        <v>5</v>
      </c>
      <c r="C206">
        <f t="shared" si="16"/>
        <v>12</v>
      </c>
      <c r="D206">
        <f t="shared" si="17"/>
        <v>12</v>
      </c>
      <c r="E206">
        <f>COUNTIFS(edit!F:F,B206,edit!G:G,C206,edit!H:H,D206)</f>
        <v>0</v>
      </c>
      <c r="F206" t="str">
        <f t="shared" si="18"/>
        <v>12,12</v>
      </c>
    </row>
    <row r="207" spans="1:6" x14ac:dyDescent="0.25">
      <c r="A207">
        <v>205</v>
      </c>
      <c r="B207">
        <v>5</v>
      </c>
      <c r="C207">
        <f t="shared" si="16"/>
        <v>12</v>
      </c>
      <c r="D207">
        <f t="shared" si="17"/>
        <v>13</v>
      </c>
      <c r="E207">
        <f>COUNTIFS(edit!F:F,B207,edit!G:G,C207,edit!H:H,D207)</f>
        <v>0</v>
      </c>
      <c r="F207" t="str">
        <f t="shared" si="18"/>
        <v>12,13</v>
      </c>
    </row>
    <row r="208" spans="1:6" x14ac:dyDescent="0.25">
      <c r="A208">
        <v>206</v>
      </c>
      <c r="B208">
        <v>5</v>
      </c>
      <c r="C208">
        <f t="shared" si="16"/>
        <v>12</v>
      </c>
      <c r="D208">
        <f t="shared" si="17"/>
        <v>14</v>
      </c>
      <c r="E208">
        <f>COUNTIFS(edit!F:F,B208,edit!G:G,C208,edit!H:H,D208)</f>
        <v>0</v>
      </c>
      <c r="F208" t="str">
        <f t="shared" si="18"/>
        <v>12,14</v>
      </c>
    </row>
    <row r="209" spans="1:6" x14ac:dyDescent="0.25">
      <c r="A209">
        <v>207</v>
      </c>
      <c r="B209">
        <v>5</v>
      </c>
      <c r="C209">
        <f t="shared" si="16"/>
        <v>12</v>
      </c>
      <c r="D209">
        <f t="shared" si="17"/>
        <v>15</v>
      </c>
      <c r="E209">
        <f>COUNTIFS(edit!F:F,B209,edit!G:G,C209,edit!H:H,D209)</f>
        <v>0</v>
      </c>
      <c r="F209" t="str">
        <f t="shared" si="18"/>
        <v>12,15</v>
      </c>
    </row>
    <row r="210" spans="1:6" x14ac:dyDescent="0.25">
      <c r="A210">
        <v>208</v>
      </c>
      <c r="B210">
        <v>5</v>
      </c>
      <c r="C210">
        <f t="shared" si="16"/>
        <v>13</v>
      </c>
      <c r="D210">
        <f t="shared" si="17"/>
        <v>0</v>
      </c>
      <c r="E210">
        <f>COUNTIFS(edit!F:F,B210,edit!G:G,C210,edit!H:H,D210)</f>
        <v>0</v>
      </c>
      <c r="F210" t="str">
        <f t="shared" si="18"/>
        <v>13,0</v>
      </c>
    </row>
    <row r="211" spans="1:6" x14ac:dyDescent="0.25">
      <c r="A211">
        <v>209</v>
      </c>
      <c r="B211">
        <v>5</v>
      </c>
      <c r="C211">
        <f t="shared" si="16"/>
        <v>13</v>
      </c>
      <c r="D211">
        <f t="shared" si="17"/>
        <v>1</v>
      </c>
      <c r="E211">
        <f>COUNTIFS(edit!F:F,B211,edit!G:G,C211,edit!H:H,D211)</f>
        <v>0</v>
      </c>
      <c r="F211" t="str">
        <f t="shared" si="18"/>
        <v>13,1</v>
      </c>
    </row>
    <row r="212" spans="1:6" x14ac:dyDescent="0.25">
      <c r="A212">
        <v>210</v>
      </c>
      <c r="B212">
        <v>5</v>
      </c>
      <c r="C212">
        <f t="shared" si="16"/>
        <v>13</v>
      </c>
      <c r="D212">
        <f t="shared" si="17"/>
        <v>2</v>
      </c>
      <c r="E212">
        <f>COUNTIFS(edit!F:F,B212,edit!G:G,C212,edit!H:H,D212)</f>
        <v>0</v>
      </c>
      <c r="F212" t="str">
        <f t="shared" si="18"/>
        <v>13,2</v>
      </c>
    </row>
    <row r="213" spans="1:6" x14ac:dyDescent="0.25">
      <c r="A213">
        <v>211</v>
      </c>
      <c r="B213">
        <v>5</v>
      </c>
      <c r="C213">
        <f t="shared" si="16"/>
        <v>13</v>
      </c>
      <c r="D213">
        <f t="shared" si="17"/>
        <v>3</v>
      </c>
      <c r="E213">
        <f>COUNTIFS(edit!F:F,B213,edit!G:G,C213,edit!H:H,D213)</f>
        <v>0</v>
      </c>
      <c r="F213" t="str">
        <f t="shared" si="18"/>
        <v>13,3</v>
      </c>
    </row>
    <row r="214" spans="1:6" x14ac:dyDescent="0.25">
      <c r="A214">
        <v>212</v>
      </c>
      <c r="B214">
        <v>5</v>
      </c>
      <c r="C214">
        <f t="shared" si="16"/>
        <v>13</v>
      </c>
      <c r="D214">
        <f t="shared" si="17"/>
        <v>4</v>
      </c>
      <c r="E214">
        <f>COUNTIFS(edit!F:F,B214,edit!G:G,C214,edit!H:H,D214)</f>
        <v>0</v>
      </c>
      <c r="F214" t="str">
        <f t="shared" si="18"/>
        <v>13,4</v>
      </c>
    </row>
    <row r="215" spans="1:6" x14ac:dyDescent="0.25">
      <c r="A215">
        <v>213</v>
      </c>
      <c r="B215">
        <v>5</v>
      </c>
      <c r="C215">
        <f t="shared" si="16"/>
        <v>13</v>
      </c>
      <c r="D215">
        <f t="shared" si="17"/>
        <v>5</v>
      </c>
      <c r="E215">
        <f>COUNTIFS(edit!F:F,B215,edit!G:G,C215,edit!H:H,D215)</f>
        <v>0</v>
      </c>
      <c r="F215" t="str">
        <f t="shared" si="18"/>
        <v>13,5</v>
      </c>
    </row>
    <row r="216" spans="1:6" x14ac:dyDescent="0.25">
      <c r="A216">
        <v>214</v>
      </c>
      <c r="B216">
        <v>5</v>
      </c>
      <c r="C216">
        <f t="shared" si="16"/>
        <v>13</v>
      </c>
      <c r="D216">
        <f t="shared" si="17"/>
        <v>6</v>
      </c>
      <c r="E216">
        <f>COUNTIFS(edit!F:F,B216,edit!G:G,C216,edit!H:H,D216)</f>
        <v>0</v>
      </c>
      <c r="F216" t="str">
        <f t="shared" si="18"/>
        <v>13,6</v>
      </c>
    </row>
    <row r="217" spans="1:6" x14ac:dyDescent="0.25">
      <c r="A217">
        <v>215</v>
      </c>
      <c r="B217">
        <v>5</v>
      </c>
      <c r="C217">
        <f t="shared" si="16"/>
        <v>13</v>
      </c>
      <c r="D217">
        <f t="shared" si="17"/>
        <v>7</v>
      </c>
      <c r="E217">
        <f>COUNTIFS(edit!F:F,B217,edit!G:G,C217,edit!H:H,D217)</f>
        <v>0</v>
      </c>
      <c r="F217" t="str">
        <f t="shared" si="18"/>
        <v>13,7</v>
      </c>
    </row>
    <row r="218" spans="1:6" x14ac:dyDescent="0.25">
      <c r="A218">
        <v>216</v>
      </c>
      <c r="B218">
        <v>5</v>
      </c>
      <c r="C218">
        <f t="shared" si="16"/>
        <v>13</v>
      </c>
      <c r="D218">
        <f t="shared" si="17"/>
        <v>8</v>
      </c>
      <c r="E218">
        <f>COUNTIFS(edit!F:F,B218,edit!G:G,C218,edit!H:H,D218)</f>
        <v>0</v>
      </c>
      <c r="F218" t="str">
        <f t="shared" si="18"/>
        <v>13,8</v>
      </c>
    </row>
    <row r="219" spans="1:6" x14ac:dyDescent="0.25">
      <c r="A219">
        <v>217</v>
      </c>
      <c r="B219">
        <v>5</v>
      </c>
      <c r="C219">
        <f t="shared" si="16"/>
        <v>13</v>
      </c>
      <c r="D219">
        <f t="shared" si="17"/>
        <v>9</v>
      </c>
      <c r="E219">
        <f>COUNTIFS(edit!F:F,B219,edit!G:G,C219,edit!H:H,D219)</f>
        <v>0</v>
      </c>
      <c r="F219" t="str">
        <f t="shared" si="18"/>
        <v>13,9</v>
      </c>
    </row>
    <row r="220" spans="1:6" x14ac:dyDescent="0.25">
      <c r="A220">
        <v>218</v>
      </c>
      <c r="B220">
        <v>5</v>
      </c>
      <c r="C220">
        <f t="shared" si="16"/>
        <v>13</v>
      </c>
      <c r="D220">
        <f t="shared" si="17"/>
        <v>10</v>
      </c>
      <c r="E220">
        <f>COUNTIFS(edit!F:F,B220,edit!G:G,C220,edit!H:H,D220)</f>
        <v>0</v>
      </c>
      <c r="F220" t="str">
        <f t="shared" si="18"/>
        <v>13,10</v>
      </c>
    </row>
    <row r="221" spans="1:6" x14ac:dyDescent="0.25">
      <c r="A221">
        <v>219</v>
      </c>
      <c r="B221">
        <v>5</v>
      </c>
      <c r="C221">
        <f t="shared" si="16"/>
        <v>13</v>
      </c>
      <c r="D221">
        <f t="shared" si="17"/>
        <v>11</v>
      </c>
      <c r="E221">
        <f>COUNTIFS(edit!F:F,B221,edit!G:G,C221,edit!H:H,D221)</f>
        <v>0</v>
      </c>
      <c r="F221" t="str">
        <f t="shared" si="18"/>
        <v>13,11</v>
      </c>
    </row>
    <row r="222" spans="1:6" x14ac:dyDescent="0.25">
      <c r="A222">
        <v>220</v>
      </c>
      <c r="B222">
        <v>5</v>
      </c>
      <c r="C222">
        <f t="shared" si="16"/>
        <v>13</v>
      </c>
      <c r="D222">
        <f t="shared" si="17"/>
        <v>12</v>
      </c>
      <c r="E222">
        <f>COUNTIFS(edit!F:F,B222,edit!G:G,C222,edit!H:H,D222)</f>
        <v>0</v>
      </c>
      <c r="F222" t="str">
        <f t="shared" si="18"/>
        <v>13,12</v>
      </c>
    </row>
    <row r="223" spans="1:6" x14ac:dyDescent="0.25">
      <c r="A223">
        <v>221</v>
      </c>
      <c r="B223">
        <v>5</v>
      </c>
      <c r="C223">
        <f t="shared" si="16"/>
        <v>13</v>
      </c>
      <c r="D223">
        <f t="shared" si="17"/>
        <v>13</v>
      </c>
      <c r="E223">
        <f>COUNTIFS(edit!F:F,B223,edit!G:G,C223,edit!H:H,D223)</f>
        <v>0</v>
      </c>
      <c r="F223" t="str">
        <f t="shared" si="18"/>
        <v>13,13</v>
      </c>
    </row>
    <row r="224" spans="1:6" x14ac:dyDescent="0.25">
      <c r="A224">
        <v>222</v>
      </c>
      <c r="B224">
        <v>5</v>
      </c>
      <c r="C224">
        <f t="shared" si="16"/>
        <v>13</v>
      </c>
      <c r="D224">
        <f t="shared" si="17"/>
        <v>14</v>
      </c>
      <c r="E224">
        <f>COUNTIFS(edit!F:F,B224,edit!G:G,C224,edit!H:H,D224)</f>
        <v>0</v>
      </c>
      <c r="F224" t="str">
        <f t="shared" si="18"/>
        <v>13,14</v>
      </c>
    </row>
    <row r="225" spans="1:6" x14ac:dyDescent="0.25">
      <c r="A225">
        <v>223</v>
      </c>
      <c r="B225">
        <v>5</v>
      </c>
      <c r="C225">
        <f t="shared" si="16"/>
        <v>13</v>
      </c>
      <c r="D225">
        <f t="shared" si="17"/>
        <v>15</v>
      </c>
      <c r="E225">
        <f>COUNTIFS(edit!F:F,B225,edit!G:G,C225,edit!H:H,D225)</f>
        <v>0</v>
      </c>
      <c r="F225" t="str">
        <f t="shared" si="18"/>
        <v>13,15</v>
      </c>
    </row>
    <row r="226" spans="1:6" x14ac:dyDescent="0.25">
      <c r="A226">
        <v>224</v>
      </c>
      <c r="B226">
        <v>5</v>
      </c>
      <c r="C226">
        <f t="shared" si="16"/>
        <v>14</v>
      </c>
      <c r="D226">
        <f t="shared" si="17"/>
        <v>0</v>
      </c>
      <c r="E226">
        <f>COUNTIFS(edit!F:F,B226,edit!G:G,C226,edit!H:H,D226)</f>
        <v>0</v>
      </c>
      <c r="F226" t="str">
        <f t="shared" si="18"/>
        <v>14,0</v>
      </c>
    </row>
    <row r="227" spans="1:6" x14ac:dyDescent="0.25">
      <c r="A227">
        <v>225</v>
      </c>
      <c r="B227">
        <v>5</v>
      </c>
      <c r="C227">
        <f t="shared" si="16"/>
        <v>14</v>
      </c>
      <c r="D227">
        <f t="shared" si="17"/>
        <v>1</v>
      </c>
      <c r="E227">
        <f>COUNTIFS(edit!F:F,B227,edit!G:G,C227,edit!H:H,D227)</f>
        <v>0</v>
      </c>
      <c r="F227" t="str">
        <f t="shared" si="18"/>
        <v>14,1</v>
      </c>
    </row>
    <row r="228" spans="1:6" x14ac:dyDescent="0.25">
      <c r="A228">
        <v>226</v>
      </c>
      <c r="B228">
        <v>5</v>
      </c>
      <c r="C228">
        <f t="shared" si="16"/>
        <v>14</v>
      </c>
      <c r="D228">
        <f t="shared" si="17"/>
        <v>2</v>
      </c>
      <c r="E228">
        <f>COUNTIFS(edit!F:F,B228,edit!G:G,C228,edit!H:H,D228)</f>
        <v>0</v>
      </c>
      <c r="F228" t="str">
        <f t="shared" si="18"/>
        <v>14,2</v>
      </c>
    </row>
    <row r="229" spans="1:6" x14ac:dyDescent="0.25">
      <c r="A229">
        <v>227</v>
      </c>
      <c r="B229">
        <v>5</v>
      </c>
      <c r="C229">
        <f t="shared" si="16"/>
        <v>14</v>
      </c>
      <c r="D229">
        <f t="shared" si="17"/>
        <v>3</v>
      </c>
      <c r="E229">
        <f>COUNTIFS(edit!F:F,B229,edit!G:G,C229,edit!H:H,D229)</f>
        <v>0</v>
      </c>
      <c r="F229" t="str">
        <f t="shared" si="18"/>
        <v>14,3</v>
      </c>
    </row>
    <row r="230" spans="1:6" x14ac:dyDescent="0.25">
      <c r="A230">
        <v>228</v>
      </c>
      <c r="B230">
        <v>5</v>
      </c>
      <c r="C230">
        <f t="shared" si="16"/>
        <v>14</v>
      </c>
      <c r="D230">
        <f t="shared" si="17"/>
        <v>4</v>
      </c>
      <c r="E230">
        <f>COUNTIFS(edit!F:F,B230,edit!G:G,C230,edit!H:H,D230)</f>
        <v>0</v>
      </c>
      <c r="F230" t="str">
        <f t="shared" si="18"/>
        <v>14,4</v>
      </c>
    </row>
    <row r="231" spans="1:6" x14ac:dyDescent="0.25">
      <c r="A231">
        <v>229</v>
      </c>
      <c r="B231">
        <v>5</v>
      </c>
      <c r="C231">
        <f t="shared" si="16"/>
        <v>14</v>
      </c>
      <c r="D231">
        <f t="shared" si="17"/>
        <v>5</v>
      </c>
      <c r="E231">
        <f>COUNTIFS(edit!F:F,B231,edit!G:G,C231,edit!H:H,D231)</f>
        <v>0</v>
      </c>
      <c r="F231" t="str">
        <f t="shared" si="18"/>
        <v>14,5</v>
      </c>
    </row>
    <row r="232" spans="1:6" x14ac:dyDescent="0.25">
      <c r="A232">
        <v>230</v>
      </c>
      <c r="B232">
        <v>5</v>
      </c>
      <c r="C232">
        <f t="shared" si="16"/>
        <v>14</v>
      </c>
      <c r="D232">
        <f t="shared" si="17"/>
        <v>6</v>
      </c>
      <c r="E232">
        <f>COUNTIFS(edit!F:F,B232,edit!G:G,C232,edit!H:H,D232)</f>
        <v>0</v>
      </c>
      <c r="F232" t="str">
        <f t="shared" si="18"/>
        <v>14,6</v>
      </c>
    </row>
    <row r="233" spans="1:6" x14ac:dyDescent="0.25">
      <c r="A233">
        <v>231</v>
      </c>
      <c r="B233">
        <v>5</v>
      </c>
      <c r="C233">
        <f t="shared" si="16"/>
        <v>14</v>
      </c>
      <c r="D233">
        <f t="shared" si="17"/>
        <v>7</v>
      </c>
      <c r="E233">
        <f>COUNTIFS(edit!F:F,B233,edit!G:G,C233,edit!H:H,D233)</f>
        <v>0</v>
      </c>
      <c r="F233" t="str">
        <f t="shared" si="18"/>
        <v>14,7</v>
      </c>
    </row>
    <row r="234" spans="1:6" x14ac:dyDescent="0.25">
      <c r="A234">
        <v>232</v>
      </c>
      <c r="B234">
        <v>5</v>
      </c>
      <c r="C234">
        <f t="shared" si="16"/>
        <v>14</v>
      </c>
      <c r="D234">
        <f t="shared" si="17"/>
        <v>8</v>
      </c>
      <c r="E234">
        <f>COUNTIFS(edit!F:F,B234,edit!G:G,C234,edit!H:H,D234)</f>
        <v>0</v>
      </c>
      <c r="F234" t="str">
        <f t="shared" si="18"/>
        <v>14,8</v>
      </c>
    </row>
    <row r="235" spans="1:6" x14ac:dyDescent="0.25">
      <c r="A235">
        <v>233</v>
      </c>
      <c r="B235">
        <v>5</v>
      </c>
      <c r="C235">
        <f t="shared" si="16"/>
        <v>14</v>
      </c>
      <c r="D235">
        <f t="shared" si="17"/>
        <v>9</v>
      </c>
      <c r="E235">
        <f>COUNTIFS(edit!F:F,B235,edit!G:G,C235,edit!H:H,D235)</f>
        <v>0</v>
      </c>
      <c r="F235" t="str">
        <f t="shared" si="18"/>
        <v>14,9</v>
      </c>
    </row>
    <row r="236" spans="1:6" x14ac:dyDescent="0.25">
      <c r="A236">
        <v>234</v>
      </c>
      <c r="B236">
        <v>5</v>
      </c>
      <c r="C236">
        <f t="shared" si="16"/>
        <v>14</v>
      </c>
      <c r="D236">
        <f t="shared" si="17"/>
        <v>10</v>
      </c>
      <c r="E236">
        <f>COUNTIFS(edit!F:F,B236,edit!G:G,C236,edit!H:H,D236)</f>
        <v>0</v>
      </c>
      <c r="F236" t="str">
        <f t="shared" si="18"/>
        <v>14,10</v>
      </c>
    </row>
    <row r="237" spans="1:6" x14ac:dyDescent="0.25">
      <c r="A237">
        <v>235</v>
      </c>
      <c r="B237">
        <v>5</v>
      </c>
      <c r="C237">
        <f t="shared" ref="C237:C300" si="19">INT(A237/16)</f>
        <v>14</v>
      </c>
      <c r="D237">
        <f t="shared" ref="D237:D300" si="20">MOD(A237,16)</f>
        <v>11</v>
      </c>
      <c r="E237">
        <f>COUNTIFS(edit!F:F,B237,edit!G:G,C237,edit!H:H,D237)</f>
        <v>0</v>
      </c>
      <c r="F237" t="str">
        <f t="shared" ref="F237:F300" si="21">C237&amp;","&amp;D237</f>
        <v>14,11</v>
      </c>
    </row>
    <row r="238" spans="1:6" x14ac:dyDescent="0.25">
      <c r="A238">
        <v>236</v>
      </c>
      <c r="B238">
        <v>5</v>
      </c>
      <c r="C238">
        <f t="shared" si="19"/>
        <v>14</v>
      </c>
      <c r="D238">
        <f t="shared" si="20"/>
        <v>12</v>
      </c>
      <c r="E238">
        <f>COUNTIFS(edit!F:F,B238,edit!G:G,C238,edit!H:H,D238)</f>
        <v>0</v>
      </c>
      <c r="F238" t="str">
        <f t="shared" si="21"/>
        <v>14,12</v>
      </c>
    </row>
    <row r="239" spans="1:6" x14ac:dyDescent="0.25">
      <c r="A239">
        <v>237</v>
      </c>
      <c r="B239">
        <v>5</v>
      </c>
      <c r="C239">
        <f t="shared" si="19"/>
        <v>14</v>
      </c>
      <c r="D239">
        <f t="shared" si="20"/>
        <v>13</v>
      </c>
      <c r="E239">
        <f>COUNTIFS(edit!F:F,B239,edit!G:G,C239,edit!H:H,D239)</f>
        <v>0</v>
      </c>
      <c r="F239" t="str">
        <f t="shared" si="21"/>
        <v>14,13</v>
      </c>
    </row>
    <row r="240" spans="1:6" x14ac:dyDescent="0.25">
      <c r="A240">
        <v>238</v>
      </c>
      <c r="B240">
        <v>5</v>
      </c>
      <c r="C240">
        <f t="shared" si="19"/>
        <v>14</v>
      </c>
      <c r="D240">
        <f t="shared" si="20"/>
        <v>14</v>
      </c>
      <c r="E240">
        <f>COUNTIFS(edit!F:F,B240,edit!G:G,C240,edit!H:H,D240)</f>
        <v>0</v>
      </c>
      <c r="F240" t="str">
        <f t="shared" si="21"/>
        <v>14,14</v>
      </c>
    </row>
    <row r="241" spans="1:6" x14ac:dyDescent="0.25">
      <c r="A241">
        <v>239</v>
      </c>
      <c r="B241">
        <v>5</v>
      </c>
      <c r="C241">
        <f t="shared" si="19"/>
        <v>14</v>
      </c>
      <c r="D241">
        <f t="shared" si="20"/>
        <v>15</v>
      </c>
      <c r="E241">
        <f>COUNTIFS(edit!F:F,B241,edit!G:G,C241,edit!H:H,D241)</f>
        <v>0</v>
      </c>
      <c r="F241" t="str">
        <f t="shared" si="21"/>
        <v>14,15</v>
      </c>
    </row>
    <row r="242" spans="1:6" x14ac:dyDescent="0.25">
      <c r="A242">
        <v>240</v>
      </c>
      <c r="B242">
        <v>5</v>
      </c>
      <c r="C242">
        <f t="shared" si="19"/>
        <v>15</v>
      </c>
      <c r="D242">
        <f t="shared" si="20"/>
        <v>0</v>
      </c>
      <c r="E242">
        <f>COUNTIFS(edit!F:F,B242,edit!G:G,C242,edit!H:H,D242)</f>
        <v>0</v>
      </c>
      <c r="F242" t="str">
        <f t="shared" si="21"/>
        <v>15,0</v>
      </c>
    </row>
    <row r="243" spans="1:6" x14ac:dyDescent="0.25">
      <c r="A243">
        <v>241</v>
      </c>
      <c r="B243">
        <v>5</v>
      </c>
      <c r="C243">
        <f t="shared" si="19"/>
        <v>15</v>
      </c>
      <c r="D243">
        <f t="shared" si="20"/>
        <v>1</v>
      </c>
      <c r="E243">
        <f>COUNTIFS(edit!F:F,B243,edit!G:G,C243,edit!H:H,D243)</f>
        <v>0</v>
      </c>
      <c r="F243" t="str">
        <f t="shared" si="21"/>
        <v>15,1</v>
      </c>
    </row>
    <row r="244" spans="1:6" x14ac:dyDescent="0.25">
      <c r="A244">
        <v>242</v>
      </c>
      <c r="B244">
        <v>5</v>
      </c>
      <c r="C244">
        <f t="shared" si="19"/>
        <v>15</v>
      </c>
      <c r="D244">
        <f t="shared" si="20"/>
        <v>2</v>
      </c>
      <c r="E244">
        <f>COUNTIFS(edit!F:F,B244,edit!G:G,C244,edit!H:H,D244)</f>
        <v>0</v>
      </c>
      <c r="F244" t="str">
        <f t="shared" si="21"/>
        <v>15,2</v>
      </c>
    </row>
    <row r="245" spans="1:6" x14ac:dyDescent="0.25">
      <c r="A245">
        <v>243</v>
      </c>
      <c r="B245">
        <v>5</v>
      </c>
      <c r="C245">
        <f t="shared" si="19"/>
        <v>15</v>
      </c>
      <c r="D245">
        <f t="shared" si="20"/>
        <v>3</v>
      </c>
      <c r="E245">
        <f>COUNTIFS(edit!F:F,B245,edit!G:G,C245,edit!H:H,D245)</f>
        <v>0</v>
      </c>
      <c r="F245" t="str">
        <f t="shared" si="21"/>
        <v>15,3</v>
      </c>
    </row>
    <row r="246" spans="1:6" x14ac:dyDescent="0.25">
      <c r="A246">
        <v>244</v>
      </c>
      <c r="B246">
        <v>5</v>
      </c>
      <c r="C246">
        <f t="shared" si="19"/>
        <v>15</v>
      </c>
      <c r="D246">
        <f t="shared" si="20"/>
        <v>4</v>
      </c>
      <c r="E246">
        <f>COUNTIFS(edit!F:F,B246,edit!G:G,C246,edit!H:H,D246)</f>
        <v>0</v>
      </c>
      <c r="F246" t="str">
        <f t="shared" si="21"/>
        <v>15,4</v>
      </c>
    </row>
    <row r="247" spans="1:6" x14ac:dyDescent="0.25">
      <c r="A247">
        <v>245</v>
      </c>
      <c r="B247">
        <v>5</v>
      </c>
      <c r="C247">
        <f t="shared" si="19"/>
        <v>15</v>
      </c>
      <c r="D247">
        <f t="shared" si="20"/>
        <v>5</v>
      </c>
      <c r="E247">
        <f>COUNTIFS(edit!F:F,B247,edit!G:G,C247,edit!H:H,D247)</f>
        <v>0</v>
      </c>
      <c r="F247" t="str">
        <f t="shared" si="21"/>
        <v>15,5</v>
      </c>
    </row>
    <row r="248" spans="1:6" x14ac:dyDescent="0.25">
      <c r="A248">
        <v>246</v>
      </c>
      <c r="B248">
        <v>5</v>
      </c>
      <c r="C248">
        <f t="shared" si="19"/>
        <v>15</v>
      </c>
      <c r="D248">
        <f t="shared" si="20"/>
        <v>6</v>
      </c>
      <c r="E248">
        <f>COUNTIFS(edit!F:F,B248,edit!G:G,C248,edit!H:H,D248)</f>
        <v>0</v>
      </c>
      <c r="F248" t="str">
        <f t="shared" si="21"/>
        <v>15,6</v>
      </c>
    </row>
    <row r="249" spans="1:6" x14ac:dyDescent="0.25">
      <c r="A249">
        <v>247</v>
      </c>
      <c r="B249">
        <v>5</v>
      </c>
      <c r="C249">
        <f t="shared" si="19"/>
        <v>15</v>
      </c>
      <c r="D249">
        <f t="shared" si="20"/>
        <v>7</v>
      </c>
      <c r="E249">
        <f>COUNTIFS(edit!F:F,B249,edit!G:G,C249,edit!H:H,D249)</f>
        <v>0</v>
      </c>
      <c r="F249" t="str">
        <f t="shared" si="21"/>
        <v>15,7</v>
      </c>
    </row>
    <row r="250" spans="1:6" x14ac:dyDescent="0.25">
      <c r="A250">
        <v>248</v>
      </c>
      <c r="B250">
        <v>5</v>
      </c>
      <c r="C250">
        <f t="shared" si="19"/>
        <v>15</v>
      </c>
      <c r="D250">
        <f t="shared" si="20"/>
        <v>8</v>
      </c>
      <c r="E250">
        <f>COUNTIFS(edit!F:F,B250,edit!G:G,C250,edit!H:H,D250)</f>
        <v>0</v>
      </c>
      <c r="F250" t="str">
        <f t="shared" si="21"/>
        <v>15,8</v>
      </c>
    </row>
    <row r="251" spans="1:6" x14ac:dyDescent="0.25">
      <c r="A251">
        <v>249</v>
      </c>
      <c r="B251">
        <v>5</v>
      </c>
      <c r="C251">
        <f t="shared" si="19"/>
        <v>15</v>
      </c>
      <c r="D251">
        <f t="shared" si="20"/>
        <v>9</v>
      </c>
      <c r="E251">
        <f>COUNTIFS(edit!F:F,B251,edit!G:G,C251,edit!H:H,D251)</f>
        <v>0</v>
      </c>
      <c r="F251" t="str">
        <f t="shared" si="21"/>
        <v>15,9</v>
      </c>
    </row>
    <row r="252" spans="1:6" x14ac:dyDescent="0.25">
      <c r="A252">
        <v>250</v>
      </c>
      <c r="B252">
        <v>5</v>
      </c>
      <c r="C252">
        <f t="shared" si="19"/>
        <v>15</v>
      </c>
      <c r="D252">
        <f t="shared" si="20"/>
        <v>10</v>
      </c>
      <c r="E252">
        <f>COUNTIFS(edit!F:F,B252,edit!G:G,C252,edit!H:H,D252)</f>
        <v>0</v>
      </c>
      <c r="F252" t="str">
        <f t="shared" si="21"/>
        <v>15,10</v>
      </c>
    </row>
    <row r="253" spans="1:6" x14ac:dyDescent="0.25">
      <c r="A253">
        <v>251</v>
      </c>
      <c r="B253">
        <v>5</v>
      </c>
      <c r="C253">
        <f t="shared" si="19"/>
        <v>15</v>
      </c>
      <c r="D253">
        <f t="shared" si="20"/>
        <v>11</v>
      </c>
      <c r="E253">
        <f>COUNTIFS(edit!F:F,B253,edit!G:G,C253,edit!H:H,D253)</f>
        <v>0</v>
      </c>
      <c r="F253" t="str">
        <f t="shared" si="21"/>
        <v>15,11</v>
      </c>
    </row>
    <row r="254" spans="1:6" x14ac:dyDescent="0.25">
      <c r="A254">
        <v>252</v>
      </c>
      <c r="B254">
        <v>5</v>
      </c>
      <c r="C254">
        <f t="shared" si="19"/>
        <v>15</v>
      </c>
      <c r="D254">
        <f t="shared" si="20"/>
        <v>12</v>
      </c>
      <c r="E254">
        <f>COUNTIFS(edit!F:F,B254,edit!G:G,C254,edit!H:H,D254)</f>
        <v>0</v>
      </c>
      <c r="F254" t="str">
        <f t="shared" si="21"/>
        <v>15,12</v>
      </c>
    </row>
    <row r="255" spans="1:6" x14ac:dyDescent="0.25">
      <c r="A255">
        <v>253</v>
      </c>
      <c r="B255">
        <v>5</v>
      </c>
      <c r="C255">
        <f t="shared" si="19"/>
        <v>15</v>
      </c>
      <c r="D255">
        <f t="shared" si="20"/>
        <v>13</v>
      </c>
      <c r="E255">
        <f>COUNTIFS(edit!F:F,B255,edit!G:G,C255,edit!H:H,D255)</f>
        <v>0</v>
      </c>
      <c r="F255" t="str">
        <f t="shared" si="21"/>
        <v>15,13</v>
      </c>
    </row>
    <row r="256" spans="1:6" x14ac:dyDescent="0.25">
      <c r="A256">
        <v>254</v>
      </c>
      <c r="B256">
        <v>5</v>
      </c>
      <c r="C256">
        <f t="shared" si="19"/>
        <v>15</v>
      </c>
      <c r="D256">
        <f t="shared" si="20"/>
        <v>14</v>
      </c>
      <c r="E256">
        <f>COUNTIFS(edit!F:F,B256,edit!G:G,C256,edit!H:H,D256)</f>
        <v>0</v>
      </c>
      <c r="F256" t="str">
        <f t="shared" si="21"/>
        <v>15,14</v>
      </c>
    </row>
    <row r="257" spans="1:6" x14ac:dyDescent="0.25">
      <c r="A257">
        <v>255</v>
      </c>
      <c r="B257">
        <v>5</v>
      </c>
      <c r="C257">
        <f t="shared" si="19"/>
        <v>15</v>
      </c>
      <c r="D257">
        <f t="shared" si="20"/>
        <v>15</v>
      </c>
      <c r="E257">
        <f>COUNTIFS(edit!F:F,B257,edit!G:G,C257,edit!H:H,D257)</f>
        <v>0</v>
      </c>
      <c r="F257" t="str">
        <f t="shared" si="21"/>
        <v>15,15</v>
      </c>
    </row>
  </sheetData>
  <conditionalFormatting sqref="O3:AD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games_2020</vt:lpstr>
      <vt:lpstr>edit</vt:lpstr>
      <vt:lpstr>-100 to +100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Truls</cp:lastModifiedBy>
  <dcterms:created xsi:type="dcterms:W3CDTF">2021-04-29T20:42:38Z</dcterms:created>
  <dcterms:modified xsi:type="dcterms:W3CDTF">2021-04-30T07:20:49Z</dcterms:modified>
</cp:coreProperties>
</file>