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62" i="1"/>
  <c r="I62" i="1"/>
  <c r="J18" i="1"/>
  <c r="I18" i="1"/>
  <c r="J17" i="1"/>
  <c r="I17" i="1"/>
  <c r="J15" i="1"/>
  <c r="I15" i="1"/>
  <c r="I63" i="1"/>
  <c r="J63" i="1"/>
  <c r="J64" i="1" l="1"/>
  <c r="I64" i="1"/>
  <c r="J44" i="1"/>
  <c r="I44" i="1"/>
  <c r="J31" i="1"/>
  <c r="I31" i="1"/>
  <c r="J61" i="1" l="1"/>
  <c r="I61" i="1"/>
  <c r="J78" i="1"/>
  <c r="I78" i="1"/>
  <c r="J75" i="1"/>
  <c r="I75" i="1"/>
  <c r="J74" i="1"/>
  <c r="I74" i="1"/>
  <c r="J73" i="1"/>
  <c r="I73" i="1"/>
  <c r="J72" i="1"/>
  <c r="I72" i="1"/>
  <c r="J71" i="1"/>
  <c r="I71" i="1"/>
  <c r="J70" i="1"/>
  <c r="I70" i="1"/>
  <c r="J65" i="1"/>
  <c r="I65" i="1"/>
  <c r="J66" i="1"/>
  <c r="I66" i="1"/>
  <c r="J47" i="1"/>
  <c r="I47" i="1"/>
  <c r="J25" i="1"/>
  <c r="I25" i="1"/>
  <c r="J24" i="1"/>
  <c r="I24" i="1"/>
  <c r="J38" i="1"/>
  <c r="I38" i="1"/>
  <c r="J35" i="1"/>
  <c r="I35" i="1"/>
  <c r="J39" i="1"/>
  <c r="I39" i="1"/>
  <c r="J37" i="1"/>
  <c r="I37" i="1"/>
  <c r="J36" i="1"/>
  <c r="I36" i="1"/>
  <c r="J34" i="1"/>
  <c r="I34" i="1"/>
  <c r="J33" i="1" l="1"/>
  <c r="I33" i="1"/>
  <c r="J32" i="1"/>
  <c r="I32" i="1"/>
  <c r="J29" i="1"/>
  <c r="I29" i="1"/>
  <c r="I42" i="1"/>
  <c r="J42" i="1"/>
  <c r="I45" i="1"/>
  <c r="J45" i="1"/>
  <c r="I46" i="1"/>
  <c r="J46" i="1"/>
  <c r="J50" i="1" l="1"/>
  <c r="I50" i="1"/>
  <c r="J48" i="1"/>
  <c r="I48" i="1"/>
  <c r="J69" i="1"/>
  <c r="I69" i="1"/>
  <c r="I52" i="1"/>
  <c r="J52" i="1"/>
  <c r="I53" i="1"/>
  <c r="J53" i="1"/>
  <c r="I54" i="1"/>
  <c r="J54" i="1"/>
  <c r="I55" i="1"/>
  <c r="J55" i="1"/>
  <c r="J26" i="1"/>
  <c r="I26" i="1"/>
  <c r="J51" i="1"/>
  <c r="I51" i="1"/>
  <c r="J23" i="1"/>
  <c r="I23" i="1"/>
  <c r="J21" i="1"/>
  <c r="I2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49" i="1" l="1"/>
  <c r="I49" i="1"/>
  <c r="J60" i="1"/>
  <c r="I60" i="1"/>
  <c r="J68" i="1"/>
  <c r="I68" i="1"/>
  <c r="J67" i="1"/>
  <c r="I67" i="1"/>
  <c r="J58" i="1"/>
  <c r="I58" i="1"/>
  <c r="B2" i="1"/>
</calcChain>
</file>

<file path=xl/sharedStrings.xml><?xml version="1.0" encoding="utf-8"?>
<sst xmlns="http://schemas.openxmlformats.org/spreadsheetml/2006/main" count="314" uniqueCount="118">
  <si>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</si>
  <si>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</si>
  <si>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</si>
  <si>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</si>
  <si>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</si>
  <si>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</si>
  <si>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</si>
  <si>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</si>
  <si>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</si>
  <si>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</si>
  <si>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</si>
  <si>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</si>
  <si>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</si>
  <si>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</si>
  <si>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</si>
  <si>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</si>
  <si>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</si>
  <si>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</si>
  <si>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</si>
  <si>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</si>
  <si>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</si>
  <si>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</si>
  <si>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</si>
  <si>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</si>
  <si>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</si>
  <si>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</si>
  <si>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</si>
  <si>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</si>
  <si>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</si>
  <si>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契約書番号</t>
    <rPh sb="0" eb="2">
      <t>ケイヤク</t>
    </rPh>
    <rPh sb="2" eb="3">
      <t>ショ</t>
    </rPh>
    <rPh sb="3" eb="5">
      <t>バンゴウ</t>
    </rPh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</si>
  <si>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</si>
  <si>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</si>
  <si>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</si>
  <si>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</si>
  <si>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</si>
  <si>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</si>
  <si>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</si>
  <si>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</si>
  <si>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</si>
  <si>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</si>
  <si>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</si>
  <si>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</si>
  <si>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</si>
  <si>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</si>
  <si>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</si>
  <si>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</si>
  <si>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</si>
  <si>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</si>
  <si>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</si>
  <si>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</si>
  <si>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</si>
  <si>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取引日</t>
    <rPh sb="0" eb="3">
      <t>トリヒキビ</t>
    </rPh>
    <phoneticPr fontId="5"/>
  </si>
  <si>
    <t>proof</t>
    <phoneticPr fontId="5"/>
  </si>
  <si>
    <t>エビデンス</t>
    <phoneticPr fontId="5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</si>
  <si>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</si>
  <si>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</si>
  <si>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</si>
  <si>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</si>
  <si>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</si>
  <si>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</si>
  <si>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</si>
  <si>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</si>
  <si>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</si>
  <si>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amount_money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</si>
  <si>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</si>
  <si>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</si>
  <si>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</si>
  <si>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</si>
  <si>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</si>
  <si>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</si>
  <si>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</si>
  <si>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</si>
  <si>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</si>
  <si>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</si>
  <si>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</si>
  <si>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</si>
  <si>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</si>
  <si>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</si>
  <si>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</si>
  <si>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</si>
  <si>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</si>
  <si>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</si>
  <si>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</si>
  <si>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</si>
  <si>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</si>
  <si>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</si>
  <si>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</si>
  <si>
    <t>sales_staff</t>
    <phoneticPr fontId="5"/>
  </si>
  <si>
    <t>order_date</t>
    <phoneticPr fontId="5"/>
  </si>
  <si>
    <t>商品CD</t>
    <rPh sb="0" eb="2">
      <t>ショウヒン</t>
    </rPh>
    <phoneticPr fontId="2"/>
  </si>
  <si>
    <t>受注</t>
    <rPh sb="0" eb="2">
      <t>ジュチュウ</t>
    </rPh>
    <phoneticPr fontId="5"/>
  </si>
  <si>
    <t>order_id</t>
    <phoneticPr fontId="5"/>
  </si>
  <si>
    <t>ライセンス対象</t>
    <rPh sb="5" eb="7">
      <t>タイショウ</t>
    </rPh>
    <phoneticPr fontId="2"/>
  </si>
  <si>
    <t>license_no</t>
    <phoneticPr fontId="5"/>
  </si>
  <si>
    <t>製品名</t>
    <rPh sb="0" eb="3">
      <t>セイヒンメイ</t>
    </rPh>
    <phoneticPr fontId="2"/>
  </si>
  <si>
    <t>product_code</t>
    <phoneticPr fontId="5"/>
  </si>
  <si>
    <t>申込書</t>
    <rPh sb="0" eb="3">
      <t>モウシコミショ</t>
    </rPh>
    <phoneticPr fontId="5"/>
  </si>
  <si>
    <t>application</t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</si>
  <si>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</si>
  <si>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</si>
  <si>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</si>
  <si>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</si>
  <si>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</si>
  <si>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</si>
  <si>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</si>
  <si>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顧客</t>
    <rPh sb="0" eb="2">
      <t>コキャク</t>
    </rPh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</si>
  <si>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</si>
  <si>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</si>
  <si>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</si>
  <si>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</si>
  <si>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</si>
  <si>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</si>
  <si>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</si>
  <si>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</si>
  <si>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</si>
  <si>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order_name</t>
    <phoneticPr fontId="5"/>
  </si>
  <si>
    <t>client_name</t>
    <phoneticPr fontId="5"/>
  </si>
  <si>
    <t>customer_name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</si>
</sst>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showGridLines="0" tabSelected="1" topLeftCell="A42" zoomScaleNormal="100" workbookViewId="0">
      <selection activeCell="F48" sqref="F48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4.441406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50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13" t="s">
        <v>36</v>
      </c>
      <c r="C5" s="24" t="s">
        <v>37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20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20" t="s">
        <v>44</v>
      </c>
      <c r="C7" s="6" t="s">
        <v>38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20" t="s">
        <v>39</v>
      </c>
      <c r="C8" s="6" t="s">
        <v>49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20" t="s">
        <v>45</v>
      </c>
      <c r="C9" s="6" t="s">
        <v>40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20" t="s">
        <v>46</v>
      </c>
      <c r="C10" s="6" t="s">
        <v>43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20" t="s">
        <v>47</v>
      </c>
      <c r="C11" s="6" t="s">
        <v>41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20" t="s">
        <v>48</v>
      </c>
      <c r="C12" s="6" t="s">
        <v>42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34</v>
      </c>
    </row>
    <row r="14" spans="1:10" x14ac:dyDescent="0.45">
      <c r="A14" s="2"/>
    </row>
    <row r="15" spans="1:10" x14ac:dyDescent="0.45">
      <c r="A15" s="2"/>
      <c r="B15" s="13" t="s">
        <v>109</v>
      </c>
      <c r="C15" s="24" t="s">
        <v>110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20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20" t="s">
        <v>111</v>
      </c>
      <c r="C17" s="6" t="s">
        <v>112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20" t="s">
        <v>39</v>
      </c>
      <c r="C18" s="6" t="s">
        <v>35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34</v>
      </c>
    </row>
    <row r="20" spans="1:10" x14ac:dyDescent="0.45">
      <c r="A20" s="2"/>
    </row>
    <row r="21" spans="1:10" x14ac:dyDescent="0.45">
      <c r="A21" s="2"/>
      <c r="B21" s="13" t="s">
        <v>67</v>
      </c>
      <c r="C21" s="24" t="s">
        <v>68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27" t="str">
        <f xml:space="preserve"> "CREATE TABLE `" &amp; C21 &amp; "` ("</f>
        <v>CREATE TABLE `clients` (</v>
      </c>
      <c r="J21" s="29" t="str">
        <f xml:space="preserve"> "CREATE TABLE `" &amp; C21 &amp; "` ("</f>
        <v>CREATE TABLE `clients` (</v>
      </c>
    </row>
    <row r="22" spans="1:10" x14ac:dyDescent="0.45">
      <c r="A22" s="2"/>
      <c r="B22" s="20" t="s">
        <v>3</v>
      </c>
      <c r="C22" s="6" t="s">
        <v>4</v>
      </c>
      <c r="D22" s="6" t="s">
        <v>5</v>
      </c>
      <c r="E22" s="7"/>
      <c r="F22" s="6" t="s">
        <v>18</v>
      </c>
      <c r="G22" s="8"/>
      <c r="H22" s="9"/>
      <c r="I22" s="28" t="s">
        <v>19</v>
      </c>
      <c r="J22" s="30" t="s">
        <v>20</v>
      </c>
    </row>
    <row r="23" spans="1:10" x14ac:dyDescent="0.45">
      <c r="A23" s="2"/>
      <c r="B23" s="20" t="s">
        <v>69</v>
      </c>
      <c r="C23" s="6" t="s">
        <v>116</v>
      </c>
      <c r="D23" s="6" t="s">
        <v>7</v>
      </c>
      <c r="E23" s="7">
        <v>128</v>
      </c>
      <c r="F23" s="6"/>
      <c r="G23" s="8"/>
      <c r="H23" s="9"/>
      <c r="I23" s="27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,`client_name` VARCHAR(128) </v>
      </c>
      <c r="J23" s="29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,`client_name` VARCHAR(128) </v>
      </c>
    </row>
    <row r="24" spans="1:10" x14ac:dyDescent="0.45">
      <c r="A24" s="2"/>
      <c r="B24" s="20" t="s">
        <v>83</v>
      </c>
      <c r="C24" s="6" t="s">
        <v>85</v>
      </c>
      <c r="D24" s="6" t="s">
        <v>7</v>
      </c>
      <c r="E24" s="7">
        <v>128</v>
      </c>
      <c r="F24" s="6"/>
      <c r="G24" s="8"/>
      <c r="H24" s="9"/>
      <c r="I24" s="27" t="str">
        <f>"," &amp; IF(A24="","","/* ") &amp; "`" &amp; C24 &amp; "` " &amp; D24 &amp; IF(E24&gt;0,"(" &amp; E24 &amp; ") "," ") &amp; IF(F24&lt;&gt;"","NOT NULL ","") &amp; IF(G24="","","DEFAULT '" &amp; G24 &amp; "' ") &amp; IF(A24="",""," */")</f>
        <v xml:space="preserve">,`sales_dept` VARCHAR(128) </v>
      </c>
      <c r="J24" s="29" t="str">
        <f>"," &amp; IF(A24="","","/* ") &amp; "`" &amp; C24 &amp; "` " &amp; D24 &amp; IF(E24&gt;0,"(" &amp; E24 &amp; ") "," ") &amp; IF(F24&lt;&gt;"","NOT NULL ","") &amp; IF(G24="","","DEFAULT '" &amp; G24 &amp; "' ") &amp; IF(A24="",""," */")</f>
        <v xml:space="preserve">,`sales_dept` VARCHAR(128) </v>
      </c>
    </row>
    <row r="25" spans="1:10" x14ac:dyDescent="0.45">
      <c r="A25" s="2"/>
      <c r="B25" s="20" t="s">
        <v>32</v>
      </c>
      <c r="C25" s="6" t="s">
        <v>87</v>
      </c>
      <c r="D25" s="6" t="s">
        <v>7</v>
      </c>
      <c r="E25" s="7">
        <v>64</v>
      </c>
      <c r="F25" s="6"/>
      <c r="G25" s="8"/>
      <c r="H25" s="9"/>
      <c r="I25" s="27" t="str">
        <f>"," &amp; IF(A25="","","/* ") &amp; "`" &amp; C25 &amp; "` " &amp; D25 &amp; IF(E25&gt;0,"(" &amp; E25 &amp; ") "," ") &amp; IF(F25&lt;&gt;"","NOT NULL ","") &amp; IF(G25="","","DEFAULT '" &amp; G25 &amp; "' ") &amp; IF(A25="",""," */")</f>
        <v xml:space="preserve">,`sales_staff` VARCHAR(64) </v>
      </c>
      <c r="J25" s="29" t="str">
        <f>"," &amp; IF(A25="","","/* ") &amp; "`" &amp; C25 &amp; "` " &amp; D25 &amp; IF(E25&gt;0,"(" &amp; E25 &amp; ") "," ") &amp; IF(F25&lt;&gt;"","NOT NULL ","") &amp; IF(G25="","","DEFAULT '" &amp; G25 &amp; "' ") &amp; IF(A25="",""," */")</f>
        <v xml:space="preserve">,`sales_staff` VARCHAR(64) </v>
      </c>
    </row>
    <row r="26" spans="1:10" x14ac:dyDescent="0.45">
      <c r="A26" s="2"/>
      <c r="B26" s="20" t="s">
        <v>30</v>
      </c>
      <c r="C26" s="6" t="s">
        <v>64</v>
      </c>
      <c r="D26" s="6" t="s">
        <v>11</v>
      </c>
      <c r="E26" s="7"/>
      <c r="F26" s="6"/>
      <c r="G26" s="8"/>
      <c r="H26" s="9"/>
      <c r="I26" s="27" t="str">
        <f t="shared" ref="I26" si="2">"," &amp; IF(A26="","","/* ") &amp; "`" &amp; C26 &amp; "` " &amp; D26 &amp; IF(E26&gt;0,"(" &amp; E26 &amp; ") "," ") &amp; IF(F26&lt;&gt;"","NOT NULL ","") &amp; IF(G26="","","DEFAULT '" &amp; G26 &amp; "' ") &amp; IF(A26="",""," */")</f>
        <v xml:space="preserve">,`notice` TEXT </v>
      </c>
      <c r="J26" s="29" t="str">
        <f t="shared" ref="J26" si="3">"," &amp; IF(A26="","","/* ") &amp; "`" &amp; C26 &amp; "` " &amp; D26 &amp; IF(E26&gt;0,"(" &amp; E26 &amp; ") "," ") &amp; IF(F26&lt;&gt;"","NOT NULL ","") &amp; IF(G26="","","DEFAULT '" &amp; G26 &amp; "' ") &amp; IF(A26="",""," */")</f>
        <v xml:space="preserve">,`notice` TEXT </v>
      </c>
    </row>
    <row r="27" spans="1:10" x14ac:dyDescent="0.45">
      <c r="A27" s="2"/>
      <c r="B27" s="21"/>
      <c r="C27" s="21"/>
      <c r="D27" s="21"/>
      <c r="E27" s="22"/>
      <c r="F27" s="21"/>
      <c r="G27" s="23"/>
      <c r="H27" s="21"/>
      <c r="I27" s="28" t="s">
        <v>21</v>
      </c>
      <c r="J27" s="29" t="s">
        <v>34</v>
      </c>
    </row>
    <row r="28" spans="1:10" x14ac:dyDescent="0.45">
      <c r="A28" s="2"/>
    </row>
    <row r="29" spans="1:10" x14ac:dyDescent="0.45">
      <c r="A29" s="2"/>
      <c r="B29" s="13" t="s">
        <v>65</v>
      </c>
      <c r="C29" s="24" t="s">
        <v>108</v>
      </c>
      <c r="D29" s="15" t="s">
        <v>0</v>
      </c>
      <c r="E29" s="16" t="s">
        <v>1</v>
      </c>
      <c r="F29" s="19" t="s">
        <v>15</v>
      </c>
      <c r="G29" s="17" t="s">
        <v>16</v>
      </c>
      <c r="H29" s="18" t="s">
        <v>2</v>
      </c>
      <c r="I29" s="27" t="str">
        <f xml:space="preserve"> "CREATE TABLE `" &amp; C29 &amp; "` ("</f>
        <v>CREATE TABLE `customers` (</v>
      </c>
      <c r="J29" s="29" t="str">
        <f xml:space="preserve"> "CREATE TABLE `" &amp; C29 &amp; "` ("</f>
        <v>CREATE TABLE `customers` (</v>
      </c>
    </row>
    <row r="30" spans="1:10" x14ac:dyDescent="0.45">
      <c r="A30" s="2"/>
      <c r="B30" s="20" t="s">
        <v>3</v>
      </c>
      <c r="C30" s="6" t="s">
        <v>4</v>
      </c>
      <c r="D30" s="6" t="s">
        <v>5</v>
      </c>
      <c r="E30" s="7"/>
      <c r="F30" s="6" t="s">
        <v>18</v>
      </c>
      <c r="G30" s="8"/>
      <c r="H30" s="9"/>
      <c r="I30" s="28" t="s">
        <v>19</v>
      </c>
      <c r="J30" s="30" t="s">
        <v>20</v>
      </c>
    </row>
    <row r="31" spans="1:10" x14ac:dyDescent="0.45">
      <c r="A31" s="2"/>
      <c r="B31" s="20" t="s">
        <v>67</v>
      </c>
      <c r="C31" s="6" t="s">
        <v>104</v>
      </c>
      <c r="D31" s="6" t="s">
        <v>5</v>
      </c>
      <c r="E31" s="7"/>
      <c r="F31" s="6"/>
      <c r="G31" s="8"/>
      <c r="H31" s="9"/>
      <c r="I31" s="27" t="str">
        <f>"," &amp; IF(A31="","","/* ") &amp; "`" &amp; C31 &amp; "` " &amp; D31 &amp; IF(E31&gt;0,"(" &amp; E31 &amp; ") "," ") &amp; IF(F31&lt;&gt;"","NOT NULL ","") &amp; IF(G31="","","DEFAULT '" &amp; G31 &amp; "' ") &amp; IF(A31="",""," */")</f>
        <v xml:space="preserve">,`client_id` INT </v>
      </c>
      <c r="J31" s="29" t="str">
        <f>"," &amp; IF(A31="","","/* ") &amp; "`" &amp; C31 &amp; "` " &amp; D31 &amp; IF(E31&gt;0,"(" &amp; E31 &amp; ") "," ") &amp; IF(F31&lt;&gt;"","NOT NULL ","") &amp; IF(G31="","","DEFAULT '" &amp; G31 &amp; "' ") &amp; IF(A31="",""," */")</f>
        <v xml:space="preserve">,`client_id` INT </v>
      </c>
    </row>
    <row r="32" spans="1:10" x14ac:dyDescent="0.45">
      <c r="A32" s="2"/>
      <c r="B32" s="20" t="s">
        <v>70</v>
      </c>
      <c r="C32" s="6" t="s">
        <v>117</v>
      </c>
      <c r="D32" s="6" t="s">
        <v>7</v>
      </c>
      <c r="E32" s="7">
        <v>128</v>
      </c>
      <c r="F32" s="6"/>
      <c r="G32" s="8"/>
      <c r="H32" s="9"/>
      <c r="I32" s="27" t="str">
        <f>"," &amp; IF(A32="","","/* ") &amp; "`" &amp; C32 &amp; "` " &amp; D32 &amp; IF(E32&gt;0,"(" &amp; E32 &amp; ") "," ") &amp; IF(F32&lt;&gt;"","NOT NULL ","") &amp; IF(G32="","","DEFAULT '" &amp; G32 &amp; "' ") &amp; IF(A32="",""," */")</f>
        <v xml:space="preserve">,`customer_name` VARCHAR(128) </v>
      </c>
      <c r="J32" s="29" t="str">
        <f>"," &amp; IF(A32="","","/* ") &amp; "`" &amp; C32 &amp; "` " &amp; D32 &amp; IF(E32&gt;0,"(" &amp; E32 &amp; ") "," ") &amp; IF(F32&lt;&gt;"","NOT NULL ","") &amp; IF(G32="","","DEFAULT '" &amp; G32 &amp; "' ") &amp; IF(A32="",""," */")</f>
        <v xml:space="preserve">,`customer_name` VARCHAR(128) </v>
      </c>
    </row>
    <row r="33" spans="1:10" x14ac:dyDescent="0.45">
      <c r="A33" s="2"/>
      <c r="B33" s="20" t="s">
        <v>30</v>
      </c>
      <c r="C33" s="6" t="s">
        <v>64</v>
      </c>
      <c r="D33" s="6" t="s">
        <v>11</v>
      </c>
      <c r="E33" s="7"/>
      <c r="F33" s="6"/>
      <c r="G33" s="8"/>
      <c r="H33" s="9"/>
      <c r="I33" s="27" t="str">
        <f t="shared" ref="I33" si="4">"," &amp; IF(A33="","","/* ") &amp; "`" &amp; C33 &amp; "` " &amp; D33 &amp; IF(E33&gt;0,"(" &amp; E33 &amp; ") "," ") &amp; IF(F33&lt;&gt;"","NOT NULL ","") &amp; IF(G33="","","DEFAULT '" &amp; G33 &amp; "' ") &amp; IF(A33="",""," */")</f>
        <v xml:space="preserve">,`notice` TEXT </v>
      </c>
      <c r="J33" s="29" t="str">
        <f t="shared" ref="J33" si="5">"," &amp; IF(A33="","","/* ") &amp; "`" &amp; C33 &amp; "` " &amp; D33 &amp; IF(E33&gt;0,"(" &amp; E33 &amp; ") "," ") &amp; IF(F33&lt;&gt;"","NOT NULL ","") &amp; IF(G33="","","DEFAULT '" &amp; G33 &amp; "' ") &amp; IF(A33="",""," */")</f>
        <v xml:space="preserve">,`notice` TEXT </v>
      </c>
    </row>
    <row r="34" spans="1:10" x14ac:dyDescent="0.45">
      <c r="A34" s="2"/>
      <c r="B34" s="20" t="s">
        <v>71</v>
      </c>
      <c r="C34" s="6" t="s">
        <v>72</v>
      </c>
      <c r="D34" s="6" t="s">
        <v>7</v>
      </c>
      <c r="E34" s="7">
        <v>128</v>
      </c>
      <c r="F34" s="6"/>
      <c r="G34" s="8"/>
      <c r="H34" s="9"/>
      <c r="I34" s="27" t="str">
        <f t="shared" ref="I34:I36" si="6">"," &amp; IF(A34="","","/* ") &amp; "`" &amp; C34 &amp; "` " &amp; D34 &amp; IF(E34&gt;0,"(" &amp; E34 &amp; ") "," ") &amp; IF(F34&lt;&gt;"","NOT NULL ","") &amp; IF(G34="","","DEFAULT '" &amp; G34 &amp; "' ") &amp; IF(A34="",""," */")</f>
        <v xml:space="preserve">,`admin_name1` VARCHAR(128) </v>
      </c>
      <c r="J34" s="29" t="str">
        <f t="shared" ref="J34:J36" si="7">"," &amp; IF(A34="","","/* ") &amp; "`" &amp; C34 &amp; "` " &amp; D34 &amp; IF(E34&gt;0,"(" &amp; E34 &amp; ") "," ") &amp; IF(F34&lt;&gt;"","NOT NULL ","") &amp; IF(G34="","","DEFAULT '" &amp; G34 &amp; "' ") &amp; IF(A34="",""," */")</f>
        <v xml:space="preserve">,`admin_name1` VARCHAR(128) </v>
      </c>
    </row>
    <row r="35" spans="1:10" x14ac:dyDescent="0.45">
      <c r="A35" s="2"/>
      <c r="B35" s="20" t="s">
        <v>79</v>
      </c>
      <c r="C35" s="6" t="s">
        <v>80</v>
      </c>
      <c r="D35" s="6" t="s">
        <v>7</v>
      </c>
      <c r="E35" s="7">
        <v>128</v>
      </c>
      <c r="F35" s="6"/>
      <c r="G35" s="8"/>
      <c r="H35" s="9"/>
      <c r="I35" s="27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,`div1` VARCHAR(128) </v>
      </c>
      <c r="J35" s="29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,`div1` VARCHAR(128) </v>
      </c>
    </row>
    <row r="36" spans="1:10" x14ac:dyDescent="0.45">
      <c r="A36" s="2"/>
      <c r="B36" s="20" t="s">
        <v>73</v>
      </c>
      <c r="C36" s="6" t="s">
        <v>74</v>
      </c>
      <c r="D36" s="6" t="s">
        <v>7</v>
      </c>
      <c r="E36" s="7">
        <v>128</v>
      </c>
      <c r="F36" s="6"/>
      <c r="G36" s="8"/>
      <c r="H36" s="9"/>
      <c r="I36" s="27" t="str">
        <f t="shared" si="6"/>
        <v xml:space="preserve">,`mail1` VARCHAR(128) </v>
      </c>
      <c r="J36" s="29" t="str">
        <f t="shared" si="7"/>
        <v xml:space="preserve">,`mail1` VARCHAR(128) </v>
      </c>
    </row>
    <row r="37" spans="1:10" x14ac:dyDescent="0.45">
      <c r="A37" s="2"/>
      <c r="B37" s="20" t="s">
        <v>75</v>
      </c>
      <c r="C37" s="6" t="s">
        <v>77</v>
      </c>
      <c r="D37" s="6" t="s">
        <v>7</v>
      </c>
      <c r="E37" s="7">
        <v>128</v>
      </c>
      <c r="F37" s="6"/>
      <c r="G37" s="8"/>
      <c r="H37" s="9"/>
      <c r="I37" s="27" t="str">
        <f t="shared" ref="I37:I39" si="8">"," &amp; IF(A37="","","/* ") &amp; "`" &amp; C37 &amp; "` " &amp; D37 &amp; IF(E37&gt;0,"(" &amp; E37 &amp; ") "," ") &amp; IF(F37&lt;&gt;"","NOT NULL ","") &amp; IF(G37="","","DEFAULT '" &amp; G37 &amp; "' ") &amp; IF(A37="",""," */")</f>
        <v xml:space="preserve">,`admin_name2` VARCHAR(128) </v>
      </c>
      <c r="J37" s="29" t="str">
        <f t="shared" ref="J37:J39" si="9">"," &amp; IF(A37="","","/* ") &amp; "`" &amp; C37 &amp; "` " &amp; D37 &amp; IF(E37&gt;0,"(" &amp; E37 &amp; ") "," ") &amp; IF(F37&lt;&gt;"","NOT NULL ","") &amp; IF(G37="","","DEFAULT '" &amp; G37 &amp; "' ") &amp; IF(A37="",""," */")</f>
        <v xml:space="preserve">,`admin_name2` VARCHAR(128) </v>
      </c>
    </row>
    <row r="38" spans="1:10" x14ac:dyDescent="0.45">
      <c r="A38" s="2"/>
      <c r="B38" s="20" t="s">
        <v>81</v>
      </c>
      <c r="C38" s="6" t="s">
        <v>82</v>
      </c>
      <c r="D38" s="6" t="s">
        <v>7</v>
      </c>
      <c r="E38" s="7">
        <v>128</v>
      </c>
      <c r="F38" s="6"/>
      <c r="G38" s="8"/>
      <c r="H38" s="9"/>
      <c r="I38" s="27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,`div2` VARCHAR(128) </v>
      </c>
      <c r="J38" s="29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,`div2` VARCHAR(128) </v>
      </c>
    </row>
    <row r="39" spans="1:10" x14ac:dyDescent="0.45">
      <c r="A39" s="2"/>
      <c r="B39" s="20" t="s">
        <v>76</v>
      </c>
      <c r="C39" s="6" t="s">
        <v>78</v>
      </c>
      <c r="D39" s="6" t="s">
        <v>7</v>
      </c>
      <c r="E39" s="7">
        <v>128</v>
      </c>
      <c r="F39" s="6"/>
      <c r="G39" s="8"/>
      <c r="H39" s="9"/>
      <c r="I39" s="27" t="str">
        <f t="shared" si="8"/>
        <v xml:space="preserve">,`mail2` VARCHAR(128) </v>
      </c>
      <c r="J39" s="29" t="str">
        <f t="shared" si="9"/>
        <v xml:space="preserve">,`mail2` VARCHAR(128) </v>
      </c>
    </row>
    <row r="40" spans="1:10" x14ac:dyDescent="0.45">
      <c r="A40" s="2"/>
      <c r="B40" s="21"/>
      <c r="C40" s="21"/>
      <c r="D40" s="21"/>
      <c r="E40" s="22"/>
      <c r="F40" s="21"/>
      <c r="G40" s="23"/>
      <c r="H40" s="21"/>
      <c r="I40" s="28" t="s">
        <v>21</v>
      </c>
      <c r="J40" s="29" t="s">
        <v>34</v>
      </c>
    </row>
    <row r="41" spans="1:10" x14ac:dyDescent="0.45">
      <c r="A41" s="2"/>
    </row>
    <row r="42" spans="1:10" x14ac:dyDescent="0.45">
      <c r="A42" s="2"/>
      <c r="B42" s="13" t="s">
        <v>66</v>
      </c>
      <c r="C42" s="24" t="s">
        <v>114</v>
      </c>
      <c r="D42" s="15" t="s">
        <v>0</v>
      </c>
      <c r="E42" s="16" t="s">
        <v>1</v>
      </c>
      <c r="F42" s="19" t="s">
        <v>15</v>
      </c>
      <c r="G42" s="17" t="s">
        <v>16</v>
      </c>
      <c r="H42" s="18" t="s">
        <v>2</v>
      </c>
      <c r="I42" s="27" t="str">
        <f xml:space="preserve"> "CREATE TABLE `" &amp; C42 &amp; "` ("</f>
        <v>CREATE TABLE `orders` (</v>
      </c>
      <c r="J42" s="29" t="str">
        <f xml:space="preserve"> "CREATE TABLE `" &amp; C42 &amp; "` ("</f>
        <v>CREATE TABLE `orders` (</v>
      </c>
    </row>
    <row r="43" spans="1:10" x14ac:dyDescent="0.45">
      <c r="A43" s="2"/>
      <c r="B43" s="20" t="s">
        <v>3</v>
      </c>
      <c r="C43" s="6" t="s">
        <v>4</v>
      </c>
      <c r="D43" s="6" t="s">
        <v>5</v>
      </c>
      <c r="E43" s="7"/>
      <c r="F43" s="6" t="s">
        <v>18</v>
      </c>
      <c r="G43" s="8"/>
      <c r="H43" s="9"/>
      <c r="I43" s="28" t="s">
        <v>19</v>
      </c>
      <c r="J43" s="30" t="s">
        <v>20</v>
      </c>
    </row>
    <row r="44" spans="1:10" x14ac:dyDescent="0.45">
      <c r="A44" s="2"/>
      <c r="B44" s="20" t="s">
        <v>67</v>
      </c>
      <c r="C44" s="6" t="s">
        <v>104</v>
      </c>
      <c r="D44" s="6" t="s">
        <v>5</v>
      </c>
      <c r="E44" s="7"/>
      <c r="F44" s="6"/>
      <c r="G44" s="8"/>
      <c r="H44" s="9"/>
      <c r="I44" s="27" t="str">
        <f>"," &amp; IF(A44="","","/* ") &amp; "`" &amp; C44 &amp; "` " &amp; D44 &amp; IF(E44&gt;0,"(" &amp; E44 &amp; ") "," ") &amp; IF(F44&lt;&gt;"","NOT NULL ","") &amp; IF(G44="","","DEFAULT '" &amp; G44 &amp; "' ") &amp; IF(A44="",""," */")</f>
        <v xml:space="preserve">,`client_id` INT </v>
      </c>
      <c r="J44" s="29" t="str">
        <f>"," &amp; IF(A44="","","/* ") &amp; "`" &amp; C44 &amp; "` " &amp; D44 &amp; IF(E44&gt;0,"(" &amp; E44 &amp; ") "," ") &amp; IF(F44&lt;&gt;"","NOT NULL ","") &amp; IF(G44="","","DEFAULT '" &amp; G44 &amp; "' ") &amp; IF(A44="",""," */")</f>
        <v xml:space="preserve">,`client_id` INT </v>
      </c>
    </row>
    <row r="45" spans="1:10" x14ac:dyDescent="0.45">
      <c r="A45" s="2"/>
      <c r="B45" s="20" t="s">
        <v>51</v>
      </c>
      <c r="C45" s="6" t="s">
        <v>88</v>
      </c>
      <c r="D45" s="6" t="s">
        <v>9</v>
      </c>
      <c r="E45" s="7"/>
      <c r="F45" s="6"/>
      <c r="G45" s="8"/>
      <c r="H45" s="9"/>
      <c r="I45" s="27" t="str">
        <f t="shared" ref="I45" si="10">"," &amp; IF(A45="","","/* ") &amp; "`" &amp; C45 &amp; "` " &amp; D45 &amp; IF(E45&gt;0,"(" &amp; E45 &amp; ") "," ") &amp; IF(F45&lt;&gt;"","NOT NULL ","") &amp; IF(G45="","","DEFAULT '" &amp; G45 &amp; "' ") &amp; IF(A45="",""," */")</f>
        <v xml:space="preserve">,`order_date` DATE </v>
      </c>
      <c r="J45" s="29" t="str">
        <f t="shared" ref="J45" si="11">"," &amp; IF(A45="","","/* ") &amp; "`" &amp; C45 &amp; "` " &amp; D45 &amp; IF(E45&gt;0,"(" &amp; E45 &amp; ") "," ") &amp; IF(F45&lt;&gt;"","NOT NULL ","") &amp; IF(G45="","","DEFAULT '" &amp; G45 &amp; "' ") &amp; IF(A45="",""," */")</f>
        <v xml:space="preserve">,`order_date` DATE </v>
      </c>
    </row>
    <row r="46" spans="1:10" x14ac:dyDescent="0.45">
      <c r="A46" s="2"/>
      <c r="B46" s="20" t="s">
        <v>89</v>
      </c>
      <c r="C46" s="6" t="s">
        <v>95</v>
      </c>
      <c r="D46" s="6" t="s">
        <v>7</v>
      </c>
      <c r="E46" s="7">
        <v>64</v>
      </c>
      <c r="F46" s="6"/>
      <c r="G46" s="8"/>
      <c r="H46" s="9"/>
      <c r="I46" s="27" t="str">
        <f t="shared" ref="I46:I51" si="12">"," &amp; IF(A46="","","/* ") &amp; "`" &amp; C46 &amp; "` " &amp; D46 &amp; IF(E46&gt;0,"(" &amp; E46 &amp; ") "," ") &amp; IF(F46&lt;&gt;"","NOT NULL ","") &amp; IF(G46="","","DEFAULT '" &amp; G46 &amp; "' ") &amp; IF(A46="",""," */")</f>
        <v xml:space="preserve">,`product_code` VARCHAR(64) </v>
      </c>
      <c r="J46" s="29" t="str">
        <f t="shared" ref="J46:J51" si="13">"," &amp; IF(A46="","","/* ") &amp; "`" &amp; C46 &amp; "` " &amp; D46 &amp; IF(E46&gt;0,"(" &amp; E46 &amp; ") "," ") &amp; IF(F46&lt;&gt;"","NOT NULL ","") &amp; IF(G46="","","DEFAULT '" &amp; G46 &amp; "' ") &amp; IF(A46="",""," */")</f>
        <v xml:space="preserve">,`product_code` VARCHAR(64) </v>
      </c>
    </row>
    <row r="47" spans="1:10" x14ac:dyDescent="0.45">
      <c r="A47" s="2"/>
      <c r="B47" s="20" t="s">
        <v>94</v>
      </c>
      <c r="C47" s="6" t="s">
        <v>115</v>
      </c>
      <c r="D47" s="6" t="s">
        <v>7</v>
      </c>
      <c r="E47" s="7">
        <v>128</v>
      </c>
      <c r="F47" s="6"/>
      <c r="G47" s="8"/>
      <c r="H47" s="9"/>
      <c r="I47" s="27" t="str">
        <f t="shared" si="12"/>
        <v xml:space="preserve">,`order_name` VARCHAR(128) </v>
      </c>
      <c r="J47" s="29" t="str">
        <f t="shared" si="13"/>
        <v xml:space="preserve">,`order_name` VARCHAR(128) </v>
      </c>
    </row>
    <row r="48" spans="1:10" x14ac:dyDescent="0.45">
      <c r="A48" s="2"/>
      <c r="B48" s="20" t="s">
        <v>61</v>
      </c>
      <c r="C48" s="6" t="s">
        <v>62</v>
      </c>
      <c r="D48" s="6" t="s">
        <v>5</v>
      </c>
      <c r="E48" s="7"/>
      <c r="F48" s="6"/>
      <c r="G48" s="8"/>
      <c r="H48" s="9"/>
      <c r="I48" s="27" t="str">
        <f t="shared" si="12"/>
        <v xml:space="preserve">,`quantity` INT </v>
      </c>
      <c r="J48" s="29" t="str">
        <f t="shared" si="13"/>
        <v xml:space="preserve">,`quantity` INT </v>
      </c>
    </row>
    <row r="49" spans="1:10" x14ac:dyDescent="0.45">
      <c r="A49" s="2"/>
      <c r="B49" s="20" t="s">
        <v>31</v>
      </c>
      <c r="C49" s="6" t="s">
        <v>63</v>
      </c>
      <c r="D49" s="6" t="s">
        <v>5</v>
      </c>
      <c r="E49" s="7"/>
      <c r="F49" s="6"/>
      <c r="G49" s="8"/>
      <c r="H49" s="9"/>
      <c r="I49" s="27" t="str">
        <f t="shared" si="12"/>
        <v xml:space="preserve">,`amount_money` INT </v>
      </c>
      <c r="J49" s="29" t="str">
        <f t="shared" si="13"/>
        <v xml:space="preserve">,`amount_money` INT </v>
      </c>
    </row>
    <row r="50" spans="1:10" x14ac:dyDescent="0.45">
      <c r="A50" s="2"/>
      <c r="B50" s="20" t="s">
        <v>83</v>
      </c>
      <c r="C50" s="6" t="s">
        <v>84</v>
      </c>
      <c r="D50" s="6" t="s">
        <v>7</v>
      </c>
      <c r="E50" s="7">
        <v>128</v>
      </c>
      <c r="F50" s="6"/>
      <c r="G50" s="8"/>
      <c r="H50" s="9"/>
      <c r="I50" s="27" t="str">
        <f t="shared" si="12"/>
        <v xml:space="preserve">,`sales_dept` VARCHAR(128) </v>
      </c>
      <c r="J50" s="29" t="str">
        <f t="shared" si="13"/>
        <v xml:space="preserve">,`sales_dept` VARCHAR(128) </v>
      </c>
    </row>
    <row r="51" spans="1:10" x14ac:dyDescent="0.45">
      <c r="A51" s="2"/>
      <c r="B51" s="20" t="s">
        <v>32</v>
      </c>
      <c r="C51" s="6" t="s">
        <v>86</v>
      </c>
      <c r="D51" s="6" t="s">
        <v>7</v>
      </c>
      <c r="E51" s="7">
        <v>64</v>
      </c>
      <c r="F51" s="6"/>
      <c r="G51" s="8"/>
      <c r="H51" s="9"/>
      <c r="I51" s="27" t="str">
        <f t="shared" si="12"/>
        <v xml:space="preserve">,`sales_staff` VARCHAR(64) </v>
      </c>
      <c r="J51" s="29" t="str">
        <f t="shared" si="13"/>
        <v xml:space="preserve">,`sales_staff` VARCHAR(64) </v>
      </c>
    </row>
    <row r="52" spans="1:10" x14ac:dyDescent="0.45">
      <c r="A52" s="2"/>
      <c r="B52" s="20" t="s">
        <v>53</v>
      </c>
      <c r="C52" s="6" t="s">
        <v>52</v>
      </c>
      <c r="D52" s="6" t="s">
        <v>7</v>
      </c>
      <c r="E52" s="7">
        <v>256</v>
      </c>
      <c r="F52" s="6"/>
      <c r="G52" s="8"/>
      <c r="H52" s="9"/>
      <c r="I52" s="27" t="str">
        <f t="shared" ref="I52:I55" si="14">"," &amp; IF(A52="","","/* ") &amp; "`" &amp; C52 &amp; "` " &amp; D52 &amp; IF(E52&gt;0,"(" &amp; E52 &amp; ") "," ") &amp; IF(F52&lt;&gt;"","NOT NULL ","") &amp; IF(G52="","","DEFAULT '" &amp; G52 &amp; "' ") &amp; IF(A52="",""," */")</f>
        <v xml:space="preserve">,`proof` VARCHAR(256) </v>
      </c>
      <c r="J52" s="29" t="str">
        <f t="shared" ref="J52:J55" si="15">"," &amp; IF(A52="","","/* ") &amp; "`" &amp; C52 &amp; "` " &amp; D52 &amp; IF(E52&gt;0,"(" &amp; E52 &amp; ") "," ") &amp; IF(F52&lt;&gt;"","NOT NULL ","") &amp; IF(G52="","","DEFAULT '" &amp; G52 &amp; "' ") &amp; IF(A52="",""," */")</f>
        <v xml:space="preserve">,`proof` VARCHAR(256) </v>
      </c>
    </row>
    <row r="53" spans="1:10" x14ac:dyDescent="0.45">
      <c r="A53" s="2"/>
      <c r="B53" s="20" t="s">
        <v>54</v>
      </c>
      <c r="C53" s="6" t="s">
        <v>57</v>
      </c>
      <c r="D53" s="6" t="s">
        <v>7</v>
      </c>
      <c r="E53" s="7">
        <v>256</v>
      </c>
      <c r="F53" s="6"/>
      <c r="G53" s="8"/>
      <c r="H53" s="9"/>
      <c r="I53" s="27" t="str">
        <f t="shared" si="14"/>
        <v xml:space="preserve">,`dir` VARCHAR(256) </v>
      </c>
      <c r="J53" s="29" t="str">
        <f t="shared" si="15"/>
        <v xml:space="preserve">,`dir` VARCHAR(256) </v>
      </c>
    </row>
    <row r="54" spans="1:10" x14ac:dyDescent="0.45">
      <c r="A54" s="2"/>
      <c r="B54" s="20" t="s">
        <v>55</v>
      </c>
      <c r="C54" s="6" t="s">
        <v>58</v>
      </c>
      <c r="D54" s="6" t="s">
        <v>5</v>
      </c>
      <c r="E54" s="7"/>
      <c r="F54" s="6"/>
      <c r="G54" s="8"/>
      <c r="H54" s="9"/>
      <c r="I54" s="27" t="str">
        <f t="shared" si="14"/>
        <v xml:space="preserve">,`size` INT </v>
      </c>
      <c r="J54" s="29" t="str">
        <f t="shared" si="15"/>
        <v xml:space="preserve">,`size` INT </v>
      </c>
    </row>
    <row r="55" spans="1:10" x14ac:dyDescent="0.45">
      <c r="A55" s="2"/>
      <c r="B55" s="20" t="s">
        <v>56</v>
      </c>
      <c r="C55" s="6" t="s">
        <v>59</v>
      </c>
      <c r="D55" s="6" t="s">
        <v>7</v>
      </c>
      <c r="E55" s="7">
        <v>64</v>
      </c>
      <c r="F55" s="6"/>
      <c r="G55" s="8"/>
      <c r="H55" s="9"/>
      <c r="I55" s="27" t="str">
        <f t="shared" si="14"/>
        <v xml:space="preserve">,`type` VARCHAR(64) </v>
      </c>
      <c r="J55" s="29" t="str">
        <f t="shared" si="15"/>
        <v xml:space="preserve">,`type` VARCHAR(64) </v>
      </c>
    </row>
    <row r="56" spans="1:10" x14ac:dyDescent="0.45">
      <c r="A56" s="2"/>
      <c r="B56" s="21"/>
      <c r="C56" s="21"/>
      <c r="D56" s="21"/>
      <c r="E56" s="22"/>
      <c r="F56" s="21"/>
      <c r="G56" s="23"/>
      <c r="H56" s="21"/>
      <c r="I56" s="28" t="s">
        <v>21</v>
      </c>
      <c r="J56" s="29" t="s">
        <v>34</v>
      </c>
    </row>
    <row r="57" spans="1:10" x14ac:dyDescent="0.45">
      <c r="A57" s="2"/>
    </row>
    <row r="58" spans="1:10" x14ac:dyDescent="0.45">
      <c r="A58" s="2"/>
      <c r="B58" s="13" t="s">
        <v>33</v>
      </c>
      <c r="C58" s="24" t="s">
        <v>60</v>
      </c>
      <c r="D58" s="15" t="s">
        <v>0</v>
      </c>
      <c r="E58" s="16" t="s">
        <v>1</v>
      </c>
      <c r="F58" s="19" t="s">
        <v>15</v>
      </c>
      <c r="G58" s="17" t="s">
        <v>16</v>
      </c>
      <c r="H58" s="18" t="s">
        <v>2</v>
      </c>
      <c r="I58" s="27" t="str">
        <f xml:space="preserve"> "CREATE TABLE `" &amp; C58 &amp; "` ("</f>
        <v>CREATE TABLE `licenses` (</v>
      </c>
      <c r="J58" s="29" t="str">
        <f xml:space="preserve"> "CREATE TABLE `" &amp; C58 &amp; "` ("</f>
        <v>CREATE TABLE `licenses` (</v>
      </c>
    </row>
    <row r="59" spans="1:10" x14ac:dyDescent="0.45">
      <c r="A59" s="2"/>
      <c r="B59" s="20" t="s">
        <v>3</v>
      </c>
      <c r="C59" s="6" t="s">
        <v>4</v>
      </c>
      <c r="D59" s="6" t="s">
        <v>5</v>
      </c>
      <c r="E59" s="7"/>
      <c r="F59" s="6" t="s">
        <v>18</v>
      </c>
      <c r="G59" s="8"/>
      <c r="H59" s="9"/>
      <c r="I59" s="28" t="s">
        <v>19</v>
      </c>
      <c r="J59" s="30" t="s">
        <v>20</v>
      </c>
    </row>
    <row r="60" spans="1:10" x14ac:dyDescent="0.45">
      <c r="A60" s="2"/>
      <c r="B60" s="20" t="s">
        <v>29</v>
      </c>
      <c r="C60" s="6" t="s">
        <v>93</v>
      </c>
      <c r="D60" s="6" t="s">
        <v>7</v>
      </c>
      <c r="E60" s="7">
        <v>20</v>
      </c>
      <c r="F60" s="6"/>
      <c r="G60" s="8"/>
      <c r="H60" s="9"/>
      <c r="I60" s="27" t="str">
        <f t="shared" ref="I60:I66" si="16">"," &amp; IF(A60="","","/* ") &amp; "`" &amp; C60 &amp; "` " &amp; D60 &amp; IF(E60&gt;0,"(" &amp; E60 &amp; ") "," ") &amp; IF(F60&lt;&gt;"","NOT NULL ","") &amp; IF(G60="","","DEFAULT '" &amp; G60 &amp; "' ") &amp; IF(A60="",""," */")</f>
        <v xml:space="preserve">,`license_no` VARCHAR(20) </v>
      </c>
      <c r="J60" s="29" t="str">
        <f t="shared" ref="J60:J66" si="17">"," &amp; IF(A60="","","/* ") &amp; "`" &amp; C60 &amp; "` " &amp; D60 &amp; IF(E60&gt;0,"(" &amp; E60 &amp; ") "," ") &amp; IF(F60&lt;&gt;"","NOT NULL ","") &amp; IF(G60="","","DEFAULT '" &amp; G60 &amp; "' ") &amp; IF(A60="",""," */")</f>
        <v xml:space="preserve">,`license_no` VARCHAR(20) </v>
      </c>
    </row>
    <row r="61" spans="1:10" x14ac:dyDescent="0.45">
      <c r="A61" s="2"/>
      <c r="B61" s="20" t="s">
        <v>102</v>
      </c>
      <c r="C61" s="6" t="s">
        <v>103</v>
      </c>
      <c r="D61" s="6" t="s">
        <v>9</v>
      </c>
      <c r="E61" s="7"/>
      <c r="F61" s="6"/>
      <c r="G61" s="8"/>
      <c r="H61" s="9"/>
      <c r="I61" s="27" t="str">
        <f t="shared" si="16"/>
        <v xml:space="preserve">,`issued` DATE </v>
      </c>
      <c r="J61" s="29" t="str">
        <f t="shared" si="17"/>
        <v xml:space="preserve">,`issued` DATE </v>
      </c>
    </row>
    <row r="62" spans="1:10" x14ac:dyDescent="0.45">
      <c r="A62" s="2"/>
      <c r="B62" s="20" t="s">
        <v>109</v>
      </c>
      <c r="C62" s="6" t="s">
        <v>113</v>
      </c>
      <c r="D62" s="6" t="s">
        <v>5</v>
      </c>
      <c r="E62" s="7"/>
      <c r="F62" s="6"/>
      <c r="G62" s="8"/>
      <c r="H62" s="9"/>
      <c r="I62" s="27" t="str">
        <f t="shared" si="16"/>
        <v xml:space="preserve">,`status_id` INT </v>
      </c>
      <c r="J62" s="29" t="str">
        <f t="shared" si="17"/>
        <v xml:space="preserve">,`status_id` INT </v>
      </c>
    </row>
    <row r="63" spans="1:10" x14ac:dyDescent="0.45">
      <c r="A63" s="2"/>
      <c r="B63" s="20" t="s">
        <v>105</v>
      </c>
      <c r="C63" s="6" t="s">
        <v>106</v>
      </c>
      <c r="D63" s="6" t="s">
        <v>5</v>
      </c>
      <c r="E63" s="7"/>
      <c r="F63" s="6"/>
      <c r="G63" s="8"/>
      <c r="H63" s="9"/>
      <c r="I63" s="27" t="str">
        <f t="shared" si="16"/>
        <v xml:space="preserve">,`customer_id` INT </v>
      </c>
      <c r="J63" s="29" t="str">
        <f t="shared" si="17"/>
        <v xml:space="preserve">,`customer_id` INT </v>
      </c>
    </row>
    <row r="64" spans="1:10" x14ac:dyDescent="0.45">
      <c r="A64" s="2"/>
      <c r="B64" s="20" t="s">
        <v>90</v>
      </c>
      <c r="C64" s="6" t="s">
        <v>91</v>
      </c>
      <c r="D64" s="6" t="s">
        <v>5</v>
      </c>
      <c r="E64" s="7"/>
      <c r="F64" s="6"/>
      <c r="G64" s="8"/>
      <c r="H64" s="9"/>
      <c r="I64" s="27" t="str">
        <f t="shared" si="16"/>
        <v xml:space="preserve">,`order_id` INT </v>
      </c>
      <c r="J64" s="29" t="str">
        <f t="shared" si="17"/>
        <v xml:space="preserve">,`order_id` INT </v>
      </c>
    </row>
    <row r="65" spans="1:10" x14ac:dyDescent="0.45">
      <c r="A65" s="2"/>
      <c r="B65" s="20" t="s">
        <v>92</v>
      </c>
      <c r="C65" s="6" t="s">
        <v>107</v>
      </c>
      <c r="D65" s="6" t="s">
        <v>7</v>
      </c>
      <c r="E65" s="7">
        <v>256</v>
      </c>
      <c r="F65" s="6"/>
      <c r="G65" s="8"/>
      <c r="H65" s="9"/>
      <c r="I65" s="27" t="str">
        <f t="shared" si="16"/>
        <v xml:space="preserve">,`license_name` VARCHAR(256) </v>
      </c>
      <c r="J65" s="29" t="str">
        <f t="shared" si="17"/>
        <v xml:space="preserve">,`license_name` VARCHAR(256) </v>
      </c>
    </row>
    <row r="66" spans="1:10" x14ac:dyDescent="0.45">
      <c r="A66" s="2"/>
      <c r="B66" s="20" t="s">
        <v>100</v>
      </c>
      <c r="C66" s="6" t="s">
        <v>101</v>
      </c>
      <c r="D66" s="6" t="s">
        <v>6</v>
      </c>
      <c r="E66" s="7"/>
      <c r="F66" s="6"/>
      <c r="G66" s="8"/>
      <c r="H66" s="9"/>
      <c r="I66" s="27" t="str">
        <f t="shared" si="16"/>
        <v xml:space="preserve">,`license_qty` INT </v>
      </c>
      <c r="J66" s="29" t="str">
        <f t="shared" si="17"/>
        <v xml:space="preserve">,`license_qty` INT </v>
      </c>
    </row>
    <row r="67" spans="1:10" x14ac:dyDescent="0.45">
      <c r="A67" s="2"/>
      <c r="B67" s="20" t="s">
        <v>25</v>
      </c>
      <c r="C67" s="6" t="s">
        <v>26</v>
      </c>
      <c r="D67" s="6" t="s">
        <v>9</v>
      </c>
      <c r="E67" s="7"/>
      <c r="F67" s="6"/>
      <c r="G67" s="8"/>
      <c r="H67" s="9"/>
      <c r="I67" s="27" t="str">
        <f t="shared" ref="I67" si="18">"," &amp; IF(A67="","","/* ") &amp; "`" &amp; C67 &amp; "` " &amp; D67 &amp; IF(E67&gt;0,"(" &amp; E67 &amp; ") "," ") &amp; IF(F67&lt;&gt;"","NOT NULL ","") &amp; IF(G67="","","DEFAULT '" &amp; G67 &amp; "' ") &amp; IF(A67="",""," */")</f>
        <v xml:space="preserve">,`startdate` DATE </v>
      </c>
      <c r="J67" s="29" t="str">
        <f t="shared" ref="J67" si="19">"," &amp; IF(A67="","","/* ") &amp; "`" &amp; C67 &amp; "` " &amp; D67 &amp; IF(E67&gt;0,"(" &amp; E67 &amp; ") "," ") &amp; IF(F67&lt;&gt;"","NOT NULL ","") &amp; IF(G67="","","DEFAULT '" &amp; G67 &amp; "' ") &amp; IF(A67="",""," */")</f>
        <v xml:space="preserve">,`startdate` DATE </v>
      </c>
    </row>
    <row r="68" spans="1:10" x14ac:dyDescent="0.45">
      <c r="A68" s="2"/>
      <c r="B68" s="20" t="s">
        <v>27</v>
      </c>
      <c r="C68" s="6" t="s">
        <v>28</v>
      </c>
      <c r="D68" s="6" t="s">
        <v>9</v>
      </c>
      <c r="E68" s="7"/>
      <c r="F68" s="6"/>
      <c r="G68" s="8"/>
      <c r="H68" s="9"/>
      <c r="I68" s="27" t="str">
        <f>"," &amp; IF(A68="","","/* ") &amp; "`" &amp; C68 &amp; "` " &amp; D68 &amp; IF(E68&gt;0,"(" &amp; E68 &amp; ") "," ") &amp; IF(F68&lt;&gt;"","NOT NULL ","") &amp; IF(G68="","","DEFAULT '" &amp; G68 &amp; "' ") &amp; IF(A68="",""," */")</f>
        <v xml:space="preserve">,`enddate` DATE </v>
      </c>
      <c r="J68" s="29" t="str">
        <f>"," &amp; IF(A68="","","/* ") &amp; "`" &amp; C68 &amp; "` " &amp; D68 &amp; IF(E68&gt;0,"(" &amp; E68 &amp; ") "," ") &amp; IF(F68&lt;&gt;"","NOT NULL ","") &amp; IF(G68="","","DEFAULT '" &amp; G68 &amp; "' ") &amp; IF(A68="",""," */")</f>
        <v xml:space="preserve">,`enddate` DATE </v>
      </c>
    </row>
    <row r="69" spans="1:10" x14ac:dyDescent="0.45">
      <c r="A69" s="2"/>
      <c r="B69" s="20" t="s">
        <v>30</v>
      </c>
      <c r="C69" s="6" t="s">
        <v>64</v>
      </c>
      <c r="D69" s="6" t="s">
        <v>11</v>
      </c>
      <c r="E69" s="7"/>
      <c r="F69" s="6"/>
      <c r="G69" s="8"/>
      <c r="H69" s="9"/>
      <c r="I69" s="27" t="str">
        <f t="shared" ref="I69:I75" si="20">"," &amp; IF(A69="","","/* ") &amp; "`" &amp; C69 &amp; "` " &amp; D69 &amp; IF(E69&gt;0,"(" &amp; E69 &amp; ") "," ") &amp; IF(F69&lt;&gt;"","NOT NULL ","") &amp; IF(G69="","","DEFAULT '" &amp; G69 &amp; "' ") &amp; IF(A69="",""," */")</f>
        <v xml:space="preserve">,`notice` TEXT </v>
      </c>
      <c r="J69" s="29" t="str">
        <f t="shared" ref="J69:J75" si="21">"," &amp; IF(A69="","","/* ") &amp; "`" &amp; C69 &amp; "` " &amp; D69 &amp; IF(E69&gt;0,"(" &amp; E69 &amp; ") "," ") &amp; IF(F69&lt;&gt;"","NOT NULL ","") &amp; IF(G69="","","DEFAULT '" &amp; G69 &amp; "' ") &amp; IF(A69="",""," */")</f>
        <v xml:space="preserve">,`notice` TEXT </v>
      </c>
    </row>
    <row r="70" spans="1:10" x14ac:dyDescent="0.45">
      <c r="A70" s="2"/>
      <c r="B70" s="20" t="s">
        <v>96</v>
      </c>
      <c r="C70" s="6" t="s">
        <v>97</v>
      </c>
      <c r="D70" s="6" t="s">
        <v>7</v>
      </c>
      <c r="E70" s="7">
        <v>256</v>
      </c>
      <c r="F70" s="6"/>
      <c r="G70" s="8"/>
      <c r="H70" s="9"/>
      <c r="I70" s="27" t="str">
        <f t="shared" si="20"/>
        <v xml:space="preserve">,`application` VARCHAR(256) </v>
      </c>
      <c r="J70" s="29" t="str">
        <f t="shared" si="21"/>
        <v xml:space="preserve">,`application` VARCHAR(256) </v>
      </c>
    </row>
    <row r="71" spans="1:10" x14ac:dyDescent="0.45">
      <c r="A71" s="2"/>
      <c r="B71" s="20" t="s">
        <v>54</v>
      </c>
      <c r="C71" s="6" t="s">
        <v>57</v>
      </c>
      <c r="D71" s="6" t="s">
        <v>7</v>
      </c>
      <c r="E71" s="7">
        <v>256</v>
      </c>
      <c r="F71" s="6"/>
      <c r="G71" s="8"/>
      <c r="H71" s="9"/>
      <c r="I71" s="27" t="str">
        <f t="shared" si="20"/>
        <v xml:space="preserve">,`dir` VARCHAR(256) </v>
      </c>
      <c r="J71" s="29" t="str">
        <f t="shared" si="21"/>
        <v xml:space="preserve">,`dir` VARCHAR(256) </v>
      </c>
    </row>
    <row r="72" spans="1:10" x14ac:dyDescent="0.45">
      <c r="A72" s="2"/>
      <c r="B72" s="20" t="s">
        <v>55</v>
      </c>
      <c r="C72" s="6" t="s">
        <v>58</v>
      </c>
      <c r="D72" s="6" t="s">
        <v>5</v>
      </c>
      <c r="E72" s="7"/>
      <c r="F72" s="6"/>
      <c r="G72" s="8"/>
      <c r="H72" s="9"/>
      <c r="I72" s="27" t="str">
        <f t="shared" si="20"/>
        <v xml:space="preserve">,`size` INT </v>
      </c>
      <c r="J72" s="29" t="str">
        <f t="shared" si="21"/>
        <v xml:space="preserve">,`size` INT </v>
      </c>
    </row>
    <row r="73" spans="1:10" x14ac:dyDescent="0.45">
      <c r="A73" s="2"/>
      <c r="B73" s="20" t="s">
        <v>56</v>
      </c>
      <c r="C73" s="6" t="s">
        <v>56</v>
      </c>
      <c r="D73" s="6" t="s">
        <v>7</v>
      </c>
      <c r="E73" s="7">
        <v>64</v>
      </c>
      <c r="F73" s="6"/>
      <c r="G73" s="8"/>
      <c r="H73" s="9"/>
      <c r="I73" s="27" t="str">
        <f t="shared" si="20"/>
        <v xml:space="preserve">,`type` VARCHAR(64) </v>
      </c>
      <c r="J73" s="29" t="str">
        <f t="shared" si="21"/>
        <v xml:space="preserve">,`type` VARCHAR(64) </v>
      </c>
    </row>
    <row r="74" spans="1:10" x14ac:dyDescent="0.45">
      <c r="A74" s="2"/>
      <c r="B74" s="20" t="s">
        <v>47</v>
      </c>
      <c r="C74" s="6" t="s">
        <v>41</v>
      </c>
      <c r="D74" s="6" t="s">
        <v>8</v>
      </c>
      <c r="E74" s="7"/>
      <c r="F74" s="6"/>
      <c r="G74" s="8"/>
      <c r="H74" s="9"/>
      <c r="I74" s="27" t="str">
        <f t="shared" si="20"/>
        <v xml:space="preserve">,`created` DATETIME </v>
      </c>
      <c r="J74" s="29" t="str">
        <f t="shared" si="21"/>
        <v xml:space="preserve">,`created` DATETIME </v>
      </c>
    </row>
    <row r="75" spans="1:10" x14ac:dyDescent="0.45">
      <c r="A75" s="2"/>
      <c r="B75" s="20" t="s">
        <v>48</v>
      </c>
      <c r="C75" s="6" t="s">
        <v>42</v>
      </c>
      <c r="D75" s="6" t="s">
        <v>8</v>
      </c>
      <c r="E75" s="7"/>
      <c r="F75" s="6"/>
      <c r="G75" s="8"/>
      <c r="H75" s="9"/>
      <c r="I75" s="27" t="str">
        <f t="shared" si="20"/>
        <v xml:space="preserve">,`modified` DATETIME </v>
      </c>
      <c r="J75" s="29" t="str">
        <f t="shared" si="21"/>
        <v xml:space="preserve">,`modified` DATETIME </v>
      </c>
    </row>
    <row r="76" spans="1:10" x14ac:dyDescent="0.45">
      <c r="A76" s="2"/>
      <c r="B76" s="21"/>
      <c r="C76" s="21"/>
      <c r="D76" s="21"/>
      <c r="E76" s="22"/>
      <c r="F76" s="21"/>
      <c r="G76" s="23"/>
      <c r="H76" s="21"/>
      <c r="I76" s="28" t="s">
        <v>21</v>
      </c>
      <c r="J76" s="29" t="s">
        <v>34</v>
      </c>
    </row>
    <row r="77" spans="1:10" x14ac:dyDescent="0.45">
      <c r="A77" s="2"/>
    </row>
    <row r="78" spans="1:10" x14ac:dyDescent="0.45">
      <c r="A78" s="2"/>
      <c r="B78" s="13" t="s">
        <v>98</v>
      </c>
      <c r="C78" s="24" t="s">
        <v>99</v>
      </c>
      <c r="D78" s="15" t="s">
        <v>0</v>
      </c>
      <c r="E78" s="16" t="s">
        <v>1</v>
      </c>
      <c r="F78" s="19" t="s">
        <v>15</v>
      </c>
      <c r="G78" s="17" t="s">
        <v>16</v>
      </c>
      <c r="H78" s="18" t="s">
        <v>2</v>
      </c>
      <c r="I78" s="27" t="str">
        <f xml:space="preserve"> "CREATE TABLE `" &amp; C78 &amp; "` ("</f>
        <v>CREATE TABLE `licensehistories` (</v>
      </c>
      <c r="J78" s="29" t="str">
        <f xml:space="preserve"> "CREATE TABLE `" &amp; C78 &amp; "` ("</f>
        <v>CREATE TABLE `licensehistories` (</v>
      </c>
    </row>
    <row r="79" spans="1:10" x14ac:dyDescent="0.45">
      <c r="A79" s="2"/>
      <c r="B79" s="20" t="s">
        <v>3</v>
      </c>
      <c r="C79" s="6" t="s">
        <v>4</v>
      </c>
      <c r="D79" s="6" t="s">
        <v>5</v>
      </c>
      <c r="E79" s="7"/>
      <c r="F79" s="6" t="s">
        <v>18</v>
      </c>
      <c r="G79" s="8"/>
      <c r="H79" s="9"/>
      <c r="I79" s="28" t="s">
        <v>19</v>
      </c>
      <c r="J79" s="30" t="s">
        <v>20</v>
      </c>
    </row>
    <row r="80" spans="1:10" x14ac:dyDescent="0.45">
      <c r="A80" s="2"/>
      <c r="B80" s="20" t="s">
        <v>29</v>
      </c>
      <c r="C80" s="6" t="s">
        <v>93</v>
      </c>
      <c r="D80" s="6" t="s">
        <v>7</v>
      </c>
      <c r="E80" s="7">
        <v>20</v>
      </c>
      <c r="F80" s="6"/>
      <c r="G80" s="8"/>
      <c r="H80" s="9"/>
      <c r="I80" s="27" t="str">
        <f t="shared" ref="I80:I86" si="22">"," &amp; IF(A80="","","/* ") &amp; "`" &amp; C80 &amp; "` " &amp; D80 &amp; IF(E80&gt;0,"(" &amp; E80 &amp; ") "," ") &amp; IF(F80&lt;&gt;"","NOT NULL ","") &amp; IF(G80="","","DEFAULT '" &amp; G80 &amp; "' ") &amp; IF(A80="",""," */")</f>
        <v xml:space="preserve">,`license_no` VARCHAR(20) </v>
      </c>
      <c r="J80" s="29" t="str">
        <f t="shared" ref="J80:J86" si="23">"," &amp; IF(A80="","","/* ") &amp; "`" &amp; C80 &amp; "` " &amp; D80 &amp; IF(E80&gt;0,"(" &amp; E80 &amp; ") "," ") &amp; IF(F80&lt;&gt;"","NOT NULL ","") &amp; IF(G80="","","DEFAULT '" &amp; G80 &amp; "' ") &amp; IF(A80="",""," */")</f>
        <v xml:space="preserve">,`license_no` VARCHAR(20) </v>
      </c>
    </row>
    <row r="81" spans="1:10" x14ac:dyDescent="0.45">
      <c r="A81" s="2"/>
      <c r="B81" s="20" t="s">
        <v>102</v>
      </c>
      <c r="C81" s="6" t="s">
        <v>103</v>
      </c>
      <c r="D81" s="6" t="s">
        <v>9</v>
      </c>
      <c r="E81" s="7"/>
      <c r="F81" s="6"/>
      <c r="G81" s="8"/>
      <c r="H81" s="9"/>
      <c r="I81" s="27" t="str">
        <f t="shared" si="22"/>
        <v xml:space="preserve">,`issued` DATE </v>
      </c>
      <c r="J81" s="29" t="str">
        <f t="shared" si="23"/>
        <v xml:space="preserve">,`issued` DATE </v>
      </c>
    </row>
    <row r="82" spans="1:10" x14ac:dyDescent="0.45">
      <c r="A82" s="2"/>
      <c r="B82" s="20" t="s">
        <v>109</v>
      </c>
      <c r="C82" s="6" t="s">
        <v>113</v>
      </c>
      <c r="D82" s="6" t="s">
        <v>5</v>
      </c>
      <c r="E82" s="7"/>
      <c r="F82" s="6"/>
      <c r="G82" s="8"/>
      <c r="H82" s="9"/>
      <c r="I82" s="27" t="str">
        <f t="shared" si="22"/>
        <v xml:space="preserve">,`status_id` INT </v>
      </c>
      <c r="J82" s="29" t="str">
        <f t="shared" si="23"/>
        <v xml:space="preserve">,`status_id` INT </v>
      </c>
    </row>
    <row r="83" spans="1:10" x14ac:dyDescent="0.45">
      <c r="A83" s="2"/>
      <c r="B83" s="20" t="s">
        <v>105</v>
      </c>
      <c r="C83" s="6" t="s">
        <v>106</v>
      </c>
      <c r="D83" s="6" t="s">
        <v>5</v>
      </c>
      <c r="E83" s="7"/>
      <c r="F83" s="6"/>
      <c r="G83" s="8"/>
      <c r="H83" s="9"/>
      <c r="I83" s="27" t="str">
        <f t="shared" si="22"/>
        <v xml:space="preserve">,`customer_id` INT </v>
      </c>
      <c r="J83" s="29" t="str">
        <f t="shared" si="23"/>
        <v xml:space="preserve">,`customer_id` INT </v>
      </c>
    </row>
    <row r="84" spans="1:10" x14ac:dyDescent="0.45">
      <c r="A84" s="2"/>
      <c r="B84" s="20" t="s">
        <v>90</v>
      </c>
      <c r="C84" s="6" t="s">
        <v>91</v>
      </c>
      <c r="D84" s="6" t="s">
        <v>5</v>
      </c>
      <c r="E84" s="7"/>
      <c r="F84" s="6"/>
      <c r="G84" s="8"/>
      <c r="H84" s="9"/>
      <c r="I84" s="27" t="str">
        <f t="shared" si="22"/>
        <v xml:space="preserve">,`order_id` INT </v>
      </c>
      <c r="J84" s="29" t="str">
        <f t="shared" si="23"/>
        <v xml:space="preserve">,`order_id` INT </v>
      </c>
    </row>
    <row r="85" spans="1:10" x14ac:dyDescent="0.45">
      <c r="A85" s="2"/>
      <c r="B85" s="20" t="s">
        <v>92</v>
      </c>
      <c r="C85" s="6" t="s">
        <v>107</v>
      </c>
      <c r="D85" s="6" t="s">
        <v>7</v>
      </c>
      <c r="E85" s="7">
        <v>256</v>
      </c>
      <c r="F85" s="6"/>
      <c r="G85" s="8"/>
      <c r="H85" s="9"/>
      <c r="I85" s="27" t="str">
        <f t="shared" si="22"/>
        <v xml:space="preserve">,`license_name` VARCHAR(256) </v>
      </c>
      <c r="J85" s="29" t="str">
        <f t="shared" si="23"/>
        <v xml:space="preserve">,`license_name` VARCHAR(256) </v>
      </c>
    </row>
    <row r="86" spans="1:10" x14ac:dyDescent="0.45">
      <c r="A86" s="2"/>
      <c r="B86" s="20" t="s">
        <v>100</v>
      </c>
      <c r="C86" s="6" t="s">
        <v>101</v>
      </c>
      <c r="D86" s="6" t="s">
        <v>6</v>
      </c>
      <c r="E86" s="7"/>
      <c r="F86" s="6"/>
      <c r="G86" s="8"/>
      <c r="H86" s="9"/>
      <c r="I86" s="27" t="str">
        <f t="shared" si="22"/>
        <v xml:space="preserve">,`license_qty` INT </v>
      </c>
      <c r="J86" s="29" t="str">
        <f t="shared" si="23"/>
        <v xml:space="preserve">,`license_qty` INT </v>
      </c>
    </row>
    <row r="87" spans="1:10" x14ac:dyDescent="0.45">
      <c r="A87" s="2"/>
      <c r="B87" s="20" t="s">
        <v>25</v>
      </c>
      <c r="C87" s="6" t="s">
        <v>26</v>
      </c>
      <c r="D87" s="6" t="s">
        <v>9</v>
      </c>
      <c r="E87" s="7"/>
      <c r="F87" s="6"/>
      <c r="G87" s="8"/>
      <c r="H87" s="9"/>
      <c r="I87" s="27" t="str">
        <f t="shared" ref="I87" si="24">"," &amp; IF(A87="","","/* ") &amp; "`" &amp; C87 &amp; "` " &amp; D87 &amp; IF(E87&gt;0,"(" &amp; E87 &amp; ") "," ") &amp; IF(F87&lt;&gt;"","NOT NULL ","") &amp; IF(G87="","","DEFAULT '" &amp; G87 &amp; "' ") &amp; IF(A87="",""," */")</f>
        <v xml:space="preserve">,`startdate` DATE </v>
      </c>
      <c r="J87" s="29" t="str">
        <f t="shared" ref="J87" si="25">"," &amp; IF(A87="","","/* ") &amp; "`" &amp; C87 &amp; "` " &amp; D87 &amp; IF(E87&gt;0,"(" &amp; E87 &amp; ") "," ") &amp; IF(F87&lt;&gt;"","NOT NULL ","") &amp; IF(G87="","","DEFAULT '" &amp; G87 &amp; "' ") &amp; IF(A87="",""," */")</f>
        <v xml:space="preserve">,`startdate` DATE </v>
      </c>
    </row>
    <row r="88" spans="1:10" x14ac:dyDescent="0.45">
      <c r="A88" s="2"/>
      <c r="B88" s="20" t="s">
        <v>27</v>
      </c>
      <c r="C88" s="6" t="s">
        <v>28</v>
      </c>
      <c r="D88" s="6" t="s">
        <v>9</v>
      </c>
      <c r="E88" s="7"/>
      <c r="F88" s="6"/>
      <c r="G88" s="8"/>
      <c r="H88" s="9"/>
      <c r="I88" s="27" t="str">
        <f>"," &amp; IF(A88="","","/* ") &amp; "`" &amp; C88 &amp; "` " &amp; D88 &amp; IF(E88&gt;0,"(" &amp; E88 &amp; ") "," ") &amp; IF(F88&lt;&gt;"","NOT NULL ","") &amp; IF(G88="","","DEFAULT '" &amp; G88 &amp; "' ") &amp; IF(A88="",""," */")</f>
        <v xml:space="preserve">,`enddate` DATE </v>
      </c>
      <c r="J88" s="29" t="str">
        <f>"," &amp; IF(A88="","","/* ") &amp; "`" &amp; C88 &amp; "` " &amp; D88 &amp; IF(E88&gt;0,"(" &amp; E88 &amp; ") "," ") &amp; IF(F88&lt;&gt;"","NOT NULL ","") &amp; IF(G88="","","DEFAULT '" &amp; G88 &amp; "' ") &amp; IF(A88="",""," */")</f>
        <v xml:space="preserve">,`enddate` DATE </v>
      </c>
    </row>
    <row r="89" spans="1:10" x14ac:dyDescent="0.45">
      <c r="A89" s="2"/>
      <c r="B89" s="20" t="s">
        <v>30</v>
      </c>
      <c r="C89" s="6" t="s">
        <v>64</v>
      </c>
      <c r="D89" s="6" t="s">
        <v>11</v>
      </c>
      <c r="E89" s="7"/>
      <c r="F89" s="6"/>
      <c r="G89" s="8"/>
      <c r="H89" s="9"/>
      <c r="I89" s="27" t="str">
        <f t="shared" ref="I89:I95" si="26">"," &amp; IF(A89="","","/* ") &amp; "`" &amp; C89 &amp; "` " &amp; D89 &amp; IF(E89&gt;0,"(" &amp; E89 &amp; ") "," ") &amp; IF(F89&lt;&gt;"","NOT NULL ","") &amp; IF(G89="","","DEFAULT '" &amp; G89 &amp; "' ") &amp; IF(A89="",""," */")</f>
        <v xml:space="preserve">,`notice` TEXT </v>
      </c>
      <c r="J89" s="29" t="str">
        <f t="shared" ref="J89:J95" si="27">"," &amp; IF(A89="","","/* ") &amp; "`" &amp; C89 &amp; "` " &amp; D89 &amp; IF(E89&gt;0,"(" &amp; E89 &amp; ") "," ") &amp; IF(F89&lt;&gt;"","NOT NULL ","") &amp; IF(G89="","","DEFAULT '" &amp; G89 &amp; "' ") &amp; IF(A89="",""," */")</f>
        <v xml:space="preserve">,`notice` TEXT </v>
      </c>
    </row>
    <row r="90" spans="1:10" x14ac:dyDescent="0.45">
      <c r="A90" s="2"/>
      <c r="B90" s="20" t="s">
        <v>96</v>
      </c>
      <c r="C90" s="6" t="s">
        <v>97</v>
      </c>
      <c r="D90" s="6" t="s">
        <v>7</v>
      </c>
      <c r="E90" s="7">
        <v>256</v>
      </c>
      <c r="F90" s="6"/>
      <c r="G90" s="8"/>
      <c r="H90" s="9"/>
      <c r="I90" s="27" t="str">
        <f t="shared" si="26"/>
        <v xml:space="preserve">,`application` VARCHAR(256) </v>
      </c>
      <c r="J90" s="29" t="str">
        <f t="shared" si="27"/>
        <v xml:space="preserve">,`application` VARCHAR(256) </v>
      </c>
    </row>
    <row r="91" spans="1:10" x14ac:dyDescent="0.45">
      <c r="A91" s="2"/>
      <c r="B91" s="20" t="s">
        <v>54</v>
      </c>
      <c r="C91" s="6" t="s">
        <v>57</v>
      </c>
      <c r="D91" s="6" t="s">
        <v>7</v>
      </c>
      <c r="E91" s="7">
        <v>256</v>
      </c>
      <c r="F91" s="6"/>
      <c r="G91" s="8"/>
      <c r="H91" s="9"/>
      <c r="I91" s="27" t="str">
        <f t="shared" si="26"/>
        <v xml:space="preserve">,`dir` VARCHAR(256) </v>
      </c>
      <c r="J91" s="29" t="str">
        <f t="shared" si="27"/>
        <v xml:space="preserve">,`dir` VARCHAR(256) </v>
      </c>
    </row>
    <row r="92" spans="1:10" x14ac:dyDescent="0.45">
      <c r="A92" s="2"/>
      <c r="B92" s="20" t="s">
        <v>55</v>
      </c>
      <c r="C92" s="6" t="s">
        <v>58</v>
      </c>
      <c r="D92" s="6" t="s">
        <v>5</v>
      </c>
      <c r="E92" s="7"/>
      <c r="F92" s="6"/>
      <c r="G92" s="8"/>
      <c r="H92" s="9"/>
      <c r="I92" s="27" t="str">
        <f t="shared" si="26"/>
        <v xml:space="preserve">,`size` INT </v>
      </c>
      <c r="J92" s="29" t="str">
        <f t="shared" si="27"/>
        <v xml:space="preserve">,`size` INT </v>
      </c>
    </row>
    <row r="93" spans="1:10" x14ac:dyDescent="0.45">
      <c r="A93" s="2"/>
      <c r="B93" s="20" t="s">
        <v>56</v>
      </c>
      <c r="C93" s="6" t="s">
        <v>56</v>
      </c>
      <c r="D93" s="6" t="s">
        <v>7</v>
      </c>
      <c r="E93" s="7">
        <v>64</v>
      </c>
      <c r="F93" s="6"/>
      <c r="G93" s="8"/>
      <c r="H93" s="9"/>
      <c r="I93" s="27" t="str">
        <f t="shared" si="26"/>
        <v xml:space="preserve">,`type` VARCHAR(64) </v>
      </c>
      <c r="J93" s="29" t="str">
        <f t="shared" si="27"/>
        <v xml:space="preserve">,`type` VARCHAR(64) </v>
      </c>
    </row>
    <row r="94" spans="1:10" x14ac:dyDescent="0.45">
      <c r="A94" s="2"/>
      <c r="B94" s="20" t="s">
        <v>47</v>
      </c>
      <c r="C94" s="6" t="s">
        <v>41</v>
      </c>
      <c r="D94" s="6" t="s">
        <v>8</v>
      </c>
      <c r="E94" s="7"/>
      <c r="F94" s="6"/>
      <c r="G94" s="8"/>
      <c r="H94" s="9"/>
      <c r="I94" s="27" t="str">
        <f t="shared" si="26"/>
        <v xml:space="preserve">,`created` DATETIME </v>
      </c>
      <c r="J94" s="29" t="str">
        <f t="shared" si="27"/>
        <v xml:space="preserve">,`created` DATETIME </v>
      </c>
    </row>
    <row r="95" spans="1:10" x14ac:dyDescent="0.45">
      <c r="A95" s="2"/>
      <c r="B95" s="20" t="s">
        <v>48</v>
      </c>
      <c r="C95" s="6" t="s">
        <v>42</v>
      </c>
      <c r="D95" s="6" t="s">
        <v>8</v>
      </c>
      <c r="E95" s="7"/>
      <c r="F95" s="6"/>
      <c r="G95" s="8"/>
      <c r="H95" s="9"/>
      <c r="I95" s="27" t="str">
        <f t="shared" si="26"/>
        <v xml:space="preserve">,`modified` DATETIME </v>
      </c>
      <c r="J95" s="29" t="str">
        <f t="shared" si="27"/>
        <v xml:space="preserve">,`modified` DATETIME </v>
      </c>
    </row>
    <row r="96" spans="1:10" x14ac:dyDescent="0.45">
      <c r="A96" s="2"/>
      <c r="B96" s="21"/>
      <c r="C96" s="21"/>
      <c r="D96" s="21"/>
      <c r="E96" s="22"/>
      <c r="F96" s="21"/>
      <c r="G96" s="23"/>
      <c r="H96" s="21"/>
      <c r="I96" s="28" t="s">
        <v>21</v>
      </c>
      <c r="J96" s="29" t="s">
        <v>34</v>
      </c>
    </row>
  </sheetData>
  <phoneticPr fontId="5"/>
  <conditionalFormatting sqref="B1:B2">
    <cfRule type="expression" dxfId="42" priority="90">
      <formula>A1&lt;&gt;""</formula>
    </cfRule>
  </conditionalFormatting>
  <conditionalFormatting sqref="A5:A7 A27:A28 A76:A77 A49 A51 A42:A43 A67:A68 A13:A14 A56:A60 A21:A23">
    <cfRule type="cellIs" dxfId="41" priority="89" operator="greaterThan">
      <formula>""""""</formula>
    </cfRule>
  </conditionalFormatting>
  <conditionalFormatting sqref="A9 A11:A12">
    <cfRule type="cellIs" dxfId="40" priority="88" operator="greaterThan">
      <formula>""""""</formula>
    </cfRule>
  </conditionalFormatting>
  <conditionalFormatting sqref="A10">
    <cfRule type="cellIs" dxfId="39" priority="87" operator="greaterThan">
      <formula>""""""</formula>
    </cfRule>
  </conditionalFormatting>
  <conditionalFormatting sqref="A8">
    <cfRule type="cellIs" dxfId="38" priority="86" operator="greaterThan">
      <formula>""""""</formula>
    </cfRule>
  </conditionalFormatting>
  <conditionalFormatting sqref="A26">
    <cfRule type="cellIs" dxfId="37" priority="82" operator="greaterThan">
      <formula>""""""</formula>
    </cfRule>
  </conditionalFormatting>
  <conditionalFormatting sqref="A45 A52:A55">
    <cfRule type="cellIs" dxfId="36" priority="80" operator="greaterThan">
      <formula>""""""</formula>
    </cfRule>
  </conditionalFormatting>
  <conditionalFormatting sqref="A69">
    <cfRule type="cellIs" dxfId="35" priority="79" operator="greaterThan">
      <formula>""""""</formula>
    </cfRule>
  </conditionalFormatting>
  <conditionalFormatting sqref="A48">
    <cfRule type="cellIs" dxfId="34" priority="78" operator="greaterThan">
      <formula>""""""</formula>
    </cfRule>
  </conditionalFormatting>
  <conditionalFormatting sqref="A46">
    <cfRule type="cellIs" dxfId="33" priority="76" operator="greaterThan">
      <formula>""""""</formula>
    </cfRule>
  </conditionalFormatting>
  <conditionalFormatting sqref="A50">
    <cfRule type="cellIs" dxfId="32" priority="73" operator="greaterThan">
      <formula>""""""</formula>
    </cfRule>
  </conditionalFormatting>
  <conditionalFormatting sqref="A33">
    <cfRule type="cellIs" dxfId="31" priority="71" operator="greaterThan">
      <formula>""""""</formula>
    </cfRule>
  </conditionalFormatting>
  <conditionalFormatting sqref="A40:A41 A29:A30 A32">
    <cfRule type="cellIs" dxfId="30" priority="72" operator="greaterThan">
      <formula>""""""</formula>
    </cfRule>
  </conditionalFormatting>
  <conditionalFormatting sqref="A34 A36">
    <cfRule type="cellIs" dxfId="29" priority="66" operator="greaterThan">
      <formula>""""""</formula>
    </cfRule>
  </conditionalFormatting>
  <conditionalFormatting sqref="A37 A39">
    <cfRule type="cellIs" dxfId="28" priority="65" operator="greaterThan">
      <formula>""""""</formula>
    </cfRule>
  </conditionalFormatting>
  <conditionalFormatting sqref="A35">
    <cfRule type="cellIs" dxfId="27" priority="64" operator="greaterThan">
      <formula>""""""</formula>
    </cfRule>
  </conditionalFormatting>
  <conditionalFormatting sqref="A38">
    <cfRule type="cellIs" dxfId="26" priority="63" operator="greaterThan">
      <formula>""""""</formula>
    </cfRule>
  </conditionalFormatting>
  <conditionalFormatting sqref="A24">
    <cfRule type="cellIs" dxfId="25" priority="62" operator="greaterThan">
      <formula>""""""</formula>
    </cfRule>
  </conditionalFormatting>
  <conditionalFormatting sqref="A25">
    <cfRule type="cellIs" dxfId="24" priority="61" operator="greaterThan">
      <formula>""""""</formula>
    </cfRule>
  </conditionalFormatting>
  <conditionalFormatting sqref="A47">
    <cfRule type="cellIs" dxfId="23" priority="60" operator="greaterThan">
      <formula>""""""</formula>
    </cfRule>
  </conditionalFormatting>
  <conditionalFormatting sqref="A66">
    <cfRule type="cellIs" dxfId="22" priority="58" operator="greaterThan">
      <formula>""""""</formula>
    </cfRule>
  </conditionalFormatting>
  <conditionalFormatting sqref="A65">
    <cfRule type="cellIs" dxfId="21" priority="57" operator="greaterThan">
      <formula>""""""</formula>
    </cfRule>
  </conditionalFormatting>
  <conditionalFormatting sqref="A70:A73">
    <cfRule type="cellIs" dxfId="20" priority="56" operator="greaterThan">
      <formula>""""""</formula>
    </cfRule>
  </conditionalFormatting>
  <conditionalFormatting sqref="A74:A75">
    <cfRule type="cellIs" dxfId="19" priority="55" operator="greaterThan">
      <formula>""""""</formula>
    </cfRule>
  </conditionalFormatting>
  <conditionalFormatting sqref="A96 A78">
    <cfRule type="cellIs" dxfId="18" priority="54" operator="greaterThan">
      <formula>""""""</formula>
    </cfRule>
  </conditionalFormatting>
  <conditionalFormatting sqref="A61">
    <cfRule type="cellIs" dxfId="17" priority="48" operator="greaterThan">
      <formula>""""""</formula>
    </cfRule>
  </conditionalFormatting>
  <conditionalFormatting sqref="A31">
    <cfRule type="cellIs" dxfId="16" priority="40" operator="greaterThan">
      <formula>""""""</formula>
    </cfRule>
  </conditionalFormatting>
  <conditionalFormatting sqref="A44">
    <cfRule type="cellIs" dxfId="15" priority="39" operator="greaterThan">
      <formula>""""""</formula>
    </cfRule>
  </conditionalFormatting>
  <conditionalFormatting sqref="A63">
    <cfRule type="cellIs" dxfId="14" priority="38" operator="greaterThan">
      <formula>""""""</formula>
    </cfRule>
  </conditionalFormatting>
  <conditionalFormatting sqref="A64">
    <cfRule type="cellIs" dxfId="13" priority="37" operator="greaterThan">
      <formula>""""""</formula>
    </cfRule>
  </conditionalFormatting>
  <conditionalFormatting sqref="A19:A20 A15:A17">
    <cfRule type="cellIs" dxfId="12" priority="26" operator="greaterThan">
      <formula>""""""</formula>
    </cfRule>
  </conditionalFormatting>
  <conditionalFormatting sqref="A18">
    <cfRule type="cellIs" dxfId="11" priority="22" operator="greaterThan">
      <formula>""""""</formula>
    </cfRule>
  </conditionalFormatting>
  <conditionalFormatting sqref="A84">
    <cfRule type="cellIs" dxfId="10" priority="2" operator="greaterThan">
      <formula>""""""</formula>
    </cfRule>
  </conditionalFormatting>
  <conditionalFormatting sqref="A62">
    <cfRule type="cellIs" dxfId="9" priority="21" operator="greaterThan">
      <formula>""""""</formula>
    </cfRule>
  </conditionalFormatting>
  <conditionalFormatting sqref="A81">
    <cfRule type="cellIs" dxfId="8" priority="4" operator="greaterThan">
      <formula>""""""</formula>
    </cfRule>
  </conditionalFormatting>
  <conditionalFormatting sqref="A82">
    <cfRule type="cellIs" dxfId="7" priority="1" operator="greaterThan">
      <formula>""""""</formula>
    </cfRule>
  </conditionalFormatting>
  <conditionalFormatting sqref="A87:A88 A79:A80">
    <cfRule type="cellIs" dxfId="6" priority="10" operator="greaterThan">
      <formula>""""""</formula>
    </cfRule>
  </conditionalFormatting>
  <conditionalFormatting sqref="A89">
    <cfRule type="cellIs" dxfId="5" priority="9" operator="greaterThan">
      <formula>""""""</formula>
    </cfRule>
  </conditionalFormatting>
  <conditionalFormatting sqref="A86">
    <cfRule type="cellIs" dxfId="4" priority="8" operator="greaterThan">
      <formula>""""""</formula>
    </cfRule>
  </conditionalFormatting>
  <conditionalFormatting sqref="A85">
    <cfRule type="cellIs" dxfId="3" priority="7" operator="greaterThan">
      <formula>""""""</formula>
    </cfRule>
  </conditionalFormatting>
  <conditionalFormatting sqref="A90:A93">
    <cfRule type="cellIs" dxfId="2" priority="6" operator="greaterThan">
      <formula>""""""</formula>
    </cfRule>
  </conditionalFormatting>
  <conditionalFormatting sqref="A94:A95">
    <cfRule type="cellIs" dxfId="1" priority="5" operator="greaterThan">
      <formula>""""""</formula>
    </cfRule>
  </conditionalFormatting>
  <conditionalFormatting sqref="A83">
    <cfRule type="cellIs" dxfId="0" priority="3" operator="greaterThan">
      <formula>""""""</formula>
    </cfRule>
  </conditionalFormatting>
  <dataValidations count="1">
    <dataValidation type="list" allowBlank="1" showInputMessage="1" showErrorMessage="1" sqref="D22:D26 D30:D39 D6:D12 D43:D55 D16:D18 D79:D95 D59:D75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7" sqref="A7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2018-02-07T11:18:34Z</dcterms:modified>
</cp:coreProperties>
</file>