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60" windowHeight="8610"/>
  </bookViews>
  <sheets>
    <sheet name="generator" sheetId="1" r:id="rId1"/>
    <sheet name="Data" sheetId="2" r:id="rId2"/>
  </sheets>
  <definedNames>
    <definedName name="TYPE">Data!$A$1:$A$11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2" i="1" l="1"/>
  <c r="I182" i="1"/>
  <c r="J186" i="1" l="1"/>
  <c r="I186" i="1"/>
  <c r="J192" i="1"/>
  <c r="I192" i="1"/>
  <c r="J191" i="1"/>
  <c r="I191" i="1"/>
  <c r="J190" i="1"/>
  <c r="I190" i="1"/>
  <c r="J188" i="1"/>
  <c r="I188" i="1"/>
  <c r="J187" i="1"/>
  <c r="I187" i="1"/>
  <c r="J185" i="1"/>
  <c r="I185" i="1"/>
  <c r="J180" i="1"/>
  <c r="I180" i="1"/>
  <c r="J195" i="1"/>
  <c r="I195" i="1"/>
  <c r="J194" i="1"/>
  <c r="I194" i="1"/>
  <c r="J193" i="1"/>
  <c r="I193" i="1"/>
  <c r="J189" i="1"/>
  <c r="I189" i="1"/>
  <c r="J184" i="1"/>
  <c r="I184" i="1"/>
  <c r="J183" i="1"/>
  <c r="I183" i="1"/>
  <c r="J181" i="1"/>
  <c r="I181" i="1"/>
  <c r="J179" i="1"/>
  <c r="I179" i="1"/>
  <c r="J178" i="1"/>
  <c r="I178" i="1"/>
  <c r="J176" i="1"/>
  <c r="I176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3" i="1"/>
  <c r="I163" i="1"/>
  <c r="J138" i="1" l="1"/>
  <c r="I138" i="1"/>
  <c r="J36" i="1" l="1"/>
  <c r="I36" i="1"/>
  <c r="J68" i="1" l="1"/>
  <c r="I68" i="1"/>
  <c r="J153" i="1" l="1"/>
  <c r="I153" i="1"/>
  <c r="I152" i="1"/>
  <c r="J152" i="1"/>
  <c r="J28" i="1"/>
  <c r="I28" i="1"/>
  <c r="J26" i="1"/>
  <c r="I26" i="1"/>
  <c r="J70" i="1"/>
  <c r="I70" i="1"/>
  <c r="J74" i="1"/>
  <c r="I74" i="1"/>
  <c r="J73" i="1"/>
  <c r="I73" i="1"/>
  <c r="J72" i="1"/>
  <c r="I72" i="1"/>
  <c r="J71" i="1"/>
  <c r="I71" i="1"/>
  <c r="J23" i="1"/>
  <c r="I23" i="1"/>
  <c r="J21" i="1"/>
  <c r="I21" i="1"/>
  <c r="J127" i="1"/>
  <c r="I127" i="1"/>
  <c r="J101" i="1"/>
  <c r="I101" i="1"/>
  <c r="J158" i="1"/>
  <c r="I158" i="1"/>
  <c r="J75" i="1"/>
  <c r="I75" i="1"/>
  <c r="J59" i="1"/>
  <c r="I59" i="1"/>
  <c r="I39" i="1"/>
  <c r="J39" i="1"/>
  <c r="J41" i="1"/>
  <c r="I41" i="1"/>
  <c r="J40" i="1"/>
  <c r="I40" i="1"/>
  <c r="J61" i="1"/>
  <c r="I61" i="1"/>
  <c r="J60" i="1"/>
  <c r="I60" i="1"/>
  <c r="J77" i="1"/>
  <c r="I77" i="1"/>
  <c r="J76" i="1"/>
  <c r="I76" i="1"/>
  <c r="J160" i="1"/>
  <c r="I160" i="1"/>
  <c r="J159" i="1"/>
  <c r="I159" i="1"/>
  <c r="J67" i="1"/>
  <c r="I67" i="1"/>
  <c r="J69" i="1"/>
  <c r="I69" i="1"/>
  <c r="J66" i="1"/>
  <c r="I66" i="1"/>
  <c r="J64" i="1"/>
  <c r="I64" i="1"/>
  <c r="J129" i="1" l="1"/>
  <c r="I129" i="1"/>
  <c r="J128" i="1"/>
  <c r="I128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82" i="1"/>
  <c r="I82" i="1"/>
  <c r="J37" i="1"/>
  <c r="I37" i="1"/>
  <c r="J95" i="1"/>
  <c r="I95" i="1"/>
  <c r="J91" i="1"/>
  <c r="I91" i="1"/>
  <c r="J89" i="1"/>
  <c r="I89" i="1"/>
  <c r="I88" i="1"/>
  <c r="J88" i="1"/>
  <c r="J48" i="1"/>
  <c r="I48" i="1"/>
  <c r="I53" i="1"/>
  <c r="J53" i="1"/>
  <c r="I34" i="1"/>
  <c r="J34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7" i="1"/>
  <c r="I137" i="1"/>
  <c r="J136" i="1"/>
  <c r="I136" i="1"/>
  <c r="J135" i="1"/>
  <c r="I135" i="1"/>
  <c r="J134" i="1"/>
  <c r="I134" i="1"/>
  <c r="J149" i="1"/>
  <c r="I149" i="1"/>
  <c r="J148" i="1"/>
  <c r="I148" i="1"/>
  <c r="J49" i="1" l="1"/>
  <c r="I49" i="1"/>
  <c r="I35" i="1"/>
  <c r="J35" i="1"/>
  <c r="J85" i="1" l="1"/>
  <c r="I85" i="1"/>
  <c r="J18" i="1"/>
  <c r="I18" i="1"/>
  <c r="J17" i="1"/>
  <c r="I17" i="1"/>
  <c r="J15" i="1"/>
  <c r="I15" i="1"/>
  <c r="I83" i="1"/>
  <c r="J83" i="1"/>
  <c r="J84" i="1" l="1"/>
  <c r="I84" i="1"/>
  <c r="J46" i="1"/>
  <c r="I46" i="1"/>
  <c r="J86" i="1" l="1"/>
  <c r="I86" i="1"/>
  <c r="J106" i="1"/>
  <c r="I106" i="1"/>
  <c r="J103" i="1"/>
  <c r="I103" i="1"/>
  <c r="J102" i="1"/>
  <c r="I102" i="1"/>
  <c r="J100" i="1"/>
  <c r="I100" i="1"/>
  <c r="J99" i="1"/>
  <c r="I99" i="1"/>
  <c r="J98" i="1"/>
  <c r="I98" i="1"/>
  <c r="J97" i="1"/>
  <c r="I97" i="1"/>
  <c r="J90" i="1"/>
  <c r="I90" i="1"/>
  <c r="J92" i="1"/>
  <c r="I92" i="1"/>
  <c r="J51" i="1"/>
  <c r="I51" i="1"/>
  <c r="J50" i="1"/>
  <c r="I50" i="1"/>
  <c r="J57" i="1"/>
  <c r="I57" i="1"/>
  <c r="J54" i="1"/>
  <c r="I54" i="1"/>
  <c r="J58" i="1"/>
  <c r="I58" i="1"/>
  <c r="J56" i="1"/>
  <c r="I56" i="1"/>
  <c r="J55" i="1"/>
  <c r="I55" i="1"/>
  <c r="J52" i="1" l="1"/>
  <c r="I52" i="1"/>
  <c r="J47" i="1"/>
  <c r="I47" i="1"/>
  <c r="J44" i="1"/>
  <c r="I44" i="1"/>
  <c r="I132" i="1"/>
  <c r="J132" i="1"/>
  <c r="J150" i="1" l="1"/>
  <c r="I150" i="1"/>
  <c r="J96" i="1"/>
  <c r="I96" i="1"/>
  <c r="I154" i="1"/>
  <c r="J154" i="1"/>
  <c r="I155" i="1"/>
  <c r="J155" i="1"/>
  <c r="I156" i="1"/>
  <c r="J156" i="1"/>
  <c r="I157" i="1"/>
  <c r="J157" i="1"/>
  <c r="J38" i="1"/>
  <c r="I38" i="1"/>
  <c r="J151" i="1"/>
  <c r="I151" i="1"/>
  <c r="J33" i="1"/>
  <c r="I33" i="1"/>
  <c r="J31" i="1"/>
  <c r="I31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87" i="1" l="1"/>
  <c r="I87" i="1"/>
  <c r="J94" i="1"/>
  <c r="I94" i="1"/>
  <c r="J93" i="1"/>
  <c r="I93" i="1"/>
  <c r="J80" i="1"/>
  <c r="I80" i="1"/>
  <c r="B2" i="1"/>
</calcChain>
</file>

<file path=xl/sharedStrings.xml><?xml version="1.0" encoding="utf-8"?>
<sst xmlns="http://schemas.openxmlformats.org/spreadsheetml/2006/main" count="626" uniqueCount="210">
  <si>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</si>
  <si>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</si>
  <si>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</si>
  <si>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</si>
  <si>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</si>
  <si>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</si>
  <si>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</si>
  <si>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</si>
  <si>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</si>
  <si>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</si>
  <si>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</si>
  <si>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</si>
  <si>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</si>
  <si>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</si>
  <si>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</si>
  <si>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</si>
  <si>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</si>
  <si>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</si>
  <si>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</si>
  <si>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</si>
  <si>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</si>
  <si>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</si>
  <si>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</si>
  <si>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</si>
  <si>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</si>
  <si>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</si>
  <si>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</si>
  <si>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</si>
  <si>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</si>
  <si>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</si>
  <si>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</si>
  <si>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</si>
  <si>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</si>
  <si>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</si>
  <si>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</si>
  <si>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</si>
  <si>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</si>
  <si>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</si>
  <si>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</si>
  <si>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</si>
  <si>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</si>
  <si>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</si>
  <si>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</si>
  <si>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</si>
  <si>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</si>
  <si>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</si>
  <si>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</si>
  <si>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</si>
  <si>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</si>
  <si>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</si>
  <si>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</si>
  <si>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</si>
  <si>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</si>
  <si>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</si>
  <si>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</si>
  <si>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</si>
  <si>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</si>
  <si>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</si>
  <si>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</si>
  <si>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</si>
  <si>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</si>
  <si>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</si>
  <si>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</si>
  <si>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</si>
  <si>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</si>
  <si>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</si>
  <si>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</si>
  <si>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</si>
  <si>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</si>
  <si>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</si>
  <si>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</si>
  <si>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</si>
  <si>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</si>
  <si>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</si>
  <si>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</si>
  <si>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</si>
  <si>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</si>
  <si>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</si>
  <si>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</si>
  <si>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</si>
  <si>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</si>
  <si>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</si>
  <si>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</si>
  <si>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</si>
  <si>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</si>
  <si>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</si>
  <si>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</si>
  <si>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</si>
  <si>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</si>
  <si>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</si>
  <si>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</si>
  <si>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</si>
  <si>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</si>
  <si>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</si>
  <si>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</si>
  <si>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</si>
  <si>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</si>
  <si>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</si>
  <si>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</si>
  <si>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</si>
  <si>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</si>
  <si>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</si>
  <si>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</si>
  <si>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</si>
  <si>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customer_name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</si>
  <si>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</si>
  <si>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</si>
  <si>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</si>
  <si>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</si>
  <si>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</si>
  <si>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</si>
  <si>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</si>
  <si>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</si>
  <si>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</si>
  <si>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</si>
  <si>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</si>
  <si>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</si>
  <si>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</si>
  <si>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</si>
  <si>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</si>
  <si>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</si>
  <si>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</si>
  <si>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</si>
  <si>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</si>
  <si>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</si>
  <si>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</si>
  <si>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</si>
  <si>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</si>
  <si>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</si>
  <si>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</si>
  <si>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</si>
  <si>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</si>
  <si>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</si>
  <si>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</si>
  <si>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</si>
  <si>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</si>
  <si>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</si>
  <si>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</si>
  <si>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</si>
  <si>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</si>
  <si>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</si>
  <si>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</si>
  <si>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</si>
  <si>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</si>
  <si>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</si>
  <si>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</si>
  <si>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</si>
  <si>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</si>
  <si>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</si>
  <si>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</si>
  <si>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</si>
  <si>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</si>
  <si>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</si>
  <si>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</si>
  <si>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</si>
  <si>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</si>
  <si>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</si>
  <si>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</si>
  <si>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</si>
  <si>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</si>
  <si>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</si>
  <si>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</si>
  <si>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</si>
  <si>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</si>
  <si>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</si>
  <si>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</si>
  <si>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</si>
  <si>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</si>
  <si>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</si>
  <si>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</si>
  <si>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</si>
  <si>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</si>
  <si>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</si>
  <si>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</si>
  <si>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</si>
  <si>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</si>
  <si>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</si>
  <si>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</si>
  <si>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</si>
  <si>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</si>
  <si>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</si>
  <si>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</si>
  <si>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</si>
  <si>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</si>
  <si>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</si>
  <si>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</si>
  <si>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</si>
  <si>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</si>
  <si>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</si>
  <si>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</si>
  <si>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</si>
  <si>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</si>
  <si>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</si>
  <si>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</si>
  <si>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</si>
  <si>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</si>
  <si>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</si>
  <si>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</si>
  <si>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</si>
  <si>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</si>
  <si>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</si>
  <si>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</si>
  <si>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</si>
  <si>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</si>
  <si>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</si>
  <si>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</si>
  <si>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</si>
  <si>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</si>
  <si>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</si>
  <si>
    <t>sales_staff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</si>
</sst>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メイリオ"/>
      <family val="2"/>
      <charset val="128"/>
      <scheme val="minor"/>
    </font>
    <font>
      <sz val="11"/>
      <color theme="1"/>
      <name val="メイリオ"/>
      <family val="2"/>
      <charset val="128"/>
      <scheme val="minor"/>
    </font>
    <font>
      <sz val="11"/>
      <color rgb="FF9C0006"/>
      <name val="メイリオ"/>
      <family val="2"/>
      <charset val="128"/>
      <scheme val="minor"/>
    </font>
    <font>
      <sz val="11"/>
      <color rgb="FF3F3F76"/>
      <name val="メイリオ"/>
      <family val="2"/>
      <charset val="128"/>
      <scheme val="minor"/>
    </font>
    <font>
      <sz val="11"/>
      <color theme="0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  <scheme val="minor"/>
    </font>
    <font>
      <b/>
      <sz val="10"/>
      <color theme="1"/>
      <name val="メイリオ"/>
      <family val="3"/>
      <charset val="128"/>
      <scheme val="minor"/>
    </font>
    <font>
      <b/>
      <sz val="10"/>
      <name val="メイリオ"/>
      <family val="3"/>
      <charset val="128"/>
      <scheme val="minor"/>
    </font>
    <font>
      <b/>
      <sz val="9"/>
      <color theme="1"/>
      <name val="メイリオ"/>
      <family val="3"/>
      <charset val="128"/>
      <scheme val="minor"/>
    </font>
    <font>
      <sz val="6"/>
      <name val="Segoe UI"/>
      <family val="2"/>
    </font>
    <font>
      <sz val="9"/>
      <name val="Segoe UI"/>
      <family val="2"/>
    </font>
    <font>
      <sz val="10"/>
      <color rgb="FFFF0000"/>
      <name val="メイリオ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7" borderId="0" xfId="0" applyFont="1" applyFill="1" applyBorder="1">
      <alignment vertical="center"/>
    </xf>
    <xf numFmtId="0" fontId="7" fillId="7" borderId="0" xfId="1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5" borderId="0" xfId="2" applyFont="1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/>
    </xf>
    <xf numFmtId="0" fontId="8" fillId="8" borderId="2" xfId="3" applyFont="1" applyFill="1" applyBorder="1">
      <alignment vertical="center"/>
    </xf>
    <xf numFmtId="0" fontId="9" fillId="8" borderId="0" xfId="2" applyFont="1" applyFill="1" applyBorder="1">
      <alignment vertical="center"/>
    </xf>
    <xf numFmtId="0" fontId="8" fillId="4" borderId="3" xfId="3" applyFont="1" applyBorder="1">
      <alignment vertical="center"/>
    </xf>
    <xf numFmtId="0" fontId="8" fillId="4" borderId="3" xfId="3" applyFont="1" applyBorder="1" applyAlignment="1">
      <alignment vertical="center"/>
    </xf>
    <xf numFmtId="0" fontId="8" fillId="4" borderId="3" xfId="3" applyFont="1" applyBorder="1" applyAlignment="1">
      <alignment horizontal="left" vertical="center"/>
    </xf>
    <xf numFmtId="0" fontId="8" fillId="4" borderId="4" xfId="3" applyFont="1" applyBorder="1">
      <alignment vertical="center"/>
    </xf>
    <xf numFmtId="0" fontId="10" fillId="4" borderId="3" xfId="3" applyFont="1" applyBorder="1">
      <alignment vertical="center"/>
    </xf>
    <xf numFmtId="0" fontId="7" fillId="8" borderId="5" xfId="0" applyFont="1" applyFill="1" applyBorder="1">
      <alignment vertical="center"/>
    </xf>
    <xf numFmtId="0" fontId="7" fillId="6" borderId="8" xfId="0" applyFont="1" applyFill="1" applyBorder="1">
      <alignment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/>
    </xf>
    <xf numFmtId="0" fontId="9" fillId="5" borderId="3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7" borderId="0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9" borderId="0" xfId="1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11" fillId="10" borderId="0" xfId="1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3" fillId="8" borderId="5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10" borderId="0" xfId="0" applyFont="1" applyFill="1" applyBorder="1">
      <alignment vertical="center"/>
    </xf>
    <xf numFmtId="0" fontId="8" fillId="11" borderId="2" xfId="3" applyFont="1" applyFill="1" applyBorder="1">
      <alignment vertical="center"/>
    </xf>
    <xf numFmtId="0" fontId="7" fillId="11" borderId="5" xfId="0" applyFont="1" applyFill="1" applyBorder="1">
      <alignment vertical="center"/>
    </xf>
    <xf numFmtId="0" fontId="9" fillId="8" borderId="2" xfId="3" applyFont="1" applyFill="1" applyBorder="1">
      <alignment vertical="center"/>
    </xf>
    <xf numFmtId="0" fontId="8" fillId="12" borderId="2" xfId="3" applyFont="1" applyFill="1" applyBorder="1">
      <alignment vertical="center"/>
    </xf>
  </cellXfs>
  <cellStyles count="4">
    <cellStyle name="20% - アクセント 3" xfId="3" builtinId="38"/>
    <cellStyle name="アクセント 1" xfId="2" builtinId="29"/>
    <cellStyle name="メモ" xfId="1" builtinId="10"/>
    <cellStyle name="標準" xfId="0" builtinId="0"/>
  </cellStyles>
  <dxfs count="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meieg">
      <a:majorFont>
        <a:latin typeface="Segoe UI Black"/>
        <a:ea typeface="メイリオ"/>
        <a:cs typeface=""/>
      </a:majorFont>
      <a:minorFont>
        <a:latin typeface="Segoe U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showGridLines="0" tabSelected="1" topLeftCell="A65" zoomScaleNormal="100" workbookViewId="0">
      <selection activeCell="D180" sqref="D180"/>
    </sheetView>
  </sheetViews>
  <sheetFormatPr defaultRowHeight="16.5" x14ac:dyDescent="0.45"/>
  <cols>
    <col min="1" max="1" width="2.109375" style="1" customWidth="1"/>
    <col min="2" max="2" width="11.44140625" style="1" customWidth="1"/>
    <col min="3" max="3" width="12.77734375" style="1" customWidth="1"/>
    <col min="4" max="4" width="8.88671875" style="1"/>
    <col min="5" max="5" width="4.88671875" style="2" customWidth="1"/>
    <col min="6" max="6" width="6.5546875" style="1" bestFit="1" customWidth="1"/>
    <col min="7" max="7" width="7.6640625" style="3" customWidth="1"/>
    <col min="8" max="8" width="7.6640625" style="1" customWidth="1"/>
    <col min="9" max="10" width="20.33203125" style="25" customWidth="1"/>
    <col min="11" max="13" width="7.6640625" style="1" customWidth="1"/>
    <col min="14" max="14" width="1.77734375" style="1" bestFit="1" customWidth="1"/>
    <col min="15" max="16384" width="8.88671875" style="1"/>
  </cols>
  <sheetData>
    <row r="1" spans="1:10" x14ac:dyDescent="0.45">
      <c r="B1" s="14" t="s">
        <v>22</v>
      </c>
      <c r="C1" s="10" t="s">
        <v>49</v>
      </c>
    </row>
    <row r="2" spans="1:10" x14ac:dyDescent="0.45">
      <c r="B2" s="5" t="str">
        <f>"CREATE DATABASE `" &amp; C1 &amp; "` DEFAULT CHARACTER SET utf8 COLLATE utf8_general_ci;"</f>
        <v>CREATE DATABASE `cake3_myapp` DEFAULT CHARACTER SET utf8 COLLATE utf8_general_ci;</v>
      </c>
      <c r="C2" s="5"/>
      <c r="D2" s="4"/>
      <c r="E2" s="11"/>
      <c r="F2" s="4"/>
      <c r="G2" s="12"/>
      <c r="H2" s="4"/>
      <c r="I2" s="26"/>
    </row>
    <row r="4" spans="1:10" x14ac:dyDescent="0.45">
      <c r="I4" s="31" t="s">
        <v>23</v>
      </c>
      <c r="J4" s="31" t="s">
        <v>24</v>
      </c>
    </row>
    <row r="5" spans="1:10" x14ac:dyDescent="0.45">
      <c r="A5" s="2"/>
      <c r="B5" s="42" t="s">
        <v>35</v>
      </c>
      <c r="C5" s="24" t="s">
        <v>36</v>
      </c>
      <c r="D5" s="15" t="s">
        <v>0</v>
      </c>
      <c r="E5" s="16" t="s">
        <v>1</v>
      </c>
      <c r="F5" s="19" t="s">
        <v>15</v>
      </c>
      <c r="G5" s="17" t="s">
        <v>16</v>
      </c>
      <c r="H5" s="18" t="s">
        <v>2</v>
      </c>
      <c r="I5" s="27" t="str">
        <f xml:space="preserve"> "CREATE TABLE `" &amp; C5 &amp; "` ("</f>
        <v>CREATE TABLE `users` (</v>
      </c>
      <c r="J5" s="29" t="str">
        <f xml:space="preserve"> "CREATE TABLE `" &amp; C5 &amp; "` ("</f>
        <v>CREATE TABLE `users` (</v>
      </c>
    </row>
    <row r="6" spans="1:10" x14ac:dyDescent="0.45">
      <c r="A6" s="2"/>
      <c r="B6" s="43" t="s">
        <v>3</v>
      </c>
      <c r="C6" s="6" t="s">
        <v>4</v>
      </c>
      <c r="D6" s="6" t="s">
        <v>5</v>
      </c>
      <c r="E6" s="7"/>
      <c r="F6" s="6" t="s">
        <v>18</v>
      </c>
      <c r="G6" s="8"/>
      <c r="H6" s="9"/>
      <c r="I6" s="28" t="s">
        <v>19</v>
      </c>
      <c r="J6" s="30" t="s">
        <v>20</v>
      </c>
    </row>
    <row r="7" spans="1:10" x14ac:dyDescent="0.45">
      <c r="A7" s="2"/>
      <c r="B7" s="43" t="s">
        <v>43</v>
      </c>
      <c r="C7" s="6" t="s">
        <v>37</v>
      </c>
      <c r="D7" s="6" t="s">
        <v>7</v>
      </c>
      <c r="E7" s="7">
        <v>64</v>
      </c>
      <c r="F7" s="6"/>
      <c r="G7" s="8"/>
      <c r="H7" s="9"/>
      <c r="I7" s="27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  <c r="J7" s="29" t="str">
        <f>"," &amp; IF(A7="","","/* ") &amp; "`" &amp; C7 &amp; "` " &amp; D7 &amp; IF(E7&gt;0,"(" &amp; E7 &amp; ") "," ") &amp; IF(F7&lt;&gt;"","NOT NULL ","") &amp; IF(G7="","","DEFAULT '" &amp; G7 &amp; "' ") &amp; IF(A7="",""," */")</f>
        <v xml:space="preserve">,`username` VARCHAR(64) </v>
      </c>
    </row>
    <row r="8" spans="1:10" x14ac:dyDescent="0.45">
      <c r="A8" s="2"/>
      <c r="B8" s="43" t="s">
        <v>38</v>
      </c>
      <c r="C8" s="6" t="s">
        <v>48</v>
      </c>
      <c r="D8" s="6" t="s">
        <v>7</v>
      </c>
      <c r="E8" s="7">
        <v>64</v>
      </c>
      <c r="F8" s="6"/>
      <c r="G8" s="8"/>
      <c r="H8" s="9"/>
      <c r="I8" s="27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  <c r="J8" s="29" t="str">
        <f>"," &amp; IF(A8="","","/* ") &amp; "`" &amp; C8 &amp; "` " &amp; D8 &amp; IF(E8&gt;0,"(" &amp; E8 &amp; ") "," ") &amp; IF(F8&lt;&gt;"","NOT NULL ","") &amp; IF(G8="","","DEFAULT '" &amp; G8 &amp; "' ") &amp; IF(A8="",""," */")</f>
        <v xml:space="preserve">,`name` VARCHAR(64) </v>
      </c>
    </row>
    <row r="9" spans="1:10" x14ac:dyDescent="0.45">
      <c r="A9" s="2"/>
      <c r="B9" s="43" t="s">
        <v>44</v>
      </c>
      <c r="C9" s="6" t="s">
        <v>39</v>
      </c>
      <c r="D9" s="6" t="s">
        <v>7</v>
      </c>
      <c r="E9" s="7">
        <v>255</v>
      </c>
      <c r="F9" s="6"/>
      <c r="G9" s="8"/>
      <c r="H9" s="9"/>
      <c r="I9" s="27" t="str">
        <f t="shared" ref="I9:I12" si="0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  <c r="J9" s="29" t="str">
        <f t="shared" ref="J9:J12" si="1">"," &amp; IF(A9="","","/* ") &amp; "`" &amp; C9 &amp; "` " &amp; D9 &amp; IF(E9&gt;0,"(" &amp; E9 &amp; ") "," ") &amp; IF(F9&lt;&gt;"","NOT NULL ","") &amp; IF(G9="","","DEFAULT '" &amp; G9 &amp; "' ") &amp; IF(A9="",""," */")</f>
        <v xml:space="preserve">,`password` VARCHAR(255) </v>
      </c>
    </row>
    <row r="10" spans="1:10" x14ac:dyDescent="0.45">
      <c r="A10" s="2"/>
      <c r="B10" s="43" t="s">
        <v>45</v>
      </c>
      <c r="C10" s="6" t="s">
        <v>42</v>
      </c>
      <c r="D10" s="6" t="s">
        <v>7</v>
      </c>
      <c r="E10" s="7">
        <v>255</v>
      </c>
      <c r="F10" s="6"/>
      <c r="G10" s="8"/>
      <c r="H10" s="9"/>
      <c r="I10" s="27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  <c r="J10" s="29" t="str">
        <f>"," &amp; IF(A10="","","/* ") &amp; "`" &amp; C10 &amp; "` " &amp; D10 &amp; IF(E10&gt;0,"(" &amp; E10 &amp; ") "," ") &amp; IF(F10&lt;&gt;"","NOT NULL ","") &amp; IF(G10="","","DEFAULT '" &amp; G10 &amp; "' ") &amp; IF(A10="",""," */")</f>
        <v xml:space="preserve">,`email` VARCHAR(255) </v>
      </c>
    </row>
    <row r="11" spans="1:10" x14ac:dyDescent="0.45">
      <c r="A11" s="2"/>
      <c r="B11" s="43" t="s">
        <v>46</v>
      </c>
      <c r="C11" s="6" t="s">
        <v>40</v>
      </c>
      <c r="D11" s="6" t="s">
        <v>8</v>
      </c>
      <c r="E11" s="7"/>
      <c r="F11" s="6"/>
      <c r="G11" s="8"/>
      <c r="H11" s="9"/>
      <c r="I11" s="27" t="str">
        <f t="shared" si="0"/>
        <v xml:space="preserve">,`created` DATETIME </v>
      </c>
      <c r="J11" s="29" t="str">
        <f t="shared" si="1"/>
        <v xml:space="preserve">,`created` DATETIME </v>
      </c>
    </row>
    <row r="12" spans="1:10" x14ac:dyDescent="0.45">
      <c r="A12" s="2"/>
      <c r="B12" s="43" t="s">
        <v>47</v>
      </c>
      <c r="C12" s="6" t="s">
        <v>41</v>
      </c>
      <c r="D12" s="6" t="s">
        <v>8</v>
      </c>
      <c r="E12" s="7"/>
      <c r="F12" s="6"/>
      <c r="G12" s="8"/>
      <c r="H12" s="9"/>
      <c r="I12" s="27" t="str">
        <f t="shared" si="0"/>
        <v xml:space="preserve">,`modified` DATETIME </v>
      </c>
      <c r="J12" s="29" t="str">
        <f t="shared" si="1"/>
        <v xml:space="preserve">,`modified` DATETIME </v>
      </c>
    </row>
    <row r="13" spans="1:10" x14ac:dyDescent="0.45">
      <c r="A13" s="2"/>
      <c r="B13" s="21"/>
      <c r="C13" s="21"/>
      <c r="D13" s="21"/>
      <c r="E13" s="22"/>
      <c r="F13" s="21"/>
      <c r="G13" s="23"/>
      <c r="H13" s="21"/>
      <c r="I13" s="28" t="s">
        <v>21</v>
      </c>
      <c r="J13" s="29" t="s">
        <v>33</v>
      </c>
    </row>
    <row r="14" spans="1:10" x14ac:dyDescent="0.45">
      <c r="A14" s="2"/>
    </row>
    <row r="15" spans="1:10" x14ac:dyDescent="0.45">
      <c r="A15" s="2"/>
      <c r="B15" s="42" t="s">
        <v>97</v>
      </c>
      <c r="C15" s="24" t="s">
        <v>98</v>
      </c>
      <c r="D15" s="15" t="s">
        <v>0</v>
      </c>
      <c r="E15" s="16" t="s">
        <v>1</v>
      </c>
      <c r="F15" s="19" t="s">
        <v>15</v>
      </c>
      <c r="G15" s="17" t="s">
        <v>16</v>
      </c>
      <c r="H15" s="18" t="s">
        <v>2</v>
      </c>
      <c r="I15" s="27" t="str">
        <f xml:space="preserve"> "CREATE TABLE `" &amp; C15 &amp; "` ("</f>
        <v>CREATE TABLE `statuses` (</v>
      </c>
      <c r="J15" s="29" t="str">
        <f xml:space="preserve"> "CREATE TABLE `" &amp; C15 &amp; "` ("</f>
        <v>CREATE TABLE `statuses` (</v>
      </c>
    </row>
    <row r="16" spans="1:10" x14ac:dyDescent="0.45">
      <c r="A16" s="2"/>
      <c r="B16" s="43" t="s">
        <v>3</v>
      </c>
      <c r="C16" s="6" t="s">
        <v>4</v>
      </c>
      <c r="D16" s="6" t="s">
        <v>5</v>
      </c>
      <c r="E16" s="7"/>
      <c r="F16" s="6" t="s">
        <v>18</v>
      </c>
      <c r="G16" s="8"/>
      <c r="H16" s="9"/>
      <c r="I16" s="28" t="s">
        <v>19</v>
      </c>
      <c r="J16" s="30" t="s">
        <v>20</v>
      </c>
    </row>
    <row r="17" spans="1:10" x14ac:dyDescent="0.45">
      <c r="A17" s="2"/>
      <c r="B17" s="43" t="s">
        <v>99</v>
      </c>
      <c r="C17" s="6" t="s">
        <v>100</v>
      </c>
      <c r="D17" s="6" t="s">
        <v>7</v>
      </c>
      <c r="E17" s="7">
        <v>64</v>
      </c>
      <c r="F17" s="6"/>
      <c r="G17" s="8"/>
      <c r="H17" s="9"/>
      <c r="I17" s="27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  <c r="J17" s="29" t="str">
        <f>"," &amp; IF(A17="","","/* ") &amp; "`" &amp; C17 &amp; "` " &amp; D17 &amp; IF(E17&gt;0,"(" &amp; E17 &amp; ") "," ") &amp; IF(F17&lt;&gt;"","NOT NULL ","") &amp; IF(G17="","","DEFAULT '" &amp; G17 &amp; "' ") &amp; IF(A17="",""," */")</f>
        <v xml:space="preserve">,`code` VARCHAR(64) </v>
      </c>
    </row>
    <row r="18" spans="1:10" x14ac:dyDescent="0.45">
      <c r="A18" s="2"/>
      <c r="B18" s="43" t="s">
        <v>38</v>
      </c>
      <c r="C18" s="6" t="s">
        <v>34</v>
      </c>
      <c r="D18" s="6" t="s">
        <v>7</v>
      </c>
      <c r="E18" s="7">
        <v>64</v>
      </c>
      <c r="F18" s="6"/>
      <c r="G18" s="8"/>
      <c r="H18" s="9"/>
      <c r="I18" s="27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  <c r="J18" s="29" t="str">
        <f>"," &amp; IF(A18="","","/* ") &amp; "`" &amp; C18 &amp; "` " &amp; D18 &amp; IF(E18&gt;0,"(" &amp; E18 &amp; ") "," ") &amp; IF(F18&lt;&gt;"","NOT NULL ","") &amp; IF(G18="","","DEFAULT '" &amp; G18 &amp; "' ") &amp; IF(A18="",""," */")</f>
        <v xml:space="preserve">,`name` VARCHAR(64) </v>
      </c>
    </row>
    <row r="19" spans="1:10" x14ac:dyDescent="0.45">
      <c r="A19" s="2"/>
      <c r="B19" s="21"/>
      <c r="C19" s="21"/>
      <c r="D19" s="21"/>
      <c r="E19" s="22"/>
      <c r="F19" s="21"/>
      <c r="G19" s="23"/>
      <c r="H19" s="21"/>
      <c r="I19" s="28" t="s">
        <v>21</v>
      </c>
      <c r="J19" s="29" t="s">
        <v>33</v>
      </c>
    </row>
    <row r="20" spans="1:10" x14ac:dyDescent="0.45">
      <c r="A20" s="2"/>
    </row>
    <row r="21" spans="1:10" s="33" customFormat="1" x14ac:dyDescent="0.45">
      <c r="A21" s="34"/>
      <c r="B21" s="42" t="s">
        <v>163</v>
      </c>
      <c r="C21" s="24" t="s">
        <v>165</v>
      </c>
      <c r="D21" s="15" t="s">
        <v>0</v>
      </c>
      <c r="E21" s="16" t="s">
        <v>1</v>
      </c>
      <c r="F21" s="19" t="s">
        <v>15</v>
      </c>
      <c r="G21" s="17" t="s">
        <v>16</v>
      </c>
      <c r="H21" s="18" t="s">
        <v>2</v>
      </c>
      <c r="I21" s="40" t="str">
        <f xml:space="preserve"> "CREATE TABLE `" &amp; C21 &amp; "` ("</f>
        <v>CREATE TABLE `contractnames` (</v>
      </c>
      <c r="J21" s="41" t="str">
        <f xml:space="preserve"> "CREATE TABLE `" &amp; C21 &amp; "` ("</f>
        <v>CREATE TABLE `contractnames` (</v>
      </c>
    </row>
    <row r="22" spans="1:10" s="33" customFormat="1" x14ac:dyDescent="0.45">
      <c r="A22" s="34"/>
      <c r="B22" s="43" t="s">
        <v>3</v>
      </c>
      <c r="C22" s="35" t="s">
        <v>4</v>
      </c>
      <c r="D22" s="35" t="s">
        <v>5</v>
      </c>
      <c r="E22" s="36"/>
      <c r="F22" s="35" t="s">
        <v>18</v>
      </c>
      <c r="G22" s="37"/>
      <c r="H22" s="38"/>
      <c r="I22" s="28" t="s">
        <v>19</v>
      </c>
      <c r="J22" s="30" t="s">
        <v>20</v>
      </c>
    </row>
    <row r="23" spans="1:10" s="33" customFormat="1" x14ac:dyDescent="0.45">
      <c r="A23" s="34"/>
      <c r="B23" s="43" t="s">
        <v>38</v>
      </c>
      <c r="C23" s="35" t="s">
        <v>171</v>
      </c>
      <c r="D23" s="35" t="s">
        <v>7</v>
      </c>
      <c r="E23" s="36">
        <v>256</v>
      </c>
      <c r="F23" s="35"/>
      <c r="G23" s="37"/>
      <c r="H23" s="38"/>
      <c r="I23" s="40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  <c r="J23" s="41" t="str">
        <f>"," &amp; IF(A23="","","/* ") &amp; "`" &amp; C23 &amp; "` " &amp; D23 &amp; IF(E23&gt;0,"(" &amp; E23 &amp; ") "," ") &amp; IF(F23&lt;&gt;"","NOT NULL ","") &amp; IF(G23="","","DEFAULT '" &amp; G23 &amp; "' ") &amp; IF(A23="",""," */")</f>
        <v xml:space="preserve">,`contract_name` VARCHAR(256) </v>
      </c>
    </row>
    <row r="24" spans="1:10" s="33" customFormat="1" x14ac:dyDescent="0.45">
      <c r="A24" s="34"/>
      <c r="B24" s="21"/>
      <c r="C24" s="21"/>
      <c r="D24" s="21"/>
      <c r="E24" s="22"/>
      <c r="F24" s="21"/>
      <c r="G24" s="23"/>
      <c r="H24" s="21"/>
      <c r="I24" s="28" t="s">
        <v>21</v>
      </c>
      <c r="J24" s="41" t="s">
        <v>33</v>
      </c>
    </row>
    <row r="25" spans="1:10" s="33" customFormat="1" x14ac:dyDescent="0.45">
      <c r="A25" s="34"/>
      <c r="E25" s="34"/>
      <c r="G25" s="3"/>
      <c r="I25" s="25"/>
      <c r="J25" s="25"/>
    </row>
    <row r="26" spans="1:10" s="33" customFormat="1" x14ac:dyDescent="0.45">
      <c r="A26" s="34"/>
      <c r="B26" s="42" t="s">
        <v>167</v>
      </c>
      <c r="C26" s="24" t="s">
        <v>168</v>
      </c>
      <c r="D26" s="15" t="s">
        <v>0</v>
      </c>
      <c r="E26" s="16" t="s">
        <v>1</v>
      </c>
      <c r="F26" s="19" t="s">
        <v>15</v>
      </c>
      <c r="G26" s="17" t="s">
        <v>16</v>
      </c>
      <c r="H26" s="18" t="s">
        <v>2</v>
      </c>
      <c r="I26" s="40" t="str">
        <f xml:space="preserve"> "CREATE TABLE `" &amp; C26 &amp; "` ("</f>
        <v>CREATE TABLE `languages` (</v>
      </c>
      <c r="J26" s="41" t="str">
        <f xml:space="preserve"> "CREATE TABLE `" &amp; C26 &amp; "` ("</f>
        <v>CREATE TABLE `languages` (</v>
      </c>
    </row>
    <row r="27" spans="1:10" s="33" customFormat="1" x14ac:dyDescent="0.45">
      <c r="A27" s="34"/>
      <c r="B27" s="43" t="s">
        <v>3</v>
      </c>
      <c r="C27" s="35" t="s">
        <v>4</v>
      </c>
      <c r="D27" s="35" t="s">
        <v>5</v>
      </c>
      <c r="E27" s="36"/>
      <c r="F27" s="35" t="s">
        <v>18</v>
      </c>
      <c r="G27" s="37"/>
      <c r="H27" s="38"/>
      <c r="I27" s="28" t="s">
        <v>19</v>
      </c>
      <c r="J27" s="30" t="s">
        <v>20</v>
      </c>
    </row>
    <row r="28" spans="1:10" s="33" customFormat="1" x14ac:dyDescent="0.45">
      <c r="A28" s="34"/>
      <c r="B28" s="43" t="s">
        <v>38</v>
      </c>
      <c r="C28" s="35" t="s">
        <v>169</v>
      </c>
      <c r="D28" s="35" t="s">
        <v>7</v>
      </c>
      <c r="E28" s="36">
        <v>256</v>
      </c>
      <c r="F28" s="35"/>
      <c r="G28" s="37"/>
      <c r="H28" s="38"/>
      <c r="I28" s="40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  <c r="J28" s="41" t="str">
        <f>"," &amp; IF(A28="","","/* ") &amp; "`" &amp; C28 &amp; "` " &amp; D28 &amp; IF(E28&gt;0,"(" &amp; E28 &amp; ") "," ") &amp; IF(F28&lt;&gt;"","NOT NULL ","") &amp; IF(G28="","","DEFAULT '" &amp; G28 &amp; "' ") &amp; IF(A28="",""," */")</f>
        <v xml:space="preserve">,`language_name` VARCHAR(256) </v>
      </c>
    </row>
    <row r="29" spans="1:10" s="33" customFormat="1" x14ac:dyDescent="0.45">
      <c r="A29" s="34"/>
      <c r="B29" s="21"/>
      <c r="C29" s="21"/>
      <c r="D29" s="21"/>
      <c r="E29" s="22"/>
      <c r="F29" s="21"/>
      <c r="G29" s="23"/>
      <c r="H29" s="21"/>
      <c r="I29" s="28" t="s">
        <v>21</v>
      </c>
      <c r="J29" s="41" t="s">
        <v>33</v>
      </c>
    </row>
    <row r="30" spans="1:10" s="33" customFormat="1" x14ac:dyDescent="0.45">
      <c r="A30" s="34"/>
      <c r="E30" s="34"/>
      <c r="G30" s="3"/>
      <c r="I30" s="25"/>
      <c r="J30" s="25"/>
    </row>
    <row r="31" spans="1:10" x14ac:dyDescent="0.45">
      <c r="A31" s="2"/>
      <c r="B31" s="13" t="s">
        <v>62</v>
      </c>
      <c r="C31" s="24" t="s">
        <v>63</v>
      </c>
      <c r="D31" s="15" t="s">
        <v>0</v>
      </c>
      <c r="E31" s="16" t="s">
        <v>1</v>
      </c>
      <c r="F31" s="19" t="s">
        <v>15</v>
      </c>
      <c r="G31" s="17" t="s">
        <v>16</v>
      </c>
      <c r="H31" s="18" t="s">
        <v>2</v>
      </c>
      <c r="I31" s="27" t="str">
        <f xml:space="preserve"> "CREATE TABLE `" &amp; C31 &amp; "` ("</f>
        <v>CREATE TABLE `clients` (</v>
      </c>
      <c r="J31" s="29" t="str">
        <f xml:space="preserve"> "CREATE TABLE `" &amp; C31 &amp; "` ("</f>
        <v>CREATE TABLE `clients` (</v>
      </c>
    </row>
    <row r="32" spans="1:10" x14ac:dyDescent="0.45">
      <c r="A32" s="2"/>
      <c r="B32" s="20" t="s">
        <v>3</v>
      </c>
      <c r="C32" s="6" t="s">
        <v>4</v>
      </c>
      <c r="D32" s="6" t="s">
        <v>5</v>
      </c>
      <c r="E32" s="7"/>
      <c r="F32" s="6" t="s">
        <v>18</v>
      </c>
      <c r="G32" s="8"/>
      <c r="H32" s="9"/>
      <c r="I32" s="28" t="s">
        <v>19</v>
      </c>
      <c r="J32" s="30" t="s">
        <v>20</v>
      </c>
    </row>
    <row r="33" spans="1:10" x14ac:dyDescent="0.45">
      <c r="A33" s="2"/>
      <c r="B33" s="20" t="s">
        <v>64</v>
      </c>
      <c r="C33" s="6" t="s">
        <v>103</v>
      </c>
      <c r="D33" s="6" t="s">
        <v>7</v>
      </c>
      <c r="E33" s="7">
        <v>128</v>
      </c>
      <c r="F33" s="6" t="s">
        <v>136</v>
      </c>
      <c r="G33" s="8"/>
      <c r="H33" s="9"/>
      <c r="I33" s="27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,`client_name` VARCHAR(128) NOT NULL </v>
      </c>
      <c r="J33" s="29" t="str">
        <f>"," &amp; IF(A33="","","/* ") &amp; "`" &amp; C33 &amp; "` " &amp; D33 &amp; IF(E33&gt;0,"(" &amp; E33 &amp; ") "," ") &amp; IF(F33&lt;&gt;"","NOT NULL ","") &amp; IF(G33="","","DEFAULT '" &amp; G33 &amp; "' ") &amp; IF(A33="",""," */")</f>
        <v xml:space="preserve">,`client_name` VARCHAR(128) NOT NULL </v>
      </c>
    </row>
    <row r="34" spans="1:10" s="33" customFormat="1" x14ac:dyDescent="0.45">
      <c r="A34" s="34"/>
      <c r="B34" s="32" t="s">
        <v>113</v>
      </c>
      <c r="C34" s="35" t="s">
        <v>172</v>
      </c>
      <c r="D34" s="35" t="s">
        <v>7</v>
      </c>
      <c r="E34" s="36">
        <v>20</v>
      </c>
      <c r="F34" s="35"/>
      <c r="G34" s="37"/>
      <c r="H34" s="38" t="s">
        <v>138</v>
      </c>
      <c r="I34" s="40" t="str">
        <f>"," &amp; IF(A34="","","/* ") &amp; "`" &amp; C34 &amp; "` " &amp; D34 &amp; IF(E34&gt;0,"(" &amp; E34 &amp; ") "," ") &amp; IF(F34&lt;&gt;"","NOT NULL ","") &amp; IF(G34="","","DEFAULT '" &amp; G34 &amp; "' ") &amp; IF(A34="",""," */")</f>
        <v xml:space="preserve">,`company_code` VARCHAR(20) </v>
      </c>
      <c r="J34" s="41" t="str">
        <f>"," &amp; IF(A34="","","/* ") &amp; "`" &amp; C34 &amp; "` " &amp; D34 &amp; IF(E34&gt;0,"(" &amp; E34 &amp; ") "," ") &amp; IF(F34&lt;&gt;"","NOT NULL ","") &amp; IF(G34="","","DEFAULT '" &amp; G34 &amp; "' ") &amp; IF(A34="",""," */")</f>
        <v xml:space="preserve">,`company_code` VARCHAR(20) </v>
      </c>
    </row>
    <row r="35" spans="1:10" s="33" customFormat="1" x14ac:dyDescent="0.45">
      <c r="A35" s="34"/>
      <c r="B35" s="39" t="s">
        <v>141</v>
      </c>
      <c r="C35" s="35" t="s">
        <v>139</v>
      </c>
      <c r="D35" s="35" t="s">
        <v>7</v>
      </c>
      <c r="E35" s="36">
        <v>4</v>
      </c>
      <c r="F35" s="35"/>
      <c r="G35" s="37"/>
      <c r="H35" s="38"/>
      <c r="I35" s="40" t="str">
        <f>"," &amp; IF(A35="","","/* ") &amp; "`" &amp; C35 &amp; "` " &amp; D35 &amp; IF(E35&gt;0,"(" &amp; E35 &amp; ") "," ") &amp; IF(F35&lt;&gt;"","NOT NULL ","") &amp; IF(G35="","","DEFAULT '" &amp; G35 &amp; "' ") &amp; IF(A35="",""," */")</f>
        <v xml:space="preserve">,`identity1` VARCHAR(4) </v>
      </c>
      <c r="J35" s="41" t="str">
        <f>"," &amp; IF(A35="","","/* ") &amp; "`" &amp; C35 &amp; "` " &amp; D35 &amp; IF(E35&gt;0,"(" &amp; E35 &amp; ") "," ") &amp; IF(F35&lt;&gt;"","NOT NULL ","") &amp; IF(G35="","","DEFAULT '" &amp; G35 &amp; "' ") &amp; IF(A35="",""," */")</f>
        <v xml:space="preserve">,`identity1` VARCHAR(4) </v>
      </c>
    </row>
    <row r="36" spans="1:10" s="33" customFormat="1" x14ac:dyDescent="0.45">
      <c r="A36" s="34"/>
      <c r="B36" s="39" t="s">
        <v>176</v>
      </c>
      <c r="C36" s="35" t="s">
        <v>156</v>
      </c>
      <c r="D36" s="35" t="s">
        <v>5</v>
      </c>
      <c r="E36" s="36"/>
      <c r="F36" s="35"/>
      <c r="G36" s="37">
        <v>0</v>
      </c>
      <c r="H36" s="38"/>
      <c r="I36" s="40" t="str">
        <f>"," &amp; IF(A36="","","/* ") &amp; "`" &amp; C36 &amp; "` " &amp; D36 &amp; IF(E36&gt;0,"(" &amp; E36 &amp; ") "," ") &amp; IF(F36&lt;&gt;"","NOT NULL ","") &amp; IF(G36="","","DEFAULT '" &amp; G36 &amp; "' ") &amp; IF(A36="",""," */")</f>
        <v xml:space="preserve">,`partner_flag` INT DEFAULT '0' </v>
      </c>
      <c r="J36" s="41" t="str">
        <f>"," &amp; IF(A36="","","/* ") &amp; "`" &amp; C36 &amp; "` " &amp; D36 &amp; IF(E36&gt;0,"(" &amp; E36 &amp; ") "," ") &amp; IF(F36&lt;&gt;"","NOT NULL ","") &amp; IF(G36="","","DEFAULT '" &amp; G36 &amp; "' ") &amp; IF(A36="",""," */")</f>
        <v xml:space="preserve">,`partner_flag` INT DEFAULT '0' </v>
      </c>
    </row>
    <row r="37" spans="1:10" s="33" customFormat="1" x14ac:dyDescent="0.45">
      <c r="A37" s="34"/>
      <c r="B37" s="39" t="s">
        <v>155</v>
      </c>
      <c r="C37" s="35" t="s">
        <v>175</v>
      </c>
      <c r="D37" s="35" t="s">
        <v>5</v>
      </c>
      <c r="E37" s="36"/>
      <c r="F37" s="35"/>
      <c r="G37" s="37"/>
      <c r="H37" s="38"/>
      <c r="I37" s="40" t="str">
        <f>"," &amp; IF(A37="","","/* ") &amp; "`" &amp; C37 &amp; "` " &amp; D37 &amp; IF(E37&gt;0,"(" &amp; E37 &amp; ") "," ") &amp; IF(F37&lt;&gt;"","NOT NULL ","") &amp; IF(G37="","","DEFAULT '" &amp; G37 &amp; "' ") &amp; IF(A37="",""," */")</f>
        <v xml:space="preserve">,`partner_id` INT </v>
      </c>
      <c r="J37" s="41" t="str">
        <f>"," &amp; IF(A37="","","/* ") &amp; "`" &amp; C37 &amp; "` " &amp; D37 &amp; IF(E37&gt;0,"(" &amp; E37 &amp; ") "," ") &amp; IF(F37&lt;&gt;"","NOT NULL ","") &amp; IF(G37="","","DEFAULT '" &amp; G37 &amp; "' ") &amp; IF(A37="",""," */")</f>
        <v xml:space="preserve">,`partner_id` INT </v>
      </c>
    </row>
    <row r="38" spans="1:10" x14ac:dyDescent="0.45">
      <c r="A38" s="2"/>
      <c r="B38" s="20" t="s">
        <v>29</v>
      </c>
      <c r="C38" s="6" t="s">
        <v>143</v>
      </c>
      <c r="D38" s="6" t="s">
        <v>11</v>
      </c>
      <c r="E38" s="7"/>
      <c r="F38" s="6"/>
      <c r="G38" s="8"/>
      <c r="H38" s="9"/>
      <c r="I38" s="27" t="str">
        <f t="shared" ref="I38:I41" si="2">"," &amp; IF(A38="","","/* ") &amp; "`" &amp; C38 &amp; "` " &amp; D38 &amp; IF(E38&gt;0,"(" &amp; E38 &amp; ") "," ") &amp; IF(F38&lt;&gt;"","NOT NULL ","") &amp; IF(G38="","","DEFAULT '" &amp; G38 &amp; "' ") &amp; IF(A38="",""," */")</f>
        <v xml:space="preserve">,`remarks` TEXT </v>
      </c>
      <c r="J38" s="29" t="str">
        <f t="shared" ref="J38:J41" si="3">"," &amp; IF(A38="","","/* ") &amp; "`" &amp; C38 &amp; "` " &amp; D38 &amp; IF(E38&gt;0,"(" &amp; E38 &amp; ") "," ") &amp; IF(F38&lt;&gt;"","NOT NULL ","") &amp; IF(G38="","","DEFAULT '" &amp; G38 &amp; "' ") &amp; IF(A38="",""," */")</f>
        <v xml:space="preserve">,`remarks` TEXT </v>
      </c>
    </row>
    <row r="39" spans="1:10" s="33" customFormat="1" x14ac:dyDescent="0.45">
      <c r="A39" s="34"/>
      <c r="B39" s="43" t="s">
        <v>160</v>
      </c>
      <c r="C39" s="35" t="s">
        <v>161</v>
      </c>
      <c r="D39" s="35" t="s">
        <v>162</v>
      </c>
      <c r="E39" s="36"/>
      <c r="F39" s="35"/>
      <c r="G39" s="37"/>
      <c r="H39" s="38"/>
      <c r="I39" s="40" t="str">
        <f t="shared" si="2"/>
        <v xml:space="preserve">,`user_id` INT </v>
      </c>
      <c r="J39" s="41" t="str">
        <f t="shared" si="3"/>
        <v xml:space="preserve">,`user_id` INT </v>
      </c>
    </row>
    <row r="40" spans="1:10" s="33" customFormat="1" x14ac:dyDescent="0.45">
      <c r="A40" s="34"/>
      <c r="B40" s="43" t="s">
        <v>46</v>
      </c>
      <c r="C40" s="35" t="s">
        <v>40</v>
      </c>
      <c r="D40" s="35" t="s">
        <v>8</v>
      </c>
      <c r="E40" s="36"/>
      <c r="F40" s="35"/>
      <c r="G40" s="37"/>
      <c r="H40" s="38"/>
      <c r="I40" s="40" t="str">
        <f t="shared" si="2"/>
        <v xml:space="preserve">,`created` DATETIME </v>
      </c>
      <c r="J40" s="41" t="str">
        <f t="shared" si="3"/>
        <v xml:space="preserve">,`created` DATETIME </v>
      </c>
    </row>
    <row r="41" spans="1:10" s="33" customFormat="1" x14ac:dyDescent="0.45">
      <c r="A41" s="34"/>
      <c r="B41" s="43" t="s">
        <v>47</v>
      </c>
      <c r="C41" s="35" t="s">
        <v>41</v>
      </c>
      <c r="D41" s="35" t="s">
        <v>8</v>
      </c>
      <c r="E41" s="36"/>
      <c r="F41" s="35"/>
      <c r="G41" s="37"/>
      <c r="H41" s="38"/>
      <c r="I41" s="40" t="str">
        <f t="shared" si="2"/>
        <v xml:space="preserve">,`modified` DATETIME </v>
      </c>
      <c r="J41" s="41" t="str">
        <f t="shared" si="3"/>
        <v xml:space="preserve">,`modified` DATETIME </v>
      </c>
    </row>
    <row r="42" spans="1:10" x14ac:dyDescent="0.45">
      <c r="A42" s="2"/>
      <c r="B42" s="21"/>
      <c r="C42" s="21"/>
      <c r="D42" s="21"/>
      <c r="E42" s="22"/>
      <c r="F42" s="21"/>
      <c r="G42" s="23"/>
      <c r="H42" s="21"/>
      <c r="I42" s="28" t="s">
        <v>21</v>
      </c>
      <c r="J42" s="29" t="s">
        <v>33</v>
      </c>
    </row>
    <row r="43" spans="1:10" x14ac:dyDescent="0.45">
      <c r="A43" s="2"/>
    </row>
    <row r="44" spans="1:10" x14ac:dyDescent="0.45">
      <c r="A44" s="2"/>
      <c r="B44" s="13" t="s">
        <v>60</v>
      </c>
      <c r="C44" s="24" t="s">
        <v>96</v>
      </c>
      <c r="D44" s="15" t="s">
        <v>0</v>
      </c>
      <c r="E44" s="16" t="s">
        <v>1</v>
      </c>
      <c r="F44" s="19" t="s">
        <v>15</v>
      </c>
      <c r="G44" s="17" t="s">
        <v>16</v>
      </c>
      <c r="H44" s="18" t="s">
        <v>2</v>
      </c>
      <c r="I44" s="27" t="str">
        <f xml:space="preserve"> "CREATE TABLE `" &amp; C44 &amp; "` ("</f>
        <v>CREATE TABLE `customers` (</v>
      </c>
      <c r="J44" s="29" t="str">
        <f xml:space="preserve"> "CREATE TABLE `" &amp; C44 &amp; "` ("</f>
        <v>CREATE TABLE `customers` (</v>
      </c>
    </row>
    <row r="45" spans="1:10" x14ac:dyDescent="0.45">
      <c r="A45" s="2"/>
      <c r="B45" s="20" t="s">
        <v>3</v>
      </c>
      <c r="C45" s="6" t="s">
        <v>4</v>
      </c>
      <c r="D45" s="6" t="s">
        <v>5</v>
      </c>
      <c r="E45" s="7"/>
      <c r="F45" s="6" t="s">
        <v>18</v>
      </c>
      <c r="G45" s="8"/>
      <c r="H45" s="9"/>
      <c r="I45" s="28" t="s">
        <v>19</v>
      </c>
      <c r="J45" s="30" t="s">
        <v>20</v>
      </c>
    </row>
    <row r="46" spans="1:10" x14ac:dyDescent="0.45">
      <c r="A46" s="2"/>
      <c r="B46" s="20" t="s">
        <v>62</v>
      </c>
      <c r="C46" s="6" t="s">
        <v>93</v>
      </c>
      <c r="D46" s="6" t="s">
        <v>5</v>
      </c>
      <c r="E46" s="7"/>
      <c r="F46" s="6" t="s">
        <v>135</v>
      </c>
      <c r="G46" s="8"/>
      <c r="H46" s="9"/>
      <c r="I46" s="27" t="str">
        <f t="shared" ref="I46:I52" si="4">"," &amp; IF(A46="","","/* ") &amp; "`" &amp; C46 &amp; "` " &amp; D46 &amp; IF(E46&gt;0,"(" &amp; E46 &amp; ") "," ") &amp; IF(F46&lt;&gt;"","NOT NULL ","") &amp; IF(G46="","","DEFAULT '" &amp; G46 &amp; "' ") &amp; IF(A46="",""," */")</f>
        <v xml:space="preserve">,`client_id` INT NOT NULL </v>
      </c>
      <c r="J46" s="29" t="str">
        <f t="shared" ref="J46:J52" si="5">"," &amp; IF(A46="","","/* ") &amp; "`" &amp; C46 &amp; "` " &amp; D46 &amp; IF(E46&gt;0,"(" &amp; E46 &amp; ") "," ") &amp; IF(F46&lt;&gt;"","NOT NULL ","") &amp; IF(G46="","","DEFAULT '" &amp; G46 &amp; "' ") &amp; IF(A46="",""," */")</f>
        <v xml:space="preserve">,`client_id` INT NOT NULL </v>
      </c>
    </row>
    <row r="47" spans="1:10" x14ac:dyDescent="0.45">
      <c r="A47" s="2"/>
      <c r="B47" s="20" t="s">
        <v>65</v>
      </c>
      <c r="C47" s="6" t="s">
        <v>104</v>
      </c>
      <c r="D47" s="6" t="s">
        <v>7</v>
      </c>
      <c r="E47" s="7">
        <v>128</v>
      </c>
      <c r="F47" s="6" t="s">
        <v>135</v>
      </c>
      <c r="G47" s="8"/>
      <c r="H47" s="9"/>
      <c r="I47" s="27" t="str">
        <f t="shared" si="4"/>
        <v xml:space="preserve">,`customer_name` VARCHAR(128) NOT NULL </v>
      </c>
      <c r="J47" s="29" t="str">
        <f t="shared" si="5"/>
        <v xml:space="preserve">,`customer_name` VARCHAR(128) NOT NULL </v>
      </c>
    </row>
    <row r="48" spans="1:10" s="33" customFormat="1" x14ac:dyDescent="0.45">
      <c r="A48" s="34"/>
      <c r="B48" s="39" t="s">
        <v>145</v>
      </c>
      <c r="C48" s="35" t="s">
        <v>146</v>
      </c>
      <c r="D48" s="35" t="s">
        <v>7</v>
      </c>
      <c r="E48" s="36">
        <v>512</v>
      </c>
      <c r="F48" s="35"/>
      <c r="G48" s="37"/>
      <c r="H48" s="38"/>
      <c r="I48" s="40" t="str">
        <f t="shared" si="4"/>
        <v xml:space="preserve">,`address` VARCHAR(512) </v>
      </c>
      <c r="J48" s="41" t="str">
        <f t="shared" si="5"/>
        <v xml:space="preserve">,`address` VARCHAR(512) </v>
      </c>
    </row>
    <row r="49" spans="1:10" s="33" customFormat="1" x14ac:dyDescent="0.45">
      <c r="A49" s="34"/>
      <c r="B49" s="39" t="s">
        <v>142</v>
      </c>
      <c r="C49" s="35" t="s">
        <v>140</v>
      </c>
      <c r="D49" s="35" t="s">
        <v>7</v>
      </c>
      <c r="E49" s="36">
        <v>4</v>
      </c>
      <c r="F49" s="35"/>
      <c r="G49" s="37"/>
      <c r="H49" s="38"/>
      <c r="I49" s="40" t="str">
        <f t="shared" si="4"/>
        <v xml:space="preserve">,`identity2` VARCHAR(4) </v>
      </c>
      <c r="J49" s="41" t="str">
        <f t="shared" si="5"/>
        <v xml:space="preserve">,`identity2` VARCHAR(4) </v>
      </c>
    </row>
    <row r="50" spans="1:10" x14ac:dyDescent="0.45">
      <c r="A50" s="2"/>
      <c r="B50" s="20" t="s">
        <v>78</v>
      </c>
      <c r="C50" s="6" t="s">
        <v>80</v>
      </c>
      <c r="D50" s="6" t="s">
        <v>7</v>
      </c>
      <c r="E50" s="7">
        <v>256</v>
      </c>
      <c r="F50" s="6"/>
      <c r="G50" s="8"/>
      <c r="H50" s="9"/>
      <c r="I50" s="27" t="str">
        <f t="shared" si="4"/>
        <v xml:space="preserve">,`sales_dept` VARCHAR(256) </v>
      </c>
      <c r="J50" s="29" t="str">
        <f t="shared" si="5"/>
        <v xml:space="preserve">,`sales_dept` VARCHAR(256) </v>
      </c>
    </row>
    <row r="51" spans="1:10" x14ac:dyDescent="0.45">
      <c r="A51" s="2"/>
      <c r="B51" s="20" t="s">
        <v>31</v>
      </c>
      <c r="C51" s="6" t="s">
        <v>81</v>
      </c>
      <c r="D51" s="6" t="s">
        <v>7</v>
      </c>
      <c r="E51" s="7">
        <v>128</v>
      </c>
      <c r="F51" s="6"/>
      <c r="G51" s="8"/>
      <c r="H51" s="9"/>
      <c r="I51" s="27" t="str">
        <f t="shared" si="4"/>
        <v xml:space="preserve">,`sales_staff` VARCHAR(128) </v>
      </c>
      <c r="J51" s="29" t="str">
        <f t="shared" si="5"/>
        <v xml:space="preserve">,`sales_staff` VARCHAR(128) </v>
      </c>
    </row>
    <row r="52" spans="1:10" x14ac:dyDescent="0.45">
      <c r="A52" s="2"/>
      <c r="B52" s="20" t="s">
        <v>29</v>
      </c>
      <c r="C52" s="6" t="s">
        <v>143</v>
      </c>
      <c r="D52" s="6" t="s">
        <v>11</v>
      </c>
      <c r="E52" s="7"/>
      <c r="F52" s="6"/>
      <c r="G52" s="8"/>
      <c r="H52" s="9"/>
      <c r="I52" s="27" t="str">
        <f t="shared" si="4"/>
        <v xml:space="preserve">,`remarks` TEXT </v>
      </c>
      <c r="J52" s="29" t="str">
        <f t="shared" si="5"/>
        <v xml:space="preserve">,`remarks` TEXT </v>
      </c>
    </row>
    <row r="53" spans="1:10" x14ac:dyDescent="0.45">
      <c r="A53" s="2"/>
      <c r="B53" s="20" t="s">
        <v>66</v>
      </c>
      <c r="C53" s="6" t="s">
        <v>67</v>
      </c>
      <c r="D53" s="6" t="s">
        <v>7</v>
      </c>
      <c r="E53" s="7">
        <v>128</v>
      </c>
      <c r="F53" s="6"/>
      <c r="G53" s="8"/>
      <c r="H53" s="9"/>
      <c r="I53" s="27" t="str">
        <f t="shared" ref="I53:I55" si="6">"," &amp; IF(A53="","","/* ") &amp; "`" &amp; C53 &amp; "` " &amp; D53 &amp; IF(E53&gt;0,"(" &amp; E53 &amp; ") "," ") &amp; IF(F53&lt;&gt;"","NOT NULL ","") &amp; IF(G53="","","DEFAULT '" &amp; G53 &amp; "' ") &amp; IF(A53="",""," */")</f>
        <v xml:space="preserve">,`admin_name1` VARCHAR(128) </v>
      </c>
      <c r="J53" s="29" t="str">
        <f t="shared" ref="J53:J55" si="7">"," &amp; IF(A53="","","/* ") &amp; "`" &amp; C53 &amp; "` " &amp; D53 &amp; IF(E53&gt;0,"(" &amp; E53 &amp; ") "," ") &amp; IF(F53&lt;&gt;"","NOT NULL ","") &amp; IF(G53="","","DEFAULT '" &amp; G53 &amp; "' ") &amp; IF(A53="",""," */")</f>
        <v xml:space="preserve">,`admin_name1` VARCHAR(128) </v>
      </c>
    </row>
    <row r="54" spans="1:10" x14ac:dyDescent="0.45">
      <c r="A54" s="2"/>
      <c r="B54" s="20" t="s">
        <v>74</v>
      </c>
      <c r="C54" s="6" t="s">
        <v>75</v>
      </c>
      <c r="D54" s="6" t="s">
        <v>7</v>
      </c>
      <c r="E54" s="7">
        <v>256</v>
      </c>
      <c r="F54" s="6"/>
      <c r="G54" s="8"/>
      <c r="H54" s="9"/>
      <c r="I54" s="27" t="str">
        <f>"," &amp; IF(A54="","","/* ") &amp; "`" &amp; C54 &amp; "` " &amp; D54 &amp; IF(E54&gt;0,"(" &amp; E54 &amp; ") "," ") &amp; IF(F54&lt;&gt;"","NOT NULL ","") &amp; IF(G54="","","DEFAULT '" &amp; G54 &amp; "' ") &amp; IF(A54="",""," */")</f>
        <v xml:space="preserve">,`div1` VARCHAR(256) </v>
      </c>
      <c r="J54" s="29" t="str">
        <f>"," &amp; IF(A54="","","/* ") &amp; "`" &amp; C54 &amp; "` " &amp; D54 &amp; IF(E54&gt;0,"(" &amp; E54 &amp; ") "," ") &amp; IF(F54&lt;&gt;"","NOT NULL ","") &amp; IF(G54="","","DEFAULT '" &amp; G54 &amp; "' ") &amp; IF(A54="",""," */")</f>
        <v xml:space="preserve">,`div1` VARCHAR(256) </v>
      </c>
    </row>
    <row r="55" spans="1:10" x14ac:dyDescent="0.45">
      <c r="A55" s="2"/>
      <c r="B55" s="20" t="s">
        <v>68</v>
      </c>
      <c r="C55" s="6" t="s">
        <v>69</v>
      </c>
      <c r="D55" s="6" t="s">
        <v>7</v>
      </c>
      <c r="E55" s="7">
        <v>256</v>
      </c>
      <c r="F55" s="6"/>
      <c r="G55" s="8"/>
      <c r="H55" s="9"/>
      <c r="I55" s="27" t="str">
        <f t="shared" si="6"/>
        <v xml:space="preserve">,`mail1` VARCHAR(256) </v>
      </c>
      <c r="J55" s="29" t="str">
        <f t="shared" si="7"/>
        <v xml:space="preserve">,`mail1` VARCHAR(256) </v>
      </c>
    </row>
    <row r="56" spans="1:10" x14ac:dyDescent="0.45">
      <c r="A56" s="2"/>
      <c r="B56" s="20" t="s">
        <v>70</v>
      </c>
      <c r="C56" s="6" t="s">
        <v>72</v>
      </c>
      <c r="D56" s="6" t="s">
        <v>7</v>
      </c>
      <c r="E56" s="7">
        <v>128</v>
      </c>
      <c r="F56" s="6"/>
      <c r="G56" s="8"/>
      <c r="H56" s="9"/>
      <c r="I56" s="27" t="str">
        <f t="shared" ref="I56:I61" si="8">"," &amp; IF(A56="","","/* ") &amp; "`" &amp; C56 &amp; "` " &amp; D56 &amp; IF(E56&gt;0,"(" &amp; E56 &amp; ") "," ") &amp; IF(F56&lt;&gt;"","NOT NULL ","") &amp; IF(G56="","","DEFAULT '" &amp; G56 &amp; "' ") &amp; IF(A56="",""," */")</f>
        <v xml:space="preserve">,`admin_name2` VARCHAR(128) </v>
      </c>
      <c r="J56" s="29" t="str">
        <f t="shared" ref="J56:J61" si="9">"," &amp; IF(A56="","","/* ") &amp; "`" &amp; C56 &amp; "` " &amp; D56 &amp; IF(E56&gt;0,"(" &amp; E56 &amp; ") "," ") &amp; IF(F56&lt;&gt;"","NOT NULL ","") &amp; IF(G56="","","DEFAULT '" &amp; G56 &amp; "' ") &amp; IF(A56="",""," */")</f>
        <v xml:space="preserve">,`admin_name2` VARCHAR(128) </v>
      </c>
    </row>
    <row r="57" spans="1:10" x14ac:dyDescent="0.45">
      <c r="A57" s="2"/>
      <c r="B57" s="20" t="s">
        <v>76</v>
      </c>
      <c r="C57" s="6" t="s">
        <v>77</v>
      </c>
      <c r="D57" s="6" t="s">
        <v>7</v>
      </c>
      <c r="E57" s="7">
        <v>256</v>
      </c>
      <c r="F57" s="6"/>
      <c r="G57" s="8"/>
      <c r="H57" s="9"/>
      <c r="I57" s="27" t="str">
        <f>"," &amp; IF(A57="","","/* ") &amp; "`" &amp; C57 &amp; "` " &amp; D57 &amp; IF(E57&gt;0,"(" &amp; E57 &amp; ") "," ") &amp; IF(F57&lt;&gt;"","NOT NULL ","") &amp; IF(G57="","","DEFAULT '" &amp; G57 &amp; "' ") &amp; IF(A57="",""," */")</f>
        <v xml:space="preserve">,`div2` VARCHAR(256) </v>
      </c>
      <c r="J57" s="29" t="str">
        <f>"," &amp; IF(A57="","","/* ") &amp; "`" &amp; C57 &amp; "` " &amp; D57 &amp; IF(E57&gt;0,"(" &amp; E57 &amp; ") "," ") &amp; IF(F57&lt;&gt;"","NOT NULL ","") &amp; IF(G57="","","DEFAULT '" &amp; G57 &amp; "' ") &amp; IF(A57="",""," */")</f>
        <v xml:space="preserve">,`div2` VARCHAR(256) </v>
      </c>
    </row>
    <row r="58" spans="1:10" x14ac:dyDescent="0.45">
      <c r="A58" s="2"/>
      <c r="B58" s="20" t="s">
        <v>71</v>
      </c>
      <c r="C58" s="6" t="s">
        <v>73</v>
      </c>
      <c r="D58" s="6" t="s">
        <v>7</v>
      </c>
      <c r="E58" s="7">
        <v>256</v>
      </c>
      <c r="F58" s="6"/>
      <c r="G58" s="8"/>
      <c r="H58" s="9"/>
      <c r="I58" s="27" t="str">
        <f t="shared" si="8"/>
        <v xml:space="preserve">,`mail2` VARCHAR(256) </v>
      </c>
      <c r="J58" s="29" t="str">
        <f t="shared" si="9"/>
        <v xml:space="preserve">,`mail2` VARCHAR(256) </v>
      </c>
    </row>
    <row r="59" spans="1:10" s="33" customFormat="1" x14ac:dyDescent="0.45">
      <c r="A59" s="34"/>
      <c r="B59" s="43" t="s">
        <v>160</v>
      </c>
      <c r="C59" s="35" t="s">
        <v>161</v>
      </c>
      <c r="D59" s="35" t="s">
        <v>162</v>
      </c>
      <c r="E59" s="36"/>
      <c r="F59" s="35"/>
      <c r="G59" s="37"/>
      <c r="H59" s="38"/>
      <c r="I59" s="40" t="str">
        <f t="shared" si="8"/>
        <v xml:space="preserve">,`user_id` INT </v>
      </c>
      <c r="J59" s="41" t="str">
        <f t="shared" si="9"/>
        <v xml:space="preserve">,`user_id` INT </v>
      </c>
    </row>
    <row r="60" spans="1:10" s="33" customFormat="1" x14ac:dyDescent="0.45">
      <c r="A60" s="34"/>
      <c r="B60" s="43" t="s">
        <v>46</v>
      </c>
      <c r="C60" s="35" t="s">
        <v>40</v>
      </c>
      <c r="D60" s="35" t="s">
        <v>8</v>
      </c>
      <c r="E60" s="36"/>
      <c r="F60" s="35"/>
      <c r="G60" s="37"/>
      <c r="H60" s="38"/>
      <c r="I60" s="40" t="str">
        <f t="shared" si="8"/>
        <v xml:space="preserve">,`created` DATETIME </v>
      </c>
      <c r="J60" s="41" t="str">
        <f t="shared" si="9"/>
        <v xml:space="preserve">,`created` DATETIME </v>
      </c>
    </row>
    <row r="61" spans="1:10" s="33" customFormat="1" x14ac:dyDescent="0.45">
      <c r="A61" s="34"/>
      <c r="B61" s="43" t="s">
        <v>47</v>
      </c>
      <c r="C61" s="35" t="s">
        <v>41</v>
      </c>
      <c r="D61" s="35" t="s">
        <v>8</v>
      </c>
      <c r="E61" s="36"/>
      <c r="F61" s="35"/>
      <c r="G61" s="37"/>
      <c r="H61" s="38"/>
      <c r="I61" s="40" t="str">
        <f t="shared" si="8"/>
        <v xml:space="preserve">,`modified` DATETIME </v>
      </c>
      <c r="J61" s="41" t="str">
        <f t="shared" si="9"/>
        <v xml:space="preserve">,`modified` DATETIME </v>
      </c>
    </row>
    <row r="62" spans="1:10" x14ac:dyDescent="0.45">
      <c r="A62" s="2"/>
      <c r="B62" s="21"/>
      <c r="C62" s="21"/>
      <c r="D62" s="21"/>
      <c r="E62" s="22"/>
      <c r="F62" s="21"/>
      <c r="G62" s="23"/>
      <c r="H62" s="21"/>
      <c r="I62" s="28" t="s">
        <v>21</v>
      </c>
      <c r="J62" s="29" t="s">
        <v>33</v>
      </c>
    </row>
    <row r="63" spans="1:10" x14ac:dyDescent="0.45">
      <c r="A63" s="2"/>
    </row>
    <row r="64" spans="1:10" s="33" customFormat="1" x14ac:dyDescent="0.45">
      <c r="A64" s="34"/>
      <c r="B64" s="44" t="s">
        <v>158</v>
      </c>
      <c r="C64" s="24" t="s">
        <v>159</v>
      </c>
      <c r="D64" s="15" t="s">
        <v>0</v>
      </c>
      <c r="E64" s="16" t="s">
        <v>1</v>
      </c>
      <c r="F64" s="19" t="s">
        <v>15</v>
      </c>
      <c r="G64" s="17" t="s">
        <v>16</v>
      </c>
      <c r="H64" s="18" t="s">
        <v>2</v>
      </c>
      <c r="I64" s="40" t="str">
        <f xml:space="preserve"> "CREATE TABLE `" &amp; C64 &amp; "` ("</f>
        <v>CREATE TABLE `contracts` (</v>
      </c>
      <c r="J64" s="41" t="str">
        <f xml:space="preserve"> "CREATE TABLE `" &amp; C64 &amp; "` ("</f>
        <v>CREATE TABLE `contracts` (</v>
      </c>
    </row>
    <row r="65" spans="1:10" s="33" customFormat="1" x14ac:dyDescent="0.45">
      <c r="A65" s="34"/>
      <c r="B65" s="39" t="s">
        <v>3</v>
      </c>
      <c r="C65" s="35" t="s">
        <v>4</v>
      </c>
      <c r="D65" s="35" t="s">
        <v>5</v>
      </c>
      <c r="E65" s="36"/>
      <c r="F65" s="35" t="s">
        <v>18</v>
      </c>
      <c r="G65" s="37"/>
      <c r="H65" s="38"/>
      <c r="I65" s="28" t="s">
        <v>19</v>
      </c>
      <c r="J65" s="30" t="s">
        <v>20</v>
      </c>
    </row>
    <row r="66" spans="1:10" s="33" customFormat="1" x14ac:dyDescent="0.45">
      <c r="A66" s="34"/>
      <c r="B66" s="39" t="s">
        <v>62</v>
      </c>
      <c r="C66" s="35" t="s">
        <v>93</v>
      </c>
      <c r="D66" s="35" t="s">
        <v>5</v>
      </c>
      <c r="E66" s="36"/>
      <c r="F66" s="35" t="s">
        <v>135</v>
      </c>
      <c r="G66" s="37"/>
      <c r="H66" s="38"/>
      <c r="I66" s="40" t="str">
        <f t="shared" ref="I66:I74" si="10">"," &amp; IF(A66="","","/* ") &amp; "`" &amp; C66 &amp; "` " &amp; D66 &amp; IF(E66&gt;0,"(" &amp; E66 &amp; ") "," ") &amp; IF(F66&lt;&gt;"","NOT NULL ","") &amp; IF(G66="","","DEFAULT '" &amp; G66 &amp; "' ") &amp; IF(A66="",""," */")</f>
        <v xml:space="preserve">,`client_id` INT NOT NULL </v>
      </c>
      <c r="J66" s="41" t="str">
        <f t="shared" ref="J66:J74" si="11">"," &amp; IF(A66="","","/* ") &amp; "`" &amp; C66 &amp; "` " &amp; D66 &amp; IF(E66&gt;0,"(" &amp; E66 &amp; ") "," ") &amp; IF(F66&lt;&gt;"","NOT NULL ","") &amp; IF(G66="","","DEFAULT '" &amp; G66 &amp; "' ") &amp; IF(A66="",""," */")</f>
        <v xml:space="preserve">,`client_id` INT NOT NULL </v>
      </c>
    </row>
    <row r="67" spans="1:10" s="33" customFormat="1" x14ac:dyDescent="0.45">
      <c r="A67" s="34"/>
      <c r="B67" s="39" t="s">
        <v>60</v>
      </c>
      <c r="C67" s="35" t="s">
        <v>94</v>
      </c>
      <c r="D67" s="35" t="s">
        <v>5</v>
      </c>
      <c r="E67" s="36"/>
      <c r="F67" s="35"/>
      <c r="G67" s="37"/>
      <c r="H67" s="38"/>
      <c r="I67" s="40" t="str">
        <f>"," &amp; IF(A67="","","/* ") &amp; "`" &amp; C67 &amp; "` " &amp; D67 &amp; IF(E67&gt;0,"(" &amp; E67 &amp; ") "," ") &amp; IF(F67&lt;&gt;"","NOT NULL ","") &amp; IF(G67="","","DEFAULT '" &amp; G67 &amp; "' ") &amp; IF(A67="",""," */")</f>
        <v xml:space="preserve">,`customer_id` INT </v>
      </c>
      <c r="J67" s="41" t="str">
        <f>"," &amp; IF(A67="","","/* ") &amp; "`" &amp; C67 &amp; "` " &amp; D67 &amp; IF(E67&gt;0,"(" &amp; E67 &amp; ") "," ") &amp; IF(F67&lt;&gt;"","NOT NULL ","") &amp; IF(G67="","","DEFAULT '" &amp; G67 &amp; "' ") &amp; IF(A67="",""," */")</f>
        <v xml:space="preserve">,`customer_id` INT </v>
      </c>
    </row>
    <row r="68" spans="1:10" s="33" customFormat="1" x14ac:dyDescent="0.45">
      <c r="A68" s="34"/>
      <c r="B68" s="39" t="s">
        <v>173</v>
      </c>
      <c r="C68" s="35" t="s">
        <v>174</v>
      </c>
      <c r="D68" s="35" t="s">
        <v>9</v>
      </c>
      <c r="E68" s="36"/>
      <c r="F68" s="35"/>
      <c r="G68" s="37"/>
      <c r="H68" s="38"/>
      <c r="I68" s="40" t="str">
        <f t="shared" ref="I68" si="12">"," &amp; IF(A68="","","/* ") &amp; "`" &amp; C68 &amp; "` " &amp; D68 &amp; IF(E68&gt;0,"(" &amp; E68 &amp; ") "," ") &amp; IF(F68&lt;&gt;"","NOT NULL ","") &amp; IF(G68="","","DEFAULT '" &amp; G68 &amp; "' ") &amp; IF(A68="",""," */")</f>
        <v xml:space="preserve">,`contract_date` DATE </v>
      </c>
      <c r="J68" s="41" t="str">
        <f t="shared" ref="J68" si="13">"," &amp; IF(A68="","","/* ") &amp; "`" &amp; C68 &amp; "` " &amp; D68 &amp; IF(E68&gt;0,"(" &amp; E68 &amp; ") "," ") &amp; IF(F68&lt;&gt;"","NOT NULL ","") &amp; IF(G68="","","DEFAULT '" &amp; G68 &amp; "' ") &amp; IF(A68="",""," */")</f>
        <v xml:space="preserve">,`contract_date` DATE </v>
      </c>
    </row>
    <row r="69" spans="1:10" s="33" customFormat="1" x14ac:dyDescent="0.45">
      <c r="A69" s="34"/>
      <c r="B69" s="39" t="s">
        <v>164</v>
      </c>
      <c r="C69" s="35" t="s">
        <v>166</v>
      </c>
      <c r="D69" s="35" t="s">
        <v>5</v>
      </c>
      <c r="E69" s="36"/>
      <c r="F69" s="35"/>
      <c r="G69" s="37"/>
      <c r="H69" s="38"/>
      <c r="I69" s="40" t="str">
        <f t="shared" si="10"/>
        <v xml:space="preserve">,`contractname_id` INT </v>
      </c>
      <c r="J69" s="41" t="str">
        <f t="shared" si="11"/>
        <v xml:space="preserve">,`contractname_id` INT </v>
      </c>
    </row>
    <row r="70" spans="1:10" s="33" customFormat="1" x14ac:dyDescent="0.45">
      <c r="A70" s="34"/>
      <c r="B70" s="39" t="s">
        <v>29</v>
      </c>
      <c r="C70" s="35" t="s">
        <v>143</v>
      </c>
      <c r="D70" s="35" t="s">
        <v>11</v>
      </c>
      <c r="E70" s="36"/>
      <c r="F70" s="35"/>
      <c r="G70" s="37"/>
      <c r="H70" s="38"/>
      <c r="I70" s="40" t="str">
        <f t="shared" si="10"/>
        <v xml:space="preserve">,`remarks` TEXT </v>
      </c>
      <c r="J70" s="41" t="str">
        <f t="shared" si="11"/>
        <v xml:space="preserve">,`remarks` TEXT </v>
      </c>
    </row>
    <row r="71" spans="1:10" s="33" customFormat="1" x14ac:dyDescent="0.45">
      <c r="A71" s="34"/>
      <c r="B71" s="43" t="s">
        <v>134</v>
      </c>
      <c r="C71" s="35" t="s">
        <v>144</v>
      </c>
      <c r="D71" s="35" t="s">
        <v>7</v>
      </c>
      <c r="E71" s="36">
        <v>256</v>
      </c>
      <c r="F71" s="35"/>
      <c r="G71" s="37"/>
      <c r="H71" s="38"/>
      <c r="I71" s="40" t="str">
        <f t="shared" si="10"/>
        <v xml:space="preserve">,`file` VARCHAR(256) </v>
      </c>
      <c r="J71" s="41" t="str">
        <f t="shared" si="11"/>
        <v xml:space="preserve">,`file` VARCHAR(256) </v>
      </c>
    </row>
    <row r="72" spans="1:10" s="33" customFormat="1" x14ac:dyDescent="0.45">
      <c r="A72" s="34"/>
      <c r="B72" s="43" t="s">
        <v>50</v>
      </c>
      <c r="C72" s="35" t="s">
        <v>53</v>
      </c>
      <c r="D72" s="35" t="s">
        <v>7</v>
      </c>
      <c r="E72" s="36">
        <v>256</v>
      </c>
      <c r="F72" s="35"/>
      <c r="G72" s="37"/>
      <c r="H72" s="38"/>
      <c r="I72" s="40" t="str">
        <f t="shared" si="10"/>
        <v xml:space="preserve">,`dir` VARCHAR(256) </v>
      </c>
      <c r="J72" s="41" t="str">
        <f t="shared" si="11"/>
        <v xml:space="preserve">,`dir` VARCHAR(256) </v>
      </c>
    </row>
    <row r="73" spans="1:10" s="33" customFormat="1" x14ac:dyDescent="0.45">
      <c r="A73" s="34"/>
      <c r="B73" s="43" t="s">
        <v>51</v>
      </c>
      <c r="C73" s="35" t="s">
        <v>54</v>
      </c>
      <c r="D73" s="35" t="s">
        <v>5</v>
      </c>
      <c r="E73" s="36"/>
      <c r="F73" s="35"/>
      <c r="G73" s="37"/>
      <c r="H73" s="38"/>
      <c r="I73" s="40" t="str">
        <f t="shared" si="10"/>
        <v xml:space="preserve">,`size` INT </v>
      </c>
      <c r="J73" s="41" t="str">
        <f t="shared" si="11"/>
        <v xml:space="preserve">,`size` INT </v>
      </c>
    </row>
    <row r="74" spans="1:10" s="33" customFormat="1" x14ac:dyDescent="0.45">
      <c r="A74" s="34"/>
      <c r="B74" s="43" t="s">
        <v>52</v>
      </c>
      <c r="C74" s="35" t="s">
        <v>55</v>
      </c>
      <c r="D74" s="35" t="s">
        <v>7</v>
      </c>
      <c r="E74" s="36">
        <v>64</v>
      </c>
      <c r="F74" s="35"/>
      <c r="G74" s="37"/>
      <c r="H74" s="38"/>
      <c r="I74" s="40" t="str">
        <f t="shared" si="10"/>
        <v xml:space="preserve">,`type` VARCHAR(64) </v>
      </c>
      <c r="J74" s="41" t="str">
        <f t="shared" si="11"/>
        <v xml:space="preserve">,`type` VARCHAR(64) </v>
      </c>
    </row>
    <row r="75" spans="1:10" s="33" customFormat="1" x14ac:dyDescent="0.45">
      <c r="A75" s="34"/>
      <c r="B75" s="43" t="s">
        <v>160</v>
      </c>
      <c r="C75" s="35" t="s">
        <v>161</v>
      </c>
      <c r="D75" s="35" t="s">
        <v>162</v>
      </c>
      <c r="E75" s="36"/>
      <c r="F75" s="35"/>
      <c r="G75" s="37"/>
      <c r="H75" s="38"/>
      <c r="I75" s="40" t="str">
        <f t="shared" ref="I75:I77" si="14">"," &amp; IF(A75="","","/* ") &amp; "`" &amp; C75 &amp; "` " &amp; D75 &amp; IF(E75&gt;0,"(" &amp; E75 &amp; ") "," ") &amp; IF(F75&lt;&gt;"","NOT NULL ","") &amp; IF(G75="","","DEFAULT '" &amp; G75 &amp; "' ") &amp; IF(A75="",""," */")</f>
        <v xml:space="preserve">,`user_id` INT </v>
      </c>
      <c r="J75" s="41" t="str">
        <f t="shared" ref="J75:J77" si="15">"," &amp; IF(A75="","","/* ") &amp; "`" &amp; C75 &amp; "` " &amp; D75 &amp; IF(E75&gt;0,"(" &amp; E75 &amp; ") "," ") &amp; IF(F75&lt;&gt;"","NOT NULL ","") &amp; IF(G75="","","DEFAULT '" &amp; G75 &amp; "' ") &amp; IF(A75="",""," */")</f>
        <v xml:space="preserve">,`user_id` INT </v>
      </c>
    </row>
    <row r="76" spans="1:10" s="33" customFormat="1" x14ac:dyDescent="0.45">
      <c r="A76" s="34"/>
      <c r="B76" s="43" t="s">
        <v>46</v>
      </c>
      <c r="C76" s="35" t="s">
        <v>40</v>
      </c>
      <c r="D76" s="35" t="s">
        <v>8</v>
      </c>
      <c r="E76" s="36"/>
      <c r="F76" s="35"/>
      <c r="G76" s="37"/>
      <c r="H76" s="38"/>
      <c r="I76" s="40" t="str">
        <f t="shared" si="14"/>
        <v xml:space="preserve">,`created` DATETIME </v>
      </c>
      <c r="J76" s="41" t="str">
        <f t="shared" si="15"/>
        <v xml:space="preserve">,`created` DATETIME </v>
      </c>
    </row>
    <row r="77" spans="1:10" s="33" customFormat="1" x14ac:dyDescent="0.45">
      <c r="A77" s="34"/>
      <c r="B77" s="43" t="s">
        <v>47</v>
      </c>
      <c r="C77" s="35" t="s">
        <v>41</v>
      </c>
      <c r="D77" s="35" t="s">
        <v>8</v>
      </c>
      <c r="E77" s="36"/>
      <c r="F77" s="35"/>
      <c r="G77" s="37"/>
      <c r="H77" s="38"/>
      <c r="I77" s="40" t="str">
        <f t="shared" si="14"/>
        <v xml:space="preserve">,`modified` DATETIME </v>
      </c>
      <c r="J77" s="41" t="str">
        <f t="shared" si="15"/>
        <v xml:space="preserve">,`modified` DATETIME </v>
      </c>
    </row>
    <row r="78" spans="1:10" s="33" customFormat="1" x14ac:dyDescent="0.45">
      <c r="A78" s="34"/>
      <c r="B78" s="21"/>
      <c r="C78" s="21"/>
      <c r="D78" s="21"/>
      <c r="E78" s="22"/>
      <c r="F78" s="21"/>
      <c r="G78" s="23"/>
      <c r="H78" s="21"/>
      <c r="I78" s="28" t="s">
        <v>21</v>
      </c>
      <c r="J78" s="41" t="s">
        <v>33</v>
      </c>
    </row>
    <row r="79" spans="1:10" s="33" customFormat="1" x14ac:dyDescent="0.45">
      <c r="A79" s="34"/>
      <c r="E79" s="34"/>
      <c r="G79" s="3"/>
      <c r="I79" s="25"/>
      <c r="J79" s="25"/>
    </row>
    <row r="80" spans="1:10" x14ac:dyDescent="0.45">
      <c r="A80" s="2"/>
      <c r="B80" s="13" t="s">
        <v>32</v>
      </c>
      <c r="C80" s="24" t="s">
        <v>56</v>
      </c>
      <c r="D80" s="15" t="s">
        <v>0</v>
      </c>
      <c r="E80" s="16" t="s">
        <v>1</v>
      </c>
      <c r="F80" s="19" t="s">
        <v>15</v>
      </c>
      <c r="G80" s="17" t="s">
        <v>16</v>
      </c>
      <c r="H80" s="18" t="s">
        <v>2</v>
      </c>
      <c r="I80" s="27" t="str">
        <f xml:space="preserve"> "CREATE TABLE `" &amp; C80 &amp; "` ("</f>
        <v>CREATE TABLE `licenses` (</v>
      </c>
      <c r="J80" s="29" t="str">
        <f xml:space="preserve"> "CREATE TABLE `" &amp; C80 &amp; "` ("</f>
        <v>CREATE TABLE `licenses` (</v>
      </c>
    </row>
    <row r="81" spans="1:10" x14ac:dyDescent="0.45">
      <c r="A81" s="2"/>
      <c r="B81" s="20" t="s">
        <v>3</v>
      </c>
      <c r="C81" s="6" t="s">
        <v>4</v>
      </c>
      <c r="D81" s="6" t="s">
        <v>5</v>
      </c>
      <c r="E81" s="7"/>
      <c r="F81" s="6" t="s">
        <v>18</v>
      </c>
      <c r="G81" s="8"/>
      <c r="H81" s="9"/>
      <c r="I81" s="28" t="s">
        <v>19</v>
      </c>
      <c r="J81" s="30" t="s">
        <v>20</v>
      </c>
    </row>
    <row r="82" spans="1:10" s="33" customFormat="1" x14ac:dyDescent="0.45">
      <c r="A82" s="34"/>
      <c r="B82" s="39" t="s">
        <v>62</v>
      </c>
      <c r="C82" s="35" t="s">
        <v>93</v>
      </c>
      <c r="D82" s="35" t="s">
        <v>5</v>
      </c>
      <c r="E82" s="36"/>
      <c r="F82" s="35"/>
      <c r="G82" s="37"/>
      <c r="H82" s="38"/>
      <c r="I82" s="40" t="str">
        <f>"," &amp; IF(A82="","","/* ") &amp; "`" &amp; C82 &amp; "` " &amp; D82 &amp; IF(E82&gt;0,"(" &amp; E82 &amp; ") "," ") &amp; IF(F82&lt;&gt;"","NOT NULL ","") &amp; IF(G82="","","DEFAULT '" &amp; G82 &amp; "' ") &amp; IF(A82="",""," */")</f>
        <v xml:space="preserve">,`client_id` INT </v>
      </c>
      <c r="J82" s="41" t="str">
        <f>"," &amp; IF(A82="","","/* ") &amp; "`" &amp; C82 &amp; "` " &amp; D82 &amp; IF(E82&gt;0,"(" &amp; E82 &amp; ") "," ") &amp; IF(F82&lt;&gt;"","NOT NULL ","") &amp; IF(G82="","","DEFAULT '" &amp; G82 &amp; "' ") &amp; IF(A82="",""," */")</f>
        <v xml:space="preserve">,`client_id` INT </v>
      </c>
    </row>
    <row r="83" spans="1:10" x14ac:dyDescent="0.45">
      <c r="A83" s="2"/>
      <c r="B83" s="20" t="s">
        <v>60</v>
      </c>
      <c r="C83" s="6" t="s">
        <v>94</v>
      </c>
      <c r="D83" s="6" t="s">
        <v>5</v>
      </c>
      <c r="E83" s="7"/>
      <c r="F83" s="6"/>
      <c r="G83" s="8"/>
      <c r="H83" s="9"/>
      <c r="I83" s="27" t="str">
        <f>"," &amp; IF(A83="","","/* ") &amp; "`" &amp; C83 &amp; "` " &amp; D83 &amp; IF(E83&gt;0,"(" &amp; E83 &amp; ") "," ") &amp; IF(F83&lt;&gt;"","NOT NULL ","") &amp; IF(G83="","","DEFAULT '" &amp; G83 &amp; "' ") &amp; IF(A83="",""," */")</f>
        <v xml:space="preserve">,`customer_id` INT </v>
      </c>
      <c r="J83" s="29" t="str">
        <f>"," &amp; IF(A83="","","/* ") &amp; "`" &amp; C83 &amp; "` " &amp; D83 &amp; IF(E83&gt;0,"(" &amp; E83 &amp; ") "," ") &amp; IF(F83&lt;&gt;"","NOT NULL ","") &amp; IF(G83="","","DEFAULT '" &amp; G83 &amp; "' ") &amp; IF(A83="",""," */")</f>
        <v xml:space="preserve">,`customer_id` INT </v>
      </c>
    </row>
    <row r="84" spans="1:10" x14ac:dyDescent="0.45">
      <c r="A84" s="2"/>
      <c r="B84" s="20" t="s">
        <v>82</v>
      </c>
      <c r="C84" s="6" t="s">
        <v>83</v>
      </c>
      <c r="D84" s="6" t="s">
        <v>5</v>
      </c>
      <c r="E84" s="7"/>
      <c r="F84" s="6"/>
      <c r="G84" s="8"/>
      <c r="H84" s="9"/>
      <c r="I84" s="27" t="str">
        <f>"," &amp; IF(A84="","","/* ") &amp; "`" &amp; C84 &amp; "` " &amp; D84 &amp; IF(E84&gt;0,"(" &amp; E84 &amp; ") "," ") &amp; IF(F84&lt;&gt;"","NOT NULL ","") &amp; IF(G84="","","DEFAULT '" &amp; G84 &amp; "' ") &amp; IF(A84="",""," */")</f>
        <v xml:space="preserve">,`order_id` INT </v>
      </c>
      <c r="J84" s="29" t="str">
        <f>"," &amp; IF(A84="","","/* ") &amp; "`" &amp; C84 &amp; "` " &amp; D84 &amp; IF(E84&gt;0,"(" &amp; E84 &amp; ") "," ") &amp; IF(F84&lt;&gt;"","NOT NULL ","") &amp; IF(G84="","","DEFAULT '" &amp; G84 &amp; "' ") &amp; IF(A84="",""," */")</f>
        <v xml:space="preserve">,`order_id` INT </v>
      </c>
    </row>
    <row r="85" spans="1:10" x14ac:dyDescent="0.45">
      <c r="A85" s="2"/>
      <c r="B85" s="20" t="s">
        <v>97</v>
      </c>
      <c r="C85" s="6" t="s">
        <v>101</v>
      </c>
      <c r="D85" s="6" t="s">
        <v>5</v>
      </c>
      <c r="E85" s="7"/>
      <c r="F85" s="6"/>
      <c r="G85" s="8"/>
      <c r="H85" s="9"/>
      <c r="I85" s="27" t="str">
        <f>"," &amp; IF(A85="","","/* ") &amp; "`" &amp; C85 &amp; "` " &amp; D85 &amp; IF(E85&gt;0,"(" &amp; E85 &amp; ") "," ") &amp; IF(F85&lt;&gt;"","NOT NULL ","") &amp; IF(G85="","","DEFAULT '" &amp; G85 &amp; "' ") &amp; IF(A85="",""," */")</f>
        <v xml:space="preserve">,`status_id` INT </v>
      </c>
      <c r="J85" s="29" t="str">
        <f>"," &amp; IF(A85="","","/* ") &amp; "`" &amp; C85 &amp; "` " &amp; D85 &amp; IF(E85&gt;0,"(" &amp; E85 &amp; ") "," ") &amp; IF(F85&lt;&gt;"","NOT NULL ","") &amp; IF(G85="","","DEFAULT '" &amp; G85 &amp; "' ") &amp; IF(A85="",""," */")</f>
        <v xml:space="preserve">,`status_id` INT </v>
      </c>
    </row>
    <row r="86" spans="1:10" x14ac:dyDescent="0.45">
      <c r="A86" s="2"/>
      <c r="B86" s="20" t="s">
        <v>91</v>
      </c>
      <c r="C86" s="6" t="s">
        <v>92</v>
      </c>
      <c r="D86" s="6" t="s">
        <v>9</v>
      </c>
      <c r="E86" s="7"/>
      <c r="F86" s="6"/>
      <c r="G86" s="8"/>
      <c r="H86" s="9"/>
      <c r="I86" s="27" t="str">
        <f t="shared" ref="I86:I92" si="16">"," &amp; IF(A86="","","/* ") &amp; "`" &amp; C86 &amp; "` " &amp; D86 &amp; IF(E86&gt;0,"(" &amp; E86 &amp; ") "," ") &amp; IF(F86&lt;&gt;"","NOT NULL ","") &amp; IF(G86="","","DEFAULT '" &amp; G86 &amp; "' ") &amp; IF(A86="",""," */")</f>
        <v xml:space="preserve">,`issued` DATE </v>
      </c>
      <c r="J86" s="29" t="str">
        <f t="shared" ref="J86:J92" si="17">"," &amp; IF(A86="","","/* ") &amp; "`" &amp; C86 &amp; "` " &amp; D86 &amp; IF(E86&gt;0,"(" &amp; E86 &amp; ") "," ") &amp; IF(F86&lt;&gt;"","NOT NULL ","") &amp; IF(G86="","","DEFAULT '" &amp; G86 &amp; "' ") &amp; IF(A86="",""," */")</f>
        <v xml:space="preserve">,`issued` DATE </v>
      </c>
    </row>
    <row r="87" spans="1:10" x14ac:dyDescent="0.45">
      <c r="A87" s="2"/>
      <c r="B87" s="20" t="s">
        <v>147</v>
      </c>
      <c r="C87" s="6" t="s">
        <v>84</v>
      </c>
      <c r="D87" s="6" t="s">
        <v>7</v>
      </c>
      <c r="E87" s="7">
        <v>20</v>
      </c>
      <c r="F87" s="6"/>
      <c r="G87" s="8"/>
      <c r="H87" s="9"/>
      <c r="I87" s="27" t="str">
        <f>"," &amp; IF(A87="","","/* ") &amp; "`" &amp; C87 &amp; "` " &amp; D87 &amp; IF(E87&gt;0,"(" &amp; E87 &amp; ") "," ") &amp; IF(F87&lt;&gt;"","NOT NULL ","") &amp; IF(G87="","","DEFAULT '" &amp; G87 &amp; "' ") &amp; IF(A87="",""," */")</f>
        <v xml:space="preserve">,`license_no` VARCHAR(20) </v>
      </c>
      <c r="J87" s="29" t="str">
        <f>"," &amp; IF(A87="","","/* ") &amp; "`" &amp; C87 &amp; "` " &amp; D87 &amp; IF(E87&gt;0,"(" &amp; E87 &amp; ") "," ") &amp; IF(F87&lt;&gt;"","NOT NULL ","") &amp; IF(G87="","","DEFAULT '" &amp; G87 &amp; "' ") &amp; IF(A87="",""," */")</f>
        <v xml:space="preserve">,`license_no` VARCHAR(20) </v>
      </c>
    </row>
    <row r="88" spans="1:10" s="33" customFormat="1" x14ac:dyDescent="0.45">
      <c r="A88" s="34"/>
      <c r="B88" s="39" t="s">
        <v>149</v>
      </c>
      <c r="C88" s="35" t="s">
        <v>148</v>
      </c>
      <c r="D88" s="35" t="s">
        <v>7</v>
      </c>
      <c r="E88" s="36">
        <v>20</v>
      </c>
      <c r="F88" s="35"/>
      <c r="G88" s="37"/>
      <c r="H88" s="38"/>
      <c r="I88" s="40" t="str">
        <f>"," &amp; IF(A88="","","/* ") &amp; "`" &amp; C88 &amp; "` " &amp; D88 &amp; IF(E88&gt;0,"(" &amp; E88 &amp; ") "," ") &amp; IF(F88&lt;&gt;"","NOT NULL ","") &amp; IF(G88="","","DEFAULT '" &amp; G88 &amp; "' ") &amp; IF(A88="",""," */")</f>
        <v xml:space="preserve">,`relate_no` VARCHAR(20) </v>
      </c>
      <c r="J88" s="41" t="str">
        <f>"," &amp; IF(A88="","","/* ") &amp; "`" &amp; C88 &amp; "` " &amp; D88 &amp; IF(E88&gt;0,"(" &amp; E88 &amp; ") "," ") &amp; IF(F88&lt;&gt;"","NOT NULL ","") &amp; IF(G88="","","DEFAULT '" &amp; G88 &amp; "' ") &amp; IF(A88="",""," */")</f>
        <v xml:space="preserve">,`relate_no` VARCHAR(20) </v>
      </c>
    </row>
    <row r="89" spans="1:10" s="33" customFormat="1" x14ac:dyDescent="0.45">
      <c r="A89" s="34"/>
      <c r="B89" s="39" t="s">
        <v>116</v>
      </c>
      <c r="C89" s="35" t="s">
        <v>128</v>
      </c>
      <c r="D89" s="35" t="s">
        <v>7</v>
      </c>
      <c r="E89" s="36">
        <v>256</v>
      </c>
      <c r="F89" s="35"/>
      <c r="G89" s="37"/>
      <c r="H89" s="38"/>
      <c r="I89" s="40" t="str">
        <f t="shared" si="16"/>
        <v xml:space="preserve">,`product_name` VARCHAR(256) </v>
      </c>
      <c r="J89" s="41" t="str">
        <f t="shared" si="17"/>
        <v xml:space="preserve">,`product_name` VARCHAR(256) </v>
      </c>
    </row>
    <row r="90" spans="1:10" x14ac:dyDescent="0.45">
      <c r="A90" s="2"/>
      <c r="B90" s="20" t="s">
        <v>150</v>
      </c>
      <c r="C90" s="6" t="s">
        <v>95</v>
      </c>
      <c r="D90" s="6" t="s">
        <v>7</v>
      </c>
      <c r="E90" s="7">
        <v>256</v>
      </c>
      <c r="F90" s="6"/>
      <c r="G90" s="8"/>
      <c r="H90" s="9"/>
      <c r="I90" s="27" t="str">
        <f t="shared" si="16"/>
        <v xml:space="preserve">,`license_name` VARCHAR(256) </v>
      </c>
      <c r="J90" s="29" t="str">
        <f t="shared" si="17"/>
        <v xml:space="preserve">,`license_name` VARCHAR(256) </v>
      </c>
    </row>
    <row r="91" spans="1:10" s="33" customFormat="1" x14ac:dyDescent="0.45">
      <c r="A91" s="34"/>
      <c r="B91" s="39" t="s">
        <v>151</v>
      </c>
      <c r="C91" s="35" t="s">
        <v>170</v>
      </c>
      <c r="D91" s="35" t="s">
        <v>5</v>
      </c>
      <c r="E91" s="36"/>
      <c r="F91" s="35"/>
      <c r="G91" s="37"/>
      <c r="H91" s="38"/>
      <c r="I91" s="40" t="str">
        <f t="shared" ref="I91" si="18">"," &amp; IF(A91="","","/* ") &amp; "`" &amp; C91 &amp; "` " &amp; D91 &amp; IF(E91&gt;0,"(" &amp; E91 &amp; ") "," ") &amp; IF(F91&lt;&gt;"","NOT NULL ","") &amp; IF(G91="","","DEFAULT '" &amp; G91 &amp; "' ") &amp; IF(A91="",""," */")</f>
        <v xml:space="preserve">,`language_id` INT </v>
      </c>
      <c r="J91" s="41" t="str">
        <f t="shared" ref="J91" si="19">"," &amp; IF(A91="","","/* ") &amp; "`" &amp; C91 &amp; "` " &amp; D91 &amp; IF(E91&gt;0,"(" &amp; E91 &amp; ") "," ") &amp; IF(F91&lt;&gt;"","NOT NULL ","") &amp; IF(G91="","","DEFAULT '" &amp; G91 &amp; "' ") &amp; IF(A91="",""," */")</f>
        <v xml:space="preserve">,`language_id` INT </v>
      </c>
    </row>
    <row r="92" spans="1:10" x14ac:dyDescent="0.45">
      <c r="A92" s="2"/>
      <c r="B92" s="20" t="s">
        <v>89</v>
      </c>
      <c r="C92" s="6" t="s">
        <v>90</v>
      </c>
      <c r="D92" s="6" t="s">
        <v>6</v>
      </c>
      <c r="E92" s="7"/>
      <c r="F92" s="6"/>
      <c r="G92" s="8"/>
      <c r="H92" s="9"/>
      <c r="I92" s="27" t="str">
        <f t="shared" si="16"/>
        <v xml:space="preserve">,`license_qty` INT </v>
      </c>
      <c r="J92" s="29" t="str">
        <f t="shared" si="17"/>
        <v xml:space="preserve">,`license_qty` INT </v>
      </c>
    </row>
    <row r="93" spans="1:10" x14ac:dyDescent="0.45">
      <c r="A93" s="2"/>
      <c r="B93" s="20" t="s">
        <v>25</v>
      </c>
      <c r="C93" s="6" t="s">
        <v>26</v>
      </c>
      <c r="D93" s="6" t="s">
        <v>9</v>
      </c>
      <c r="E93" s="7"/>
      <c r="F93" s="6"/>
      <c r="G93" s="8"/>
      <c r="H93" s="9"/>
      <c r="I93" s="27" t="str">
        <f t="shared" ref="I93" si="20">"," &amp; IF(A93="","","/* ") &amp; "`" &amp; C93 &amp; "` " &amp; D93 &amp; IF(E93&gt;0,"(" &amp; E93 &amp; ") "," ") &amp; IF(F93&lt;&gt;"","NOT NULL ","") &amp; IF(G93="","","DEFAULT '" &amp; G93 &amp; "' ") &amp; IF(A93="",""," */")</f>
        <v xml:space="preserve">,`startdate` DATE </v>
      </c>
      <c r="J93" s="29" t="str">
        <f t="shared" ref="J93" si="21">"," &amp; IF(A93="","","/* ") &amp; "`" &amp; C93 &amp; "` " &amp; D93 &amp; IF(E93&gt;0,"(" &amp; E93 &amp; ") "," ") &amp; IF(F93&lt;&gt;"","NOT NULL ","") &amp; IF(G93="","","DEFAULT '" &amp; G93 &amp; "' ") &amp; IF(A93="",""," */")</f>
        <v xml:space="preserve">,`startdate` DATE </v>
      </c>
    </row>
    <row r="94" spans="1:10" x14ac:dyDescent="0.45">
      <c r="A94" s="2"/>
      <c r="B94" s="20" t="s">
        <v>27</v>
      </c>
      <c r="C94" s="6" t="s">
        <v>28</v>
      </c>
      <c r="D94" s="6" t="s">
        <v>9</v>
      </c>
      <c r="E94" s="7"/>
      <c r="F94" s="6"/>
      <c r="G94" s="8"/>
      <c r="H94" s="9"/>
      <c r="I94" s="27" t="str">
        <f>"," &amp; IF(A94="","","/* ") &amp; "`" &amp; C94 &amp; "` " &amp; D94 &amp; IF(E94&gt;0,"(" &amp; E94 &amp; ") "," ") &amp; IF(F94&lt;&gt;"","NOT NULL ","") &amp; IF(G94="","","DEFAULT '" &amp; G94 &amp; "' ") &amp; IF(A94="",""," */")</f>
        <v xml:space="preserve">,`enddate` DATE </v>
      </c>
      <c r="J94" s="29" t="str">
        <f>"," &amp; IF(A94="","","/* ") &amp; "`" &amp; C94 &amp; "` " &amp; D94 &amp; IF(E94&gt;0,"(" &amp; E94 &amp; ") "," ") &amp; IF(F94&lt;&gt;"","NOT NULL ","") &amp; IF(G94="","","DEFAULT '" &amp; G94 &amp; "' ") &amp; IF(A94="",""," */")</f>
        <v xml:space="preserve">,`enddate` DATE </v>
      </c>
    </row>
    <row r="95" spans="1:10" s="33" customFormat="1" x14ac:dyDescent="0.45">
      <c r="A95" s="34"/>
      <c r="B95" s="39" t="s">
        <v>152</v>
      </c>
      <c r="C95" s="35" t="s">
        <v>153</v>
      </c>
      <c r="D95" s="35" t="s">
        <v>7</v>
      </c>
      <c r="E95" s="36">
        <v>256</v>
      </c>
      <c r="F95" s="35"/>
      <c r="G95" s="37"/>
      <c r="H95" s="38"/>
      <c r="I95" s="40" t="str">
        <f t="shared" ref="I95" si="22">"," &amp; IF(A95="","","/* ") &amp; "`" &amp; C95 &amp; "` " &amp; D95 &amp; IF(E95&gt;0,"(" &amp; E95 &amp; ") "," ") &amp; IF(F95&lt;&gt;"","NOT NULL ","") &amp; IF(G95="","","DEFAULT '" &amp; G95 &amp; "' ") &amp; IF(A95="",""," */")</f>
        <v xml:space="preserve">,`license_key` VARCHAR(256) </v>
      </c>
      <c r="J95" s="41" t="str">
        <f t="shared" ref="J95" si="23">"," &amp; IF(A95="","","/* ") &amp; "`" &amp; C95 &amp; "` " &amp; D95 &amp; IF(E95&gt;0,"(" &amp; E95 &amp; ") "," ") &amp; IF(F95&lt;&gt;"","NOT NULL ","") &amp; IF(G95="","","DEFAULT '" &amp; G95 &amp; "' ") &amp; IF(A95="",""," */")</f>
        <v xml:space="preserve">,`license_key` VARCHAR(256) </v>
      </c>
    </row>
    <row r="96" spans="1:10" x14ac:dyDescent="0.45">
      <c r="A96" s="2"/>
      <c r="B96" s="20" t="s">
        <v>29</v>
      </c>
      <c r="C96" s="6" t="s">
        <v>59</v>
      </c>
      <c r="D96" s="6" t="s">
        <v>11</v>
      </c>
      <c r="E96" s="7"/>
      <c r="F96" s="6"/>
      <c r="G96" s="8"/>
      <c r="H96" s="9"/>
      <c r="I96" s="27" t="str">
        <f t="shared" ref="I96:I103" si="24">"," &amp; IF(A96="","","/* ") &amp; "`" &amp; C96 &amp; "` " &amp; D96 &amp; IF(E96&gt;0,"(" &amp; E96 &amp; ") "," ") &amp; IF(F96&lt;&gt;"","NOT NULL ","") &amp; IF(G96="","","DEFAULT '" &amp; G96 &amp; "' ") &amp; IF(A96="",""," */")</f>
        <v xml:space="preserve">,`notice` TEXT </v>
      </c>
      <c r="J96" s="29" t="str">
        <f t="shared" ref="J96:J103" si="25">"," &amp; IF(A96="","","/* ") &amp; "`" &amp; C96 &amp; "` " &amp; D96 &amp; IF(E96&gt;0,"(" &amp; E96 &amp; ") "," ") &amp; IF(F96&lt;&gt;"","NOT NULL ","") &amp; IF(G96="","","DEFAULT '" &amp; G96 &amp; "' ") &amp; IF(A96="",""," */")</f>
        <v xml:space="preserve">,`notice` TEXT </v>
      </c>
    </row>
    <row r="97" spans="1:10" x14ac:dyDescent="0.45">
      <c r="A97" s="2"/>
      <c r="B97" s="43" t="s">
        <v>86</v>
      </c>
      <c r="C97" s="6" t="s">
        <v>154</v>
      </c>
      <c r="D97" s="6" t="s">
        <v>7</v>
      </c>
      <c r="E97" s="7">
        <v>256</v>
      </c>
      <c r="F97" s="6"/>
      <c r="G97" s="8"/>
      <c r="H97" s="9"/>
      <c r="I97" s="27" t="str">
        <f t="shared" si="24"/>
        <v xml:space="preserve">,`file` VARCHAR(256) </v>
      </c>
      <c r="J97" s="29" t="str">
        <f t="shared" si="25"/>
        <v xml:space="preserve">,`file` VARCHAR(256) </v>
      </c>
    </row>
    <row r="98" spans="1:10" x14ac:dyDescent="0.45">
      <c r="A98" s="2"/>
      <c r="B98" s="43" t="s">
        <v>50</v>
      </c>
      <c r="C98" s="6" t="s">
        <v>53</v>
      </c>
      <c r="D98" s="6" t="s">
        <v>7</v>
      </c>
      <c r="E98" s="7">
        <v>256</v>
      </c>
      <c r="F98" s="6"/>
      <c r="G98" s="8"/>
      <c r="H98" s="9"/>
      <c r="I98" s="27" t="str">
        <f t="shared" si="24"/>
        <v xml:space="preserve">,`dir` VARCHAR(256) </v>
      </c>
      <c r="J98" s="29" t="str">
        <f t="shared" si="25"/>
        <v xml:space="preserve">,`dir` VARCHAR(256) </v>
      </c>
    </row>
    <row r="99" spans="1:10" x14ac:dyDescent="0.45">
      <c r="A99" s="2"/>
      <c r="B99" s="43" t="s">
        <v>51</v>
      </c>
      <c r="C99" s="6" t="s">
        <v>54</v>
      </c>
      <c r="D99" s="6" t="s">
        <v>5</v>
      </c>
      <c r="E99" s="7"/>
      <c r="F99" s="6"/>
      <c r="G99" s="8"/>
      <c r="H99" s="9"/>
      <c r="I99" s="27" t="str">
        <f t="shared" si="24"/>
        <v xml:space="preserve">,`size` INT </v>
      </c>
      <c r="J99" s="29" t="str">
        <f t="shared" si="25"/>
        <v xml:space="preserve">,`size` INT </v>
      </c>
    </row>
    <row r="100" spans="1:10" x14ac:dyDescent="0.45">
      <c r="A100" s="2"/>
      <c r="B100" s="43" t="s">
        <v>52</v>
      </c>
      <c r="C100" s="6" t="s">
        <v>52</v>
      </c>
      <c r="D100" s="6" t="s">
        <v>7</v>
      </c>
      <c r="E100" s="7">
        <v>64</v>
      </c>
      <c r="F100" s="6"/>
      <c r="G100" s="8"/>
      <c r="H100" s="9"/>
      <c r="I100" s="27" t="str">
        <f t="shared" si="24"/>
        <v xml:space="preserve">,`type` VARCHAR(64) </v>
      </c>
      <c r="J100" s="29" t="str">
        <f t="shared" si="25"/>
        <v xml:space="preserve">,`type` VARCHAR(64) </v>
      </c>
    </row>
    <row r="101" spans="1:10" s="33" customFormat="1" x14ac:dyDescent="0.45">
      <c r="A101" s="34"/>
      <c r="B101" s="43" t="s">
        <v>160</v>
      </c>
      <c r="C101" s="35" t="s">
        <v>161</v>
      </c>
      <c r="D101" s="35" t="s">
        <v>162</v>
      </c>
      <c r="E101" s="36"/>
      <c r="F101" s="35"/>
      <c r="G101" s="37"/>
      <c r="H101" s="38"/>
      <c r="I101" s="40" t="str">
        <f t="shared" si="24"/>
        <v xml:space="preserve">,`user_id` INT </v>
      </c>
      <c r="J101" s="41" t="str">
        <f t="shared" si="25"/>
        <v xml:space="preserve">,`user_id` INT </v>
      </c>
    </row>
    <row r="102" spans="1:10" x14ac:dyDescent="0.45">
      <c r="A102" s="2"/>
      <c r="B102" s="43" t="s">
        <v>46</v>
      </c>
      <c r="C102" s="6" t="s">
        <v>40</v>
      </c>
      <c r="D102" s="6" t="s">
        <v>8</v>
      </c>
      <c r="E102" s="7"/>
      <c r="F102" s="6"/>
      <c r="G102" s="8"/>
      <c r="H102" s="9"/>
      <c r="I102" s="27" t="str">
        <f t="shared" si="24"/>
        <v xml:space="preserve">,`created` DATETIME </v>
      </c>
      <c r="J102" s="29" t="str">
        <f t="shared" si="25"/>
        <v xml:space="preserve">,`created` DATETIME </v>
      </c>
    </row>
    <row r="103" spans="1:10" x14ac:dyDescent="0.45">
      <c r="A103" s="2"/>
      <c r="B103" s="43" t="s">
        <v>47</v>
      </c>
      <c r="C103" s="6" t="s">
        <v>41</v>
      </c>
      <c r="D103" s="6" t="s">
        <v>8</v>
      </c>
      <c r="E103" s="7"/>
      <c r="F103" s="6"/>
      <c r="G103" s="8"/>
      <c r="H103" s="9"/>
      <c r="I103" s="27" t="str">
        <f t="shared" si="24"/>
        <v xml:space="preserve">,`modified` DATETIME </v>
      </c>
      <c r="J103" s="29" t="str">
        <f t="shared" si="25"/>
        <v xml:space="preserve">,`modified` DATETIME </v>
      </c>
    </row>
    <row r="104" spans="1:10" x14ac:dyDescent="0.45">
      <c r="A104" s="2"/>
      <c r="B104" s="21"/>
      <c r="C104" s="21"/>
      <c r="D104" s="21"/>
      <c r="E104" s="22"/>
      <c r="F104" s="21"/>
      <c r="G104" s="23"/>
      <c r="H104" s="21"/>
      <c r="I104" s="28" t="s">
        <v>21</v>
      </c>
      <c r="J104" s="29" t="s">
        <v>33</v>
      </c>
    </row>
    <row r="105" spans="1:10" x14ac:dyDescent="0.45">
      <c r="A105" s="2"/>
    </row>
    <row r="106" spans="1:10" x14ac:dyDescent="0.45">
      <c r="A106" s="2"/>
      <c r="B106" s="13" t="s">
        <v>87</v>
      </c>
      <c r="C106" s="24" t="s">
        <v>88</v>
      </c>
      <c r="D106" s="15" t="s">
        <v>0</v>
      </c>
      <c r="E106" s="16" t="s">
        <v>1</v>
      </c>
      <c r="F106" s="19" t="s">
        <v>15</v>
      </c>
      <c r="G106" s="17" t="s">
        <v>16</v>
      </c>
      <c r="H106" s="18" t="s">
        <v>2</v>
      </c>
      <c r="I106" s="27" t="str">
        <f xml:space="preserve"> "CREATE TABLE `" &amp; C106 &amp; "` ("</f>
        <v>CREATE TABLE `licensehistories` (</v>
      </c>
      <c r="J106" s="29" t="str">
        <f xml:space="preserve"> "CREATE TABLE `" &amp; C106 &amp; "` ("</f>
        <v>CREATE TABLE `licensehistories` (</v>
      </c>
    </row>
    <row r="107" spans="1:10" x14ac:dyDescent="0.45">
      <c r="A107" s="2"/>
      <c r="B107" s="20" t="s">
        <v>3</v>
      </c>
      <c r="C107" s="6" t="s">
        <v>4</v>
      </c>
      <c r="D107" s="6" t="s">
        <v>5</v>
      </c>
      <c r="E107" s="7"/>
      <c r="F107" s="6" t="s">
        <v>18</v>
      </c>
      <c r="G107" s="8"/>
      <c r="H107" s="9"/>
      <c r="I107" s="28" t="s">
        <v>19</v>
      </c>
      <c r="J107" s="30" t="s">
        <v>20</v>
      </c>
    </row>
    <row r="108" spans="1:10" s="33" customFormat="1" x14ac:dyDescent="0.45">
      <c r="A108" s="34"/>
      <c r="B108" s="39" t="s">
        <v>62</v>
      </c>
      <c r="C108" s="35" t="s">
        <v>93</v>
      </c>
      <c r="D108" s="35" t="s">
        <v>5</v>
      </c>
      <c r="E108" s="36"/>
      <c r="F108" s="35"/>
      <c r="G108" s="37"/>
      <c r="H108" s="38"/>
      <c r="I108" s="40" t="str">
        <f>"," &amp; IF(A108="","","/* ") &amp; "`" &amp; C108 &amp; "` " &amp; D108 &amp; IF(E108&gt;0,"(" &amp; E108 &amp; ") "," ") &amp; IF(F108&lt;&gt;"","NOT NULL ","") &amp; IF(G108="","","DEFAULT '" &amp; G108 &amp; "' ") &amp; IF(A108="",""," */")</f>
        <v xml:space="preserve">,`client_id` INT </v>
      </c>
      <c r="J108" s="41" t="str">
        <f>"," &amp; IF(A108="","","/* ") &amp; "`" &amp; C108 &amp; "` " &amp; D108 &amp; IF(E108&gt;0,"(" &amp; E108 &amp; ") "," ") &amp; IF(F108&lt;&gt;"","NOT NULL ","") &amp; IF(G108="","","DEFAULT '" &amp; G108 &amp; "' ") &amp; IF(A108="",""," */")</f>
        <v xml:space="preserve">,`client_id` INT </v>
      </c>
    </row>
    <row r="109" spans="1:10" s="33" customFormat="1" x14ac:dyDescent="0.45">
      <c r="A109" s="34"/>
      <c r="B109" s="39" t="s">
        <v>60</v>
      </c>
      <c r="C109" s="35" t="s">
        <v>94</v>
      </c>
      <c r="D109" s="35" t="s">
        <v>5</v>
      </c>
      <c r="E109" s="36"/>
      <c r="F109" s="35"/>
      <c r="G109" s="37"/>
      <c r="H109" s="38"/>
      <c r="I109" s="40" t="str">
        <f>"," &amp; IF(A109="","","/* ") &amp; "`" &amp; C109 &amp; "` " &amp; D109 &amp; IF(E109&gt;0,"(" &amp; E109 &amp; ") "," ") &amp; IF(F109&lt;&gt;"","NOT NULL ","") &amp; IF(G109="","","DEFAULT '" &amp; G109 &amp; "' ") &amp; IF(A109="",""," */")</f>
        <v xml:space="preserve">,`customer_id` INT </v>
      </c>
      <c r="J109" s="41" t="str">
        <f>"," &amp; IF(A109="","","/* ") &amp; "`" &amp; C109 &amp; "` " &amp; D109 &amp; IF(E109&gt;0,"(" &amp; E109 &amp; ") "," ") &amp; IF(F109&lt;&gt;"","NOT NULL ","") &amp; IF(G109="","","DEFAULT '" &amp; G109 &amp; "' ") &amp; IF(A109="",""," */")</f>
        <v xml:space="preserve">,`customer_id` INT </v>
      </c>
    </row>
    <row r="110" spans="1:10" s="33" customFormat="1" x14ac:dyDescent="0.45">
      <c r="A110" s="34"/>
      <c r="B110" s="39" t="s">
        <v>82</v>
      </c>
      <c r="C110" s="35" t="s">
        <v>83</v>
      </c>
      <c r="D110" s="35" t="s">
        <v>5</v>
      </c>
      <c r="E110" s="36"/>
      <c r="F110" s="35"/>
      <c r="G110" s="37"/>
      <c r="H110" s="38"/>
      <c r="I110" s="40" t="str">
        <f>"," &amp; IF(A110="","","/* ") &amp; "`" &amp; C110 &amp; "` " &amp; D110 &amp; IF(E110&gt;0,"(" &amp; E110 &amp; ") "," ") &amp; IF(F110&lt;&gt;"","NOT NULL ","") &amp; IF(G110="","","DEFAULT '" &amp; G110 &amp; "' ") &amp; IF(A110="",""," */")</f>
        <v xml:space="preserve">,`order_id` INT </v>
      </c>
      <c r="J110" s="41" t="str">
        <f>"," &amp; IF(A110="","","/* ") &amp; "`" &amp; C110 &amp; "` " &amp; D110 &amp; IF(E110&gt;0,"(" &amp; E110 &amp; ") "," ") &amp; IF(F110&lt;&gt;"","NOT NULL ","") &amp; IF(G110="","","DEFAULT '" &amp; G110 &amp; "' ") &amp; IF(A110="",""," */")</f>
        <v xml:space="preserve">,`order_id` INT </v>
      </c>
    </row>
    <row r="111" spans="1:10" s="33" customFormat="1" x14ac:dyDescent="0.45">
      <c r="A111" s="34"/>
      <c r="B111" s="39" t="s">
        <v>97</v>
      </c>
      <c r="C111" s="35" t="s">
        <v>101</v>
      </c>
      <c r="D111" s="35" t="s">
        <v>5</v>
      </c>
      <c r="E111" s="36"/>
      <c r="F111" s="35"/>
      <c r="G111" s="37"/>
      <c r="H111" s="38"/>
      <c r="I111" s="40" t="str">
        <f>"," &amp; IF(A111="","","/* ") &amp; "`" &amp; C111 &amp; "` " &amp; D111 &amp; IF(E111&gt;0,"(" &amp; E111 &amp; ") "," ") &amp; IF(F111&lt;&gt;"","NOT NULL ","") &amp; IF(G111="","","DEFAULT '" &amp; G111 &amp; "' ") &amp; IF(A111="",""," */")</f>
        <v xml:space="preserve">,`status_id` INT </v>
      </c>
      <c r="J111" s="41" t="str">
        <f>"," &amp; IF(A111="","","/* ") &amp; "`" &amp; C111 &amp; "` " &amp; D111 &amp; IF(E111&gt;0,"(" &amp; E111 &amp; ") "," ") &amp; IF(F111&lt;&gt;"","NOT NULL ","") &amp; IF(G111="","","DEFAULT '" &amp; G111 &amp; "' ") &amp; IF(A111="",""," */")</f>
        <v xml:space="preserve">,`status_id` INT </v>
      </c>
    </row>
    <row r="112" spans="1:10" s="33" customFormat="1" x14ac:dyDescent="0.45">
      <c r="A112" s="34"/>
      <c r="B112" s="39" t="s">
        <v>91</v>
      </c>
      <c r="C112" s="35" t="s">
        <v>92</v>
      </c>
      <c r="D112" s="35" t="s">
        <v>9</v>
      </c>
      <c r="E112" s="36"/>
      <c r="F112" s="35"/>
      <c r="G112" s="37"/>
      <c r="H112" s="38"/>
      <c r="I112" s="40" t="str">
        <f t="shared" ref="I112" si="26">"," &amp; IF(A112="","","/* ") &amp; "`" &amp; C112 &amp; "` " &amp; D112 &amp; IF(E112&gt;0,"(" &amp; E112 &amp; ") "," ") &amp; IF(F112&lt;&gt;"","NOT NULL ","") &amp; IF(G112="","","DEFAULT '" &amp; G112 &amp; "' ") &amp; IF(A112="",""," */")</f>
        <v xml:space="preserve">,`issued` DATE </v>
      </c>
      <c r="J112" s="41" t="str">
        <f t="shared" ref="J112" si="27">"," &amp; IF(A112="","","/* ") &amp; "`" &amp; C112 &amp; "` " &amp; D112 &amp; IF(E112&gt;0,"(" &amp; E112 &amp; ") "," ") &amp; IF(F112&lt;&gt;"","NOT NULL ","") &amp; IF(G112="","","DEFAULT '" &amp; G112 &amp; "' ") &amp; IF(A112="",""," */")</f>
        <v xml:space="preserve">,`issued` DATE </v>
      </c>
    </row>
    <row r="113" spans="1:10" s="33" customFormat="1" x14ac:dyDescent="0.45">
      <c r="A113" s="34"/>
      <c r="B113" s="39" t="s">
        <v>147</v>
      </c>
      <c r="C113" s="35" t="s">
        <v>84</v>
      </c>
      <c r="D113" s="35" t="s">
        <v>7</v>
      </c>
      <c r="E113" s="36">
        <v>20</v>
      </c>
      <c r="F113" s="35"/>
      <c r="G113" s="37"/>
      <c r="H113" s="38"/>
      <c r="I113" s="40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,`license_no` VARCHAR(20) </v>
      </c>
      <c r="J113" s="41" t="str">
        <f>"," &amp; IF(A113="","","/* ") &amp; "`" &amp; C113 &amp; "` " &amp; D113 &amp; IF(E113&gt;0,"(" &amp; E113 &amp; ") "," ") &amp; IF(F113&lt;&gt;"","NOT NULL ","") &amp; IF(G113="","","DEFAULT '" &amp; G113 &amp; "' ") &amp; IF(A113="",""," */")</f>
        <v xml:space="preserve">,`license_no` VARCHAR(20) </v>
      </c>
    </row>
    <row r="114" spans="1:10" s="33" customFormat="1" x14ac:dyDescent="0.45">
      <c r="A114" s="34"/>
      <c r="B114" s="39" t="s">
        <v>149</v>
      </c>
      <c r="C114" s="35" t="s">
        <v>148</v>
      </c>
      <c r="D114" s="35" t="s">
        <v>7</v>
      </c>
      <c r="E114" s="36">
        <v>20</v>
      </c>
      <c r="F114" s="35"/>
      <c r="G114" s="37"/>
      <c r="H114" s="38"/>
      <c r="I114" s="40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,`relate_no` VARCHAR(20) </v>
      </c>
      <c r="J114" s="41" t="str">
        <f>"," &amp; IF(A114="","","/* ") &amp; "`" &amp; C114 &amp; "` " &amp; D114 &amp; IF(E114&gt;0,"(" &amp; E114 &amp; ") "," ") &amp; IF(F114&lt;&gt;"","NOT NULL ","") &amp; IF(G114="","","DEFAULT '" &amp; G114 &amp; "' ") &amp; IF(A114="",""," */")</f>
        <v xml:space="preserve">,`relate_no` VARCHAR(20) </v>
      </c>
    </row>
    <row r="115" spans="1:10" s="33" customFormat="1" x14ac:dyDescent="0.45">
      <c r="A115" s="34"/>
      <c r="B115" s="39" t="s">
        <v>116</v>
      </c>
      <c r="C115" s="35" t="s">
        <v>128</v>
      </c>
      <c r="D115" s="35" t="s">
        <v>7</v>
      </c>
      <c r="E115" s="36">
        <v>256</v>
      </c>
      <c r="F115" s="35"/>
      <c r="G115" s="37"/>
      <c r="H115" s="38"/>
      <c r="I115" s="40" t="str">
        <f t="shared" ref="I115:I119" si="28">"," &amp; IF(A115="","","/* ") &amp; "`" &amp; C115 &amp; "` " &amp; D115 &amp; IF(E115&gt;0,"(" &amp; E115 &amp; ") "," ") &amp; IF(F115&lt;&gt;"","NOT NULL ","") &amp; IF(G115="","","DEFAULT '" &amp; G115 &amp; "' ") &amp; IF(A115="",""," */")</f>
        <v xml:space="preserve">,`product_name` VARCHAR(256) </v>
      </c>
      <c r="J115" s="41" t="str">
        <f t="shared" ref="J115:J119" si="29">"," &amp; IF(A115="","","/* ") &amp; "`" &amp; C115 &amp; "` " &amp; D115 &amp; IF(E115&gt;0,"(" &amp; E115 &amp; ") "," ") &amp; IF(F115&lt;&gt;"","NOT NULL ","") &amp; IF(G115="","","DEFAULT '" &amp; G115 &amp; "' ") &amp; IF(A115="",""," */")</f>
        <v xml:space="preserve">,`product_name` VARCHAR(256) </v>
      </c>
    </row>
    <row r="116" spans="1:10" s="33" customFormat="1" x14ac:dyDescent="0.45">
      <c r="A116" s="34"/>
      <c r="B116" s="39" t="s">
        <v>150</v>
      </c>
      <c r="C116" s="35" t="s">
        <v>95</v>
      </c>
      <c r="D116" s="35" t="s">
        <v>7</v>
      </c>
      <c r="E116" s="36">
        <v>256</v>
      </c>
      <c r="F116" s="35"/>
      <c r="G116" s="37"/>
      <c r="H116" s="38"/>
      <c r="I116" s="40" t="str">
        <f t="shared" si="28"/>
        <v xml:space="preserve">,`license_name` VARCHAR(256) </v>
      </c>
      <c r="J116" s="41" t="str">
        <f t="shared" si="29"/>
        <v xml:space="preserve">,`license_name` VARCHAR(256) </v>
      </c>
    </row>
    <row r="117" spans="1:10" s="33" customFormat="1" x14ac:dyDescent="0.45">
      <c r="A117" s="34"/>
      <c r="B117" s="39" t="s">
        <v>151</v>
      </c>
      <c r="C117" s="35" t="s">
        <v>170</v>
      </c>
      <c r="D117" s="35" t="s">
        <v>5</v>
      </c>
      <c r="E117" s="36"/>
      <c r="F117" s="35"/>
      <c r="G117" s="37"/>
      <c r="H117" s="38"/>
      <c r="I117" s="40" t="str">
        <f t="shared" si="28"/>
        <v xml:space="preserve">,`language_id` INT </v>
      </c>
      <c r="J117" s="41" t="str">
        <f t="shared" si="29"/>
        <v xml:space="preserve">,`language_id` INT </v>
      </c>
    </row>
    <row r="118" spans="1:10" s="33" customFormat="1" x14ac:dyDescent="0.45">
      <c r="A118" s="34"/>
      <c r="B118" s="39" t="s">
        <v>89</v>
      </c>
      <c r="C118" s="35" t="s">
        <v>90</v>
      </c>
      <c r="D118" s="35" t="s">
        <v>6</v>
      </c>
      <c r="E118" s="36"/>
      <c r="F118" s="35"/>
      <c r="G118" s="37"/>
      <c r="H118" s="38"/>
      <c r="I118" s="40" t="str">
        <f t="shared" si="28"/>
        <v xml:space="preserve">,`license_qty` INT </v>
      </c>
      <c r="J118" s="41" t="str">
        <f t="shared" si="29"/>
        <v xml:space="preserve">,`license_qty` INT </v>
      </c>
    </row>
    <row r="119" spans="1:10" s="33" customFormat="1" x14ac:dyDescent="0.45">
      <c r="A119" s="34"/>
      <c r="B119" s="39" t="s">
        <v>25</v>
      </c>
      <c r="C119" s="35" t="s">
        <v>26</v>
      </c>
      <c r="D119" s="35" t="s">
        <v>9</v>
      </c>
      <c r="E119" s="36"/>
      <c r="F119" s="35"/>
      <c r="G119" s="37"/>
      <c r="H119" s="38"/>
      <c r="I119" s="40" t="str">
        <f t="shared" si="28"/>
        <v xml:space="preserve">,`startdate` DATE </v>
      </c>
      <c r="J119" s="41" t="str">
        <f t="shared" si="29"/>
        <v xml:space="preserve">,`startdate` DATE </v>
      </c>
    </row>
    <row r="120" spans="1:10" s="33" customFormat="1" x14ac:dyDescent="0.45">
      <c r="A120" s="34"/>
      <c r="B120" s="39" t="s">
        <v>27</v>
      </c>
      <c r="C120" s="35" t="s">
        <v>28</v>
      </c>
      <c r="D120" s="35" t="s">
        <v>9</v>
      </c>
      <c r="E120" s="36"/>
      <c r="F120" s="35"/>
      <c r="G120" s="37"/>
      <c r="H120" s="38"/>
      <c r="I120" s="40" t="str">
        <f>"," &amp; IF(A120="","","/* ") &amp; "`" &amp; C120 &amp; "` " &amp; D120 &amp; IF(E120&gt;0,"(" &amp; E120 &amp; ") "," ") &amp; IF(F120&lt;&gt;"","NOT NULL ","") &amp; IF(G120="","","DEFAULT '" &amp; G120 &amp; "' ") &amp; IF(A120="",""," */")</f>
        <v xml:space="preserve">,`enddate` DATE </v>
      </c>
      <c r="J120" s="41" t="str">
        <f>"," &amp; IF(A120="","","/* ") &amp; "`" &amp; C120 &amp; "` " &amp; D120 &amp; IF(E120&gt;0,"(" &amp; E120 &amp; ") "," ") &amp; IF(F120&lt;&gt;"","NOT NULL ","") &amp; IF(G120="","","DEFAULT '" &amp; G120 &amp; "' ") &amp; IF(A120="",""," */")</f>
        <v xml:space="preserve">,`enddate` DATE </v>
      </c>
    </row>
    <row r="121" spans="1:10" s="33" customFormat="1" x14ac:dyDescent="0.45">
      <c r="A121" s="34"/>
      <c r="B121" s="39" t="s">
        <v>152</v>
      </c>
      <c r="C121" s="35" t="s">
        <v>153</v>
      </c>
      <c r="D121" s="35" t="s">
        <v>7</v>
      </c>
      <c r="E121" s="36">
        <v>256</v>
      </c>
      <c r="F121" s="35"/>
      <c r="G121" s="37"/>
      <c r="H121" s="38"/>
      <c r="I121" s="40" t="str">
        <f t="shared" ref="I121:I129" si="30">"," &amp; IF(A121="","","/* ") &amp; "`" &amp; C121 &amp; "` " &amp; D121 &amp; IF(E121&gt;0,"(" &amp; E121 &amp; ") "," ") &amp; IF(F121&lt;&gt;"","NOT NULL ","") &amp; IF(G121="","","DEFAULT '" &amp; G121 &amp; "' ") &amp; IF(A121="",""," */")</f>
        <v xml:space="preserve">,`license_key` VARCHAR(256) </v>
      </c>
      <c r="J121" s="41" t="str">
        <f t="shared" ref="J121:J129" si="31">"," &amp; IF(A121="","","/* ") &amp; "`" &amp; C121 &amp; "` " &amp; D121 &amp; IF(E121&gt;0,"(" &amp; E121 &amp; ") "," ") &amp; IF(F121&lt;&gt;"","NOT NULL ","") &amp; IF(G121="","","DEFAULT '" &amp; G121 &amp; "' ") &amp; IF(A121="",""," */")</f>
        <v xml:space="preserve">,`license_key` VARCHAR(256) </v>
      </c>
    </row>
    <row r="122" spans="1:10" s="33" customFormat="1" x14ac:dyDescent="0.45">
      <c r="A122" s="34"/>
      <c r="B122" s="39" t="s">
        <v>29</v>
      </c>
      <c r="C122" s="35" t="s">
        <v>59</v>
      </c>
      <c r="D122" s="35" t="s">
        <v>11</v>
      </c>
      <c r="E122" s="36"/>
      <c r="F122" s="35"/>
      <c r="G122" s="37"/>
      <c r="H122" s="38"/>
      <c r="I122" s="40" t="str">
        <f t="shared" si="30"/>
        <v xml:space="preserve">,`notice` TEXT </v>
      </c>
      <c r="J122" s="41" t="str">
        <f t="shared" si="31"/>
        <v xml:space="preserve">,`notice` TEXT </v>
      </c>
    </row>
    <row r="123" spans="1:10" s="33" customFormat="1" x14ac:dyDescent="0.45">
      <c r="A123" s="34"/>
      <c r="B123" s="43" t="s">
        <v>86</v>
      </c>
      <c r="C123" s="35" t="s">
        <v>154</v>
      </c>
      <c r="D123" s="35" t="s">
        <v>7</v>
      </c>
      <c r="E123" s="36">
        <v>256</v>
      </c>
      <c r="F123" s="35"/>
      <c r="G123" s="37"/>
      <c r="H123" s="38"/>
      <c r="I123" s="40" t="str">
        <f t="shared" si="30"/>
        <v xml:space="preserve">,`file` VARCHAR(256) </v>
      </c>
      <c r="J123" s="41" t="str">
        <f t="shared" si="31"/>
        <v xml:space="preserve">,`file` VARCHAR(256) </v>
      </c>
    </row>
    <row r="124" spans="1:10" s="33" customFormat="1" x14ac:dyDescent="0.45">
      <c r="A124" s="34"/>
      <c r="B124" s="43" t="s">
        <v>50</v>
      </c>
      <c r="C124" s="35" t="s">
        <v>53</v>
      </c>
      <c r="D124" s="35" t="s">
        <v>7</v>
      </c>
      <c r="E124" s="36">
        <v>256</v>
      </c>
      <c r="F124" s="35"/>
      <c r="G124" s="37"/>
      <c r="H124" s="38"/>
      <c r="I124" s="40" t="str">
        <f t="shared" si="30"/>
        <v xml:space="preserve">,`dir` VARCHAR(256) </v>
      </c>
      <c r="J124" s="41" t="str">
        <f t="shared" si="31"/>
        <v xml:space="preserve">,`dir` VARCHAR(256) </v>
      </c>
    </row>
    <row r="125" spans="1:10" s="33" customFormat="1" x14ac:dyDescent="0.45">
      <c r="A125" s="34"/>
      <c r="B125" s="43" t="s">
        <v>51</v>
      </c>
      <c r="C125" s="35" t="s">
        <v>54</v>
      </c>
      <c r="D125" s="35" t="s">
        <v>5</v>
      </c>
      <c r="E125" s="36"/>
      <c r="F125" s="35"/>
      <c r="G125" s="37"/>
      <c r="H125" s="38"/>
      <c r="I125" s="40" t="str">
        <f t="shared" si="30"/>
        <v xml:space="preserve">,`size` INT </v>
      </c>
      <c r="J125" s="41" t="str">
        <f t="shared" si="31"/>
        <v xml:space="preserve">,`size` INT </v>
      </c>
    </row>
    <row r="126" spans="1:10" s="33" customFormat="1" x14ac:dyDescent="0.45">
      <c r="A126" s="34"/>
      <c r="B126" s="43" t="s">
        <v>52</v>
      </c>
      <c r="C126" s="35" t="s">
        <v>52</v>
      </c>
      <c r="D126" s="35" t="s">
        <v>7</v>
      </c>
      <c r="E126" s="36">
        <v>64</v>
      </c>
      <c r="F126" s="35"/>
      <c r="G126" s="37"/>
      <c r="H126" s="38"/>
      <c r="I126" s="40" t="str">
        <f t="shared" si="30"/>
        <v xml:space="preserve">,`type` VARCHAR(64) </v>
      </c>
      <c r="J126" s="41" t="str">
        <f t="shared" si="31"/>
        <v xml:space="preserve">,`type` VARCHAR(64) </v>
      </c>
    </row>
    <row r="127" spans="1:10" s="33" customFormat="1" x14ac:dyDescent="0.45">
      <c r="A127" s="34"/>
      <c r="B127" s="43" t="s">
        <v>160</v>
      </c>
      <c r="C127" s="35" t="s">
        <v>161</v>
      </c>
      <c r="D127" s="35" t="s">
        <v>162</v>
      </c>
      <c r="E127" s="36"/>
      <c r="F127" s="35"/>
      <c r="G127" s="37"/>
      <c r="H127" s="38"/>
      <c r="I127" s="40" t="str">
        <f t="shared" si="30"/>
        <v xml:space="preserve">,`user_id` INT </v>
      </c>
      <c r="J127" s="41" t="str">
        <f t="shared" si="31"/>
        <v xml:space="preserve">,`user_id` INT </v>
      </c>
    </row>
    <row r="128" spans="1:10" s="33" customFormat="1" x14ac:dyDescent="0.45">
      <c r="A128" s="34"/>
      <c r="B128" s="43" t="s">
        <v>46</v>
      </c>
      <c r="C128" s="35" t="s">
        <v>40</v>
      </c>
      <c r="D128" s="35" t="s">
        <v>8</v>
      </c>
      <c r="E128" s="36"/>
      <c r="F128" s="35"/>
      <c r="G128" s="37"/>
      <c r="H128" s="38"/>
      <c r="I128" s="40" t="str">
        <f t="shared" si="30"/>
        <v xml:space="preserve">,`created` DATETIME </v>
      </c>
      <c r="J128" s="41" t="str">
        <f t="shared" si="31"/>
        <v xml:space="preserve">,`created` DATETIME </v>
      </c>
    </row>
    <row r="129" spans="1:10" s="33" customFormat="1" x14ac:dyDescent="0.45">
      <c r="A129" s="34"/>
      <c r="B129" s="43" t="s">
        <v>47</v>
      </c>
      <c r="C129" s="35" t="s">
        <v>41</v>
      </c>
      <c r="D129" s="35" t="s">
        <v>8</v>
      </c>
      <c r="E129" s="36"/>
      <c r="F129" s="35"/>
      <c r="G129" s="37"/>
      <c r="H129" s="38"/>
      <c r="I129" s="40" t="str">
        <f t="shared" si="30"/>
        <v xml:space="preserve">,`modified` DATETIME </v>
      </c>
      <c r="J129" s="41" t="str">
        <f t="shared" si="31"/>
        <v xml:space="preserve">,`modified` DATETIME </v>
      </c>
    </row>
    <row r="130" spans="1:10" x14ac:dyDescent="0.45">
      <c r="A130" s="2"/>
      <c r="B130" s="21"/>
      <c r="C130" s="21"/>
      <c r="D130" s="21"/>
      <c r="E130" s="22"/>
      <c r="F130" s="21"/>
      <c r="G130" s="23"/>
      <c r="H130" s="21"/>
      <c r="I130" s="28" t="s">
        <v>21</v>
      </c>
      <c r="J130" s="29" t="s">
        <v>33</v>
      </c>
    </row>
    <row r="132" spans="1:10" x14ac:dyDescent="0.45">
      <c r="A132" s="2"/>
      <c r="B132" s="45" t="s">
        <v>61</v>
      </c>
      <c r="C132" s="24" t="s">
        <v>102</v>
      </c>
      <c r="D132" s="15" t="s">
        <v>0</v>
      </c>
      <c r="E132" s="16" t="s">
        <v>1</v>
      </c>
      <c r="F132" s="19" t="s">
        <v>15</v>
      </c>
      <c r="G132" s="17" t="s">
        <v>16</v>
      </c>
      <c r="H132" s="18" t="s">
        <v>2</v>
      </c>
      <c r="I132" s="27" t="str">
        <f xml:space="preserve"> "CREATE TABLE `" &amp; C132 &amp; "` ("</f>
        <v>CREATE TABLE `orders` (</v>
      </c>
      <c r="J132" s="29" t="str">
        <f xml:space="preserve"> "CREATE TABLE `" &amp; C132 &amp; "` ("</f>
        <v>CREATE TABLE `orders` (</v>
      </c>
    </row>
    <row r="133" spans="1:10" x14ac:dyDescent="0.45">
      <c r="A133" s="2"/>
      <c r="B133" s="20" t="s">
        <v>3</v>
      </c>
      <c r="C133" s="6" t="s">
        <v>4</v>
      </c>
      <c r="D133" s="6" t="s">
        <v>5</v>
      </c>
      <c r="E133" s="7"/>
      <c r="F133" s="6" t="s">
        <v>18</v>
      </c>
      <c r="G133" s="8"/>
      <c r="H133" s="9"/>
      <c r="I133" s="28" t="s">
        <v>19</v>
      </c>
      <c r="J133" s="30" t="s">
        <v>20</v>
      </c>
    </row>
    <row r="134" spans="1:10" s="33" customFormat="1" x14ac:dyDescent="0.45">
      <c r="A134" s="34"/>
      <c r="B134" s="32" t="s">
        <v>113</v>
      </c>
      <c r="C134" s="35" t="s">
        <v>130</v>
      </c>
      <c r="D134" s="35" t="s">
        <v>7</v>
      </c>
      <c r="E134" s="36">
        <v>20</v>
      </c>
      <c r="F134" s="35" t="s">
        <v>18</v>
      </c>
      <c r="G134" s="37"/>
      <c r="H134" s="38" t="s">
        <v>137</v>
      </c>
      <c r="I134" s="40" t="str">
        <f t="shared" ref="I134:I147" si="32">"," &amp; IF(A134="","","/* ") &amp; "`" &amp; C134 &amp; "` " &amp; D134 &amp; IF(E134&gt;0,"(" &amp; E134 &amp; ") "," ") &amp; IF(F134&lt;&gt;"","NOT NULL ","") &amp; IF(G134="","","DEFAULT '" &amp; G134 &amp; "' ") &amp; IF(A134="",""," */")</f>
        <v xml:space="preserve">,`company_code` VARCHAR(20) NOT NULL </v>
      </c>
      <c r="J134" s="41" t="str">
        <f t="shared" ref="J134:J147" si="33">"," &amp; IF(A134="","","/* ") &amp; "`" &amp; C134 &amp; "` " &amp; D134 &amp; IF(E134&gt;0,"(" &amp; E134 &amp; ") "," ") &amp; IF(F134&lt;&gt;"","NOT NULL ","") &amp; IF(G134="","","DEFAULT '" &amp; G134 &amp; "' ") &amp; IF(A134="",""," */")</f>
        <v xml:space="preserve">,`company_code` VARCHAR(20) NOT NULL </v>
      </c>
    </row>
    <row r="135" spans="1:10" x14ac:dyDescent="0.45">
      <c r="A135" s="2"/>
      <c r="B135" s="20" t="s">
        <v>111</v>
      </c>
      <c r="C135" s="35" t="s">
        <v>131</v>
      </c>
      <c r="D135" s="35" t="s">
        <v>7</v>
      </c>
      <c r="E135" s="36">
        <v>256</v>
      </c>
      <c r="F135" s="35"/>
      <c r="G135" s="37"/>
      <c r="H135" s="38"/>
      <c r="I135" s="40" t="str">
        <f t="shared" si="32"/>
        <v xml:space="preserve">,`company_name1` VARCHAR(256) </v>
      </c>
      <c r="J135" s="41" t="str">
        <f t="shared" si="33"/>
        <v xml:space="preserve">,`company_name1` VARCHAR(256) </v>
      </c>
    </row>
    <row r="136" spans="1:10" s="33" customFormat="1" x14ac:dyDescent="0.45">
      <c r="A136" s="34"/>
      <c r="B136" s="39" t="s">
        <v>112</v>
      </c>
      <c r="C136" s="35" t="s">
        <v>132</v>
      </c>
      <c r="D136" s="35" t="s">
        <v>7</v>
      </c>
      <c r="E136" s="36">
        <v>256</v>
      </c>
      <c r="F136" s="35"/>
      <c r="G136" s="37"/>
      <c r="H136" s="38"/>
      <c r="I136" s="40" t="str">
        <f t="shared" si="32"/>
        <v xml:space="preserve">,`company_name2` VARCHAR(256) </v>
      </c>
      <c r="J136" s="41" t="str">
        <f t="shared" si="33"/>
        <v xml:space="preserve">,`company_name2` VARCHAR(256) </v>
      </c>
    </row>
    <row r="137" spans="1:10" s="33" customFormat="1" x14ac:dyDescent="0.45">
      <c r="A137" s="34"/>
      <c r="B137" s="39" t="s">
        <v>105</v>
      </c>
      <c r="C137" s="35" t="s">
        <v>118</v>
      </c>
      <c r="D137" s="35" t="s">
        <v>9</v>
      </c>
      <c r="E137" s="36"/>
      <c r="F137" s="35"/>
      <c r="G137" s="37"/>
      <c r="H137" s="38"/>
      <c r="I137" s="40" t="str">
        <f t="shared" si="32"/>
        <v xml:space="preserve">,`order_date` DATE </v>
      </c>
      <c r="J137" s="41" t="str">
        <f t="shared" si="33"/>
        <v xml:space="preserve">,`order_date` DATE </v>
      </c>
    </row>
    <row r="138" spans="1:10" s="33" customFormat="1" x14ac:dyDescent="0.45">
      <c r="A138" s="34"/>
      <c r="B138" s="39" t="s">
        <v>177</v>
      </c>
      <c r="C138" s="35" t="s">
        <v>178</v>
      </c>
      <c r="D138" s="35" t="s">
        <v>7</v>
      </c>
      <c r="E138" s="36">
        <v>6</v>
      </c>
      <c r="F138" s="35"/>
      <c r="G138" s="37"/>
      <c r="H138" s="38"/>
      <c r="I138" s="40" t="str">
        <f t="shared" ref="I138" si="34">"," &amp; IF(A138="","","/* ") &amp; "`" &amp; C138 &amp; "` " &amp; D138 &amp; IF(E138&gt;0,"(" &amp; E138 &amp; ") "," ") &amp; IF(F138&lt;&gt;"","NOT NULL ","") &amp; IF(G138="","","DEFAULT '" &amp; G138 &amp; "' ") &amp; IF(A138="",""," */")</f>
        <v xml:space="preserve">,`orderym` VARCHAR(6) </v>
      </c>
      <c r="J138" s="41" t="str">
        <f t="shared" ref="J138" si="35">"," &amp; IF(A138="","","/* ") &amp; "`" &amp; C138 &amp; "` " &amp; D138 &amp; IF(E138&gt;0,"(" &amp; E138 &amp; ") "," ") &amp; IF(F138&lt;&gt;"","NOT NULL ","") &amp; IF(G138="","","DEFAULT '" &amp; G138 &amp; "' ") &amp; IF(A138="",""," */")</f>
        <v xml:space="preserve">,`orderym` VARCHAR(6) </v>
      </c>
    </row>
    <row r="139" spans="1:10" s="33" customFormat="1" x14ac:dyDescent="0.45">
      <c r="A139" s="34"/>
      <c r="B139" s="39" t="s">
        <v>110</v>
      </c>
      <c r="C139" s="35" t="s">
        <v>122</v>
      </c>
      <c r="D139" s="35" t="s">
        <v>7</v>
      </c>
      <c r="E139" s="36">
        <v>20</v>
      </c>
      <c r="F139" s="35"/>
      <c r="G139" s="37"/>
      <c r="H139" s="38"/>
      <c r="I139" s="40" t="str">
        <f t="shared" si="32"/>
        <v xml:space="preserve">,`order_no` VARCHAR(20) </v>
      </c>
      <c r="J139" s="41" t="str">
        <f t="shared" si="33"/>
        <v xml:space="preserve">,`order_no` VARCHAR(20) </v>
      </c>
    </row>
    <row r="140" spans="1:10" s="33" customFormat="1" x14ac:dyDescent="0.45">
      <c r="A140" s="34"/>
      <c r="B140" s="39" t="s">
        <v>114</v>
      </c>
      <c r="C140" s="35" t="s">
        <v>123</v>
      </c>
      <c r="D140" s="35" t="s">
        <v>7</v>
      </c>
      <c r="E140" s="36">
        <v>20</v>
      </c>
      <c r="F140" s="35"/>
      <c r="G140" s="37"/>
      <c r="H140" s="38"/>
      <c r="I140" s="40" t="str">
        <f t="shared" si="32"/>
        <v xml:space="preserve">,`order_detail_no` VARCHAR(20) </v>
      </c>
      <c r="J140" s="41" t="str">
        <f t="shared" si="33"/>
        <v xml:space="preserve">,`order_detail_no` VARCHAR(20) </v>
      </c>
    </row>
    <row r="141" spans="1:10" s="33" customFormat="1" x14ac:dyDescent="0.45">
      <c r="A141" s="34"/>
      <c r="B141" s="39" t="s">
        <v>124</v>
      </c>
      <c r="C141" s="35" t="s">
        <v>125</v>
      </c>
      <c r="D141" s="35" t="s">
        <v>7</v>
      </c>
      <c r="E141" s="36">
        <v>20</v>
      </c>
      <c r="F141" s="35"/>
      <c r="G141" s="37"/>
      <c r="H141" s="38" t="s">
        <v>133</v>
      </c>
      <c r="I141" s="40" t="str">
        <f t="shared" si="32"/>
        <v xml:space="preserve">,`purchase_no` VARCHAR(20) </v>
      </c>
      <c r="J141" s="41" t="str">
        <f t="shared" si="33"/>
        <v xml:space="preserve">,`purchase_no` VARCHAR(20) </v>
      </c>
    </row>
    <row r="142" spans="1:10" s="33" customFormat="1" x14ac:dyDescent="0.45">
      <c r="A142" s="34"/>
      <c r="B142" s="39" t="s">
        <v>106</v>
      </c>
      <c r="C142" s="35" t="s">
        <v>119</v>
      </c>
      <c r="D142" s="35" t="s">
        <v>9</v>
      </c>
      <c r="E142" s="36"/>
      <c r="F142" s="35"/>
      <c r="G142" s="37"/>
      <c r="H142" s="38"/>
      <c r="I142" s="40" t="str">
        <f t="shared" si="32"/>
        <v xml:space="preserve">,`delivery_date` DATE </v>
      </c>
      <c r="J142" s="41" t="str">
        <f t="shared" si="33"/>
        <v xml:space="preserve">,`delivery_date` DATE </v>
      </c>
    </row>
    <row r="143" spans="1:10" s="33" customFormat="1" x14ac:dyDescent="0.45">
      <c r="A143" s="34"/>
      <c r="B143" s="39" t="s">
        <v>107</v>
      </c>
      <c r="C143" s="35" t="s">
        <v>120</v>
      </c>
      <c r="D143" s="35" t="s">
        <v>9</v>
      </c>
      <c r="E143" s="36"/>
      <c r="F143" s="35"/>
      <c r="G143" s="37"/>
      <c r="H143" s="38"/>
      <c r="I143" s="40" t="str">
        <f t="shared" si="32"/>
        <v xml:space="preserve">,`sales_date` DATE </v>
      </c>
      <c r="J143" s="41" t="str">
        <f t="shared" si="33"/>
        <v xml:space="preserve">,`sales_date` DATE </v>
      </c>
    </row>
    <row r="144" spans="1:10" s="33" customFormat="1" x14ac:dyDescent="0.45">
      <c r="A144" s="34"/>
      <c r="B144" s="39" t="s">
        <v>108</v>
      </c>
      <c r="C144" s="35" t="s">
        <v>126</v>
      </c>
      <c r="D144" s="35" t="s">
        <v>7</v>
      </c>
      <c r="E144" s="36">
        <v>64</v>
      </c>
      <c r="F144" s="35"/>
      <c r="G144" s="37"/>
      <c r="H144" s="38"/>
      <c r="I144" s="40" t="str">
        <f t="shared" si="32"/>
        <v xml:space="preserve">,`status_msg` VARCHAR(64) </v>
      </c>
      <c r="J144" s="41" t="str">
        <f t="shared" si="33"/>
        <v xml:space="preserve">,`status_msg` VARCHAR(64) </v>
      </c>
    </row>
    <row r="145" spans="1:10" s="33" customFormat="1" x14ac:dyDescent="0.45">
      <c r="A145" s="34"/>
      <c r="B145" s="39" t="s">
        <v>109</v>
      </c>
      <c r="C145" s="35" t="s">
        <v>127</v>
      </c>
      <c r="D145" s="35" t="s">
        <v>7</v>
      </c>
      <c r="E145" s="36">
        <v>256</v>
      </c>
      <c r="F145" s="35"/>
      <c r="G145" s="37"/>
      <c r="H145" s="38"/>
      <c r="I145" s="40" t="str">
        <f t="shared" si="32"/>
        <v xml:space="preserve">,`product_category` VARCHAR(256) </v>
      </c>
      <c r="J145" s="41" t="str">
        <f t="shared" si="33"/>
        <v xml:space="preserve">,`product_category` VARCHAR(256) </v>
      </c>
    </row>
    <row r="146" spans="1:10" s="33" customFormat="1" x14ac:dyDescent="0.45">
      <c r="A146" s="34"/>
      <c r="B146" s="39" t="s">
        <v>115</v>
      </c>
      <c r="C146" s="35" t="s">
        <v>85</v>
      </c>
      <c r="D146" s="35" t="s">
        <v>7</v>
      </c>
      <c r="E146" s="36">
        <v>20</v>
      </c>
      <c r="F146" s="35"/>
      <c r="G146" s="37"/>
      <c r="H146" s="38"/>
      <c r="I146" s="40" t="str">
        <f t="shared" si="32"/>
        <v xml:space="preserve">,`product_code` VARCHAR(20) </v>
      </c>
      <c r="J146" s="41" t="str">
        <f t="shared" si="33"/>
        <v xml:space="preserve">,`product_code` VARCHAR(20) </v>
      </c>
    </row>
    <row r="147" spans="1:10" s="33" customFormat="1" x14ac:dyDescent="0.45">
      <c r="A147" s="34"/>
      <c r="B147" s="39" t="s">
        <v>116</v>
      </c>
      <c r="C147" s="35" t="s">
        <v>128</v>
      </c>
      <c r="D147" s="35" t="s">
        <v>7</v>
      </c>
      <c r="E147" s="36">
        <v>256</v>
      </c>
      <c r="F147" s="35"/>
      <c r="G147" s="37"/>
      <c r="H147" s="38"/>
      <c r="I147" s="40" t="str">
        <f t="shared" si="32"/>
        <v xml:space="preserve">,`product_name` VARCHAR(256) </v>
      </c>
      <c r="J147" s="41" t="str">
        <f t="shared" si="33"/>
        <v xml:space="preserve">,`product_name` VARCHAR(256) </v>
      </c>
    </row>
    <row r="148" spans="1:10" s="33" customFormat="1" x14ac:dyDescent="0.45">
      <c r="A148" s="34"/>
      <c r="B148" s="39" t="s">
        <v>57</v>
      </c>
      <c r="C148" s="35" t="s">
        <v>58</v>
      </c>
      <c r="D148" s="35" t="s">
        <v>5</v>
      </c>
      <c r="E148" s="36"/>
      <c r="F148" s="35"/>
      <c r="G148" s="37"/>
      <c r="H148" s="38"/>
      <c r="I148" s="40" t="str">
        <f t="shared" ref="I148:I149" si="36">"," &amp; IF(A148="","","/* ") &amp; "`" &amp; C148 &amp; "` " &amp; D148 &amp; IF(E148&gt;0,"(" &amp; E148 &amp; ") "," ") &amp; IF(F148&lt;&gt;"","NOT NULL ","") &amp; IF(G148="","","DEFAULT '" &amp; G148 &amp; "' ") &amp; IF(A148="",""," */")</f>
        <v xml:space="preserve">,`quantity` INT </v>
      </c>
      <c r="J148" s="41" t="str">
        <f t="shared" ref="J148:J149" si="37">"," &amp; IF(A148="","","/* ") &amp; "`" &amp; C148 &amp; "` " &amp; D148 &amp; IF(E148&gt;0,"(" &amp; E148 &amp; ") "," ") &amp; IF(F148&lt;&gt;"","NOT NULL ","") &amp; IF(G148="","","DEFAULT '" &amp; G148 &amp; "' ") &amp; IF(A148="",""," */")</f>
        <v xml:space="preserve">,`quantity` INT </v>
      </c>
    </row>
    <row r="149" spans="1:10" s="33" customFormat="1" x14ac:dyDescent="0.45">
      <c r="A149" s="34"/>
      <c r="B149" s="39" t="s">
        <v>30</v>
      </c>
      <c r="C149" s="35" t="s">
        <v>129</v>
      </c>
      <c r="D149" s="35" t="s">
        <v>5</v>
      </c>
      <c r="E149" s="36"/>
      <c r="F149" s="35"/>
      <c r="G149" s="37"/>
      <c r="H149" s="38"/>
      <c r="I149" s="40" t="str">
        <f t="shared" si="36"/>
        <v xml:space="preserve">,`price` INT </v>
      </c>
      <c r="J149" s="41" t="str">
        <f t="shared" si="37"/>
        <v xml:space="preserve">,`price` INT </v>
      </c>
    </row>
    <row r="150" spans="1:10" x14ac:dyDescent="0.45">
      <c r="A150" s="2"/>
      <c r="B150" s="20" t="s">
        <v>78</v>
      </c>
      <c r="C150" s="6" t="s">
        <v>79</v>
      </c>
      <c r="D150" s="6" t="s">
        <v>7</v>
      </c>
      <c r="E150" s="7">
        <v>256</v>
      </c>
      <c r="F150" s="6"/>
      <c r="G150" s="8"/>
      <c r="H150" s="9"/>
      <c r="I150" s="27" t="str">
        <f>"," &amp; IF(A150="","","/* ") &amp; "`" &amp; C150 &amp; "` " &amp; D150 &amp; IF(E150&gt;0,"(" &amp; E150 &amp; ") "," ") &amp; IF(F150&lt;&gt;"","NOT NULL ","") &amp; IF(G150="","","DEFAULT '" &amp; G150 &amp; "' ") &amp; IF(A150="",""," */")</f>
        <v xml:space="preserve">,`sales_dept` VARCHAR(256) </v>
      </c>
      <c r="J150" s="29" t="str">
        <f>"," &amp; IF(A150="","","/* ") &amp; "`" &amp; C150 &amp; "` " &amp; D150 &amp; IF(E150&gt;0,"(" &amp; E150 &amp; ") "," ") &amp; IF(F150&lt;&gt;"","NOT NULL ","") &amp; IF(G150="","","DEFAULT '" &amp; G150 &amp; "' ") &amp; IF(A150="",""," */")</f>
        <v xml:space="preserve">,`sales_dept` VARCHAR(256) </v>
      </c>
    </row>
    <row r="151" spans="1:10" x14ac:dyDescent="0.45">
      <c r="A151" s="2"/>
      <c r="B151" s="20" t="s">
        <v>31</v>
      </c>
      <c r="C151" s="6" t="s">
        <v>209</v>
      </c>
      <c r="D151" s="6" t="s">
        <v>7</v>
      </c>
      <c r="E151" s="7">
        <v>128</v>
      </c>
      <c r="F151" s="6"/>
      <c r="G151" s="8"/>
      <c r="H151" s="9"/>
      <c r="I151" s="27" t="str">
        <f>"," &amp; IF(A151="","","/* ") &amp; "`" &amp; C151 &amp; "` " &amp; D151 &amp; IF(E151&gt;0,"(" &amp; E151 &amp; ") "," ") &amp; IF(F151&lt;&gt;"","NOT NULL ","") &amp; IF(G151="","","DEFAULT '" &amp; G151 &amp; "' ") &amp; IF(A151="",""," */")</f>
        <v xml:space="preserve">,`sales_staff` VARCHAR(128) </v>
      </c>
      <c r="J151" s="29" t="str">
        <f>"," &amp; IF(A151="","","/* ") &amp; "`" &amp; C151 &amp; "` " &amp; D151 &amp; IF(E151&gt;0,"(" &amp; E151 &amp; ") "," ") &amp; IF(F151&lt;&gt;"","NOT NULL ","") &amp; IF(G151="","","DEFAULT '" &amp; G151 &amp; "' ") &amp; IF(A151="",""," */")</f>
        <v xml:space="preserve">,`sales_staff` VARCHAR(128) </v>
      </c>
    </row>
    <row r="152" spans="1:10" s="33" customFormat="1" x14ac:dyDescent="0.45">
      <c r="A152" s="34"/>
      <c r="B152" s="39" t="s">
        <v>117</v>
      </c>
      <c r="C152" s="35" t="s">
        <v>121</v>
      </c>
      <c r="D152" s="35" t="s">
        <v>11</v>
      </c>
      <c r="E152" s="36"/>
      <c r="F152" s="35"/>
      <c r="G152" s="37"/>
      <c r="H152" s="38"/>
      <c r="I152" s="40" t="str">
        <f>"," &amp; IF(A152="","","/* ") &amp; "`" &amp; C152 &amp; "` " &amp; D152 &amp; IF(E152&gt;0,"(" &amp; E152 &amp; ") "," ") &amp; IF(F152&lt;&gt;"","NOT NULL ","") &amp; IF(G152="","","DEFAULT '" &amp; G152 &amp; "' ") &amp; IF(A152="",""," */")</f>
        <v xml:space="preserve">,`product_detail` TEXT </v>
      </c>
      <c r="J152" s="41" t="str">
        <f>"," &amp; IF(A152="","","/* ") &amp; "`" &amp; C152 &amp; "` " &amp; D152 &amp; IF(E152&gt;0,"(" &amp; E152 &amp; ") "," ") &amp; IF(F152&lt;&gt;"","NOT NULL ","") &amp; IF(G152="","","DEFAULT '" &amp; G152 &amp; "' ") &amp; IF(A152="",""," */")</f>
        <v xml:space="preserve">,`product_detail` TEXT </v>
      </c>
    </row>
    <row r="153" spans="1:10" s="33" customFormat="1" x14ac:dyDescent="0.45">
      <c r="A153" s="34"/>
      <c r="B153" s="39" t="s">
        <v>97</v>
      </c>
      <c r="C153" s="35" t="s">
        <v>101</v>
      </c>
      <c r="D153" s="35" t="s">
        <v>5</v>
      </c>
      <c r="E153" s="36"/>
      <c r="F153" s="35"/>
      <c r="G153" s="37"/>
      <c r="H153" s="38"/>
      <c r="I153" s="40" t="str">
        <f>"," &amp; IF(A153="","","/* ") &amp; "`" &amp; C153 &amp; "` " &amp; D153 &amp; IF(E153&gt;0,"(" &amp; E153 &amp; ") "," ") &amp; IF(F153&lt;&gt;"","NOT NULL ","") &amp; IF(G153="","","DEFAULT '" &amp; G153 &amp; "' ") &amp; IF(A153="",""," */")</f>
        <v xml:space="preserve">,`status_id` INT </v>
      </c>
      <c r="J153" s="41" t="str">
        <f>"," &amp; IF(A153="","","/* ") &amp; "`" &amp; C153 &amp; "` " &amp; D153 &amp; IF(E153&gt;0,"(" &amp; E153 &amp; ") "," ") &amp; IF(F153&lt;&gt;"","NOT NULL ","") &amp; IF(G153="","","DEFAULT '" &amp; G153 &amp; "' ") &amp; IF(A153="",""," */")</f>
        <v xml:space="preserve">,`status_id` INT </v>
      </c>
    </row>
    <row r="154" spans="1:10" x14ac:dyDescent="0.45">
      <c r="A154" s="2"/>
      <c r="B154" s="43" t="s">
        <v>134</v>
      </c>
      <c r="C154" s="6" t="s">
        <v>144</v>
      </c>
      <c r="D154" s="6" t="s">
        <v>7</v>
      </c>
      <c r="E154" s="7">
        <v>256</v>
      </c>
      <c r="F154" s="6"/>
      <c r="G154" s="8"/>
      <c r="H154" s="9"/>
      <c r="I154" s="27" t="str">
        <f t="shared" ref="I154:I160" si="38">"," &amp; IF(A154="","","/* ") &amp; "`" &amp; C154 &amp; "` " &amp; D154 &amp; IF(E154&gt;0,"(" &amp; E154 &amp; ") "," ") &amp; IF(F154&lt;&gt;"","NOT NULL ","") &amp; IF(G154="","","DEFAULT '" &amp; G154 &amp; "' ") &amp; IF(A154="",""," */")</f>
        <v xml:space="preserve">,`file` VARCHAR(256) </v>
      </c>
      <c r="J154" s="29" t="str">
        <f t="shared" ref="J154:J160" si="39">"," &amp; IF(A154="","","/* ") &amp; "`" &amp; C154 &amp; "` " &amp; D154 &amp; IF(E154&gt;0,"(" &amp; E154 &amp; ") "," ") &amp; IF(F154&lt;&gt;"","NOT NULL ","") &amp; IF(G154="","","DEFAULT '" &amp; G154 &amp; "' ") &amp; IF(A154="",""," */")</f>
        <v xml:space="preserve">,`file` VARCHAR(256) </v>
      </c>
    </row>
    <row r="155" spans="1:10" x14ac:dyDescent="0.45">
      <c r="A155" s="2"/>
      <c r="B155" s="43" t="s">
        <v>50</v>
      </c>
      <c r="C155" s="6" t="s">
        <v>53</v>
      </c>
      <c r="D155" s="6" t="s">
        <v>7</v>
      </c>
      <c r="E155" s="7">
        <v>256</v>
      </c>
      <c r="F155" s="6"/>
      <c r="G155" s="8"/>
      <c r="H155" s="9"/>
      <c r="I155" s="27" t="str">
        <f t="shared" si="38"/>
        <v xml:space="preserve">,`dir` VARCHAR(256) </v>
      </c>
      <c r="J155" s="29" t="str">
        <f t="shared" si="39"/>
        <v xml:space="preserve">,`dir` VARCHAR(256) </v>
      </c>
    </row>
    <row r="156" spans="1:10" x14ac:dyDescent="0.45">
      <c r="A156" s="2"/>
      <c r="B156" s="43" t="s">
        <v>51</v>
      </c>
      <c r="C156" s="6" t="s">
        <v>54</v>
      </c>
      <c r="D156" s="6" t="s">
        <v>5</v>
      </c>
      <c r="E156" s="7"/>
      <c r="F156" s="6"/>
      <c r="G156" s="8"/>
      <c r="H156" s="9"/>
      <c r="I156" s="27" t="str">
        <f t="shared" si="38"/>
        <v xml:space="preserve">,`size` INT </v>
      </c>
      <c r="J156" s="29" t="str">
        <f t="shared" si="39"/>
        <v xml:space="preserve">,`size` INT </v>
      </c>
    </row>
    <row r="157" spans="1:10" x14ac:dyDescent="0.45">
      <c r="A157" s="2"/>
      <c r="B157" s="43" t="s">
        <v>52</v>
      </c>
      <c r="C157" s="6" t="s">
        <v>55</v>
      </c>
      <c r="D157" s="6" t="s">
        <v>7</v>
      </c>
      <c r="E157" s="7">
        <v>64</v>
      </c>
      <c r="F157" s="6"/>
      <c r="G157" s="8"/>
      <c r="H157" s="9"/>
      <c r="I157" s="27" t="str">
        <f t="shared" si="38"/>
        <v xml:space="preserve">,`type` VARCHAR(64) </v>
      </c>
      <c r="J157" s="29" t="str">
        <f t="shared" si="39"/>
        <v xml:space="preserve">,`type` VARCHAR(64) </v>
      </c>
    </row>
    <row r="158" spans="1:10" s="33" customFormat="1" x14ac:dyDescent="0.45">
      <c r="A158" s="34"/>
      <c r="B158" s="43" t="s">
        <v>160</v>
      </c>
      <c r="C158" s="35" t="s">
        <v>161</v>
      </c>
      <c r="D158" s="35" t="s">
        <v>162</v>
      </c>
      <c r="E158" s="36"/>
      <c r="F158" s="35"/>
      <c r="G158" s="37"/>
      <c r="H158" s="38"/>
      <c r="I158" s="40" t="str">
        <f t="shared" si="38"/>
        <v xml:space="preserve">,`user_id` INT </v>
      </c>
      <c r="J158" s="41" t="str">
        <f t="shared" si="39"/>
        <v xml:space="preserve">,`user_id` INT </v>
      </c>
    </row>
    <row r="159" spans="1:10" s="33" customFormat="1" x14ac:dyDescent="0.45">
      <c r="A159" s="34"/>
      <c r="B159" s="43" t="s">
        <v>46</v>
      </c>
      <c r="C159" s="35" t="s">
        <v>40</v>
      </c>
      <c r="D159" s="35" t="s">
        <v>8</v>
      </c>
      <c r="E159" s="36"/>
      <c r="F159" s="35"/>
      <c r="G159" s="37"/>
      <c r="H159" s="38"/>
      <c r="I159" s="40" t="str">
        <f t="shared" si="38"/>
        <v xml:space="preserve">,`created` DATETIME </v>
      </c>
      <c r="J159" s="41" t="str">
        <f t="shared" si="39"/>
        <v xml:space="preserve">,`created` DATETIME </v>
      </c>
    </row>
    <row r="160" spans="1:10" s="33" customFormat="1" x14ac:dyDescent="0.45">
      <c r="A160" s="34"/>
      <c r="B160" s="43" t="s">
        <v>47</v>
      </c>
      <c r="C160" s="35" t="s">
        <v>41</v>
      </c>
      <c r="D160" s="35" t="s">
        <v>8</v>
      </c>
      <c r="E160" s="36"/>
      <c r="F160" s="35"/>
      <c r="G160" s="37"/>
      <c r="H160" s="38"/>
      <c r="I160" s="40" t="str">
        <f t="shared" si="38"/>
        <v xml:space="preserve">,`modified` DATETIME </v>
      </c>
      <c r="J160" s="41" t="str">
        <f t="shared" si="39"/>
        <v xml:space="preserve">,`modified` DATETIME </v>
      </c>
    </row>
    <row r="161" spans="1:10" x14ac:dyDescent="0.45">
      <c r="A161" s="2"/>
      <c r="B161" s="21"/>
      <c r="C161" s="21"/>
      <c r="D161" s="21"/>
      <c r="E161" s="22"/>
      <c r="F161" s="21"/>
      <c r="G161" s="23"/>
      <c r="H161" s="21"/>
      <c r="I161" s="28" t="s">
        <v>21</v>
      </c>
      <c r="J161" s="29" t="s">
        <v>33</v>
      </c>
    </row>
    <row r="162" spans="1:10" x14ac:dyDescent="0.45">
      <c r="A162" s="2"/>
    </row>
    <row r="163" spans="1:10" s="33" customFormat="1" x14ac:dyDescent="0.45">
      <c r="A163" s="34"/>
      <c r="B163" s="45" t="s">
        <v>179</v>
      </c>
      <c r="C163" s="24" t="s">
        <v>204</v>
      </c>
      <c r="D163" s="15" t="s">
        <v>0</v>
      </c>
      <c r="E163" s="16" t="s">
        <v>1</v>
      </c>
      <c r="F163" s="19" t="s">
        <v>15</v>
      </c>
      <c r="G163" s="17" t="s">
        <v>16</v>
      </c>
      <c r="H163" s="18" t="s">
        <v>2</v>
      </c>
      <c r="I163" s="40" t="str">
        <f xml:space="preserve"> "CREATE TABLE `" &amp; C163 &amp; "` ("</f>
        <v>CREATE TABLE `productinfos` (</v>
      </c>
      <c r="J163" s="41" t="str">
        <f xml:space="preserve"> "CREATE TABLE `" &amp; C163 &amp; "` ("</f>
        <v>CREATE TABLE `productinfos` (</v>
      </c>
    </row>
    <row r="164" spans="1:10" s="33" customFormat="1" x14ac:dyDescent="0.45">
      <c r="A164" s="34"/>
      <c r="B164" s="39" t="s">
        <v>3</v>
      </c>
      <c r="C164" s="35" t="s">
        <v>4</v>
      </c>
      <c r="D164" s="35" t="s">
        <v>5</v>
      </c>
      <c r="E164" s="36"/>
      <c r="F164" s="35" t="s">
        <v>18</v>
      </c>
      <c r="G164" s="37"/>
      <c r="H164" s="38"/>
      <c r="I164" s="28" t="s">
        <v>19</v>
      </c>
      <c r="J164" s="30" t="s">
        <v>20</v>
      </c>
    </row>
    <row r="165" spans="1:10" s="33" customFormat="1" x14ac:dyDescent="0.45">
      <c r="A165" s="34"/>
      <c r="B165" s="39" t="s">
        <v>181</v>
      </c>
      <c r="C165" s="35" t="s">
        <v>180</v>
      </c>
      <c r="D165" s="35" t="s">
        <v>7</v>
      </c>
      <c r="E165" s="36">
        <v>128</v>
      </c>
      <c r="F165" s="35"/>
      <c r="G165" s="37"/>
      <c r="H165" s="38"/>
      <c r="I165" s="40" t="str">
        <f>"," &amp; IF(A165="","","/* ") &amp; "`" &amp; C165 &amp; "` " &amp; D165 &amp; IF(E165&gt;0,"(" &amp; E165 &amp; ") "," ") &amp; IF(F165&lt;&gt;"","NOT NULL ","") &amp; IF(G165="","","DEFAULT '" &amp; G165 &amp; "' ") &amp; IF(A165="",""," */")</f>
        <v xml:space="preserve">,`category` VARCHAR(128) </v>
      </c>
      <c r="J165" s="41" t="str">
        <f>"," &amp; IF(A165="","","/* ") &amp; "`" &amp; C165 &amp; "` " &amp; D165 &amp; IF(E165&gt;0,"(" &amp; E165 &amp; ") "," ") &amp; IF(F165&lt;&gt;"","NOT NULL ","") &amp; IF(G165="","","DEFAULT '" &amp; G165 &amp; "' ") &amp; IF(A165="",""," */")</f>
        <v xml:space="preserve">,`category` VARCHAR(128) </v>
      </c>
    </row>
    <row r="166" spans="1:10" s="33" customFormat="1" x14ac:dyDescent="0.45">
      <c r="A166" s="34"/>
      <c r="B166" s="39" t="s">
        <v>182</v>
      </c>
      <c r="C166" s="35" t="s">
        <v>183</v>
      </c>
      <c r="D166" s="35" t="s">
        <v>5</v>
      </c>
      <c r="E166" s="36"/>
      <c r="F166" s="35"/>
      <c r="G166" s="37"/>
      <c r="H166" s="38"/>
      <c r="I166" s="40" t="str">
        <f>"," &amp; IF(A166="","","/* ") &amp; "`" &amp; C166 &amp; "` " &amp; D166 &amp; IF(E166&gt;0,"(" &amp; E166 &amp; ") "," ") &amp; IF(F166&lt;&gt;"","NOT NULL ","") &amp; IF(G166="","","DEFAULT '" &amp; G166 &amp; "' ") &amp; IF(A166="",""," */")</f>
        <v xml:space="preserve">,`use_support` INT </v>
      </c>
      <c r="J166" s="41" t="str">
        <f>"," &amp; IF(A166="","","/* ") &amp; "`" &amp; C166 &amp; "` " &amp; D166 &amp; IF(E166&gt;0,"(" &amp; E166 &amp; ") "," ") &amp; IF(F166&lt;&gt;"","NOT NULL ","") &amp; IF(G166="","","DEFAULT '" &amp; G166 &amp; "' ") &amp; IF(A166="",""," */")</f>
        <v xml:space="preserve">,`use_support` INT </v>
      </c>
    </row>
    <row r="167" spans="1:10" s="33" customFormat="1" x14ac:dyDescent="0.45">
      <c r="A167" s="34"/>
      <c r="B167" s="39"/>
      <c r="C167" s="35" t="s">
        <v>194</v>
      </c>
      <c r="D167" s="35" t="s">
        <v>7</v>
      </c>
      <c r="E167" s="36">
        <v>20</v>
      </c>
      <c r="F167" s="35"/>
      <c r="G167" s="37"/>
      <c r="H167" s="38"/>
      <c r="I167" s="40" t="str">
        <f>"," &amp; IF(A167="","","/* ") &amp; "`" &amp; C167 &amp; "` " &amp; D167 &amp; IF(E167&gt;0,"(" &amp; E167 &amp; ") "," ") &amp; IF(F167&lt;&gt;"","NOT NULL ","") &amp; IF(G167="","","DEFAULT '" &amp; G167 &amp; "' ") &amp; IF(A167="",""," */")</f>
        <v xml:space="preserve">,`product_code` VARCHAR(20) </v>
      </c>
      <c r="J167" s="41" t="str">
        <f>"," &amp; IF(A167="","","/* ") &amp; "`" &amp; C167 &amp; "` " &amp; D167 &amp; IF(E167&gt;0,"(" &amp; E167 &amp; ") "," ") &amp; IF(F167&lt;&gt;"","NOT NULL ","") &amp; IF(G167="","","DEFAULT '" &amp; G167 &amp; "' ") &amp; IF(A167="",""," */")</f>
        <v xml:space="preserve">,`product_code` VARCHAR(20) </v>
      </c>
    </row>
    <row r="168" spans="1:10" s="33" customFormat="1" x14ac:dyDescent="0.45">
      <c r="A168" s="34"/>
      <c r="B168" s="39"/>
      <c r="C168" s="35" t="s">
        <v>205</v>
      </c>
      <c r="D168" s="35" t="s">
        <v>7</v>
      </c>
      <c r="E168" s="36">
        <v>512</v>
      </c>
      <c r="F168" s="35"/>
      <c r="G168" s="37"/>
      <c r="H168" s="38"/>
      <c r="I168" s="40" t="str">
        <f>"," &amp; IF(A168="","","/* ") &amp; "`" &amp; C168 &amp; "` " &amp; D168 &amp; IF(E168&gt;0,"(" &amp; E168 &amp; ") "," ") &amp; IF(F168&lt;&gt;"","NOT NULL ","") &amp; IF(G168="","","DEFAULT '" &amp; G168 &amp; "' ") &amp; IF(A168="",""," */")</f>
        <v xml:space="preserve">,`product_name` VARCHAR(512) </v>
      </c>
      <c r="J168" s="41" t="str">
        <f>"," &amp; IF(A168="","","/* ") &amp; "`" &amp; C168 &amp; "` " &amp; D168 &amp; IF(E168&gt;0,"(" &amp; E168 &amp; ") "," ") &amp; IF(F168&lt;&gt;"","NOT NULL ","") &amp; IF(G168="","","DEFAULT '" &amp; G168 &amp; "' ") &amp; IF(A168="",""," */")</f>
        <v xml:space="preserve">,`product_name` VARCHAR(512) </v>
      </c>
    </row>
    <row r="169" spans="1:10" s="33" customFormat="1" x14ac:dyDescent="0.45">
      <c r="A169" s="34"/>
      <c r="B169" s="39"/>
      <c r="C169" s="35" t="s">
        <v>196</v>
      </c>
      <c r="D169" s="35" t="s">
        <v>7</v>
      </c>
      <c r="E169" s="36">
        <v>20</v>
      </c>
      <c r="F169" s="35"/>
      <c r="G169" s="37"/>
      <c r="H169" s="38"/>
      <c r="I169" s="40" t="str">
        <f t="shared" ref="I169" si="40">"," &amp; IF(A169="","","/* ") &amp; "`" &amp; C169 &amp; "` " &amp; D169 &amp; IF(E169&gt;0,"(" &amp; E169 &amp; ") "," ") &amp; IF(F169&lt;&gt;"","NOT NULL ","") &amp; IF(G169="","","DEFAULT '" &amp; G169 &amp; "' ") &amp; IF(A169="",""," */")</f>
        <v xml:space="preserve">,`segment` VARCHAR(20) </v>
      </c>
      <c r="J169" s="41" t="str">
        <f t="shared" ref="J169" si="41">"," &amp; IF(A169="","","/* ") &amp; "`" &amp; C169 &amp; "` " &amp; D169 &amp; IF(E169&gt;0,"(" &amp; E169 &amp; ") "," ") &amp; IF(F169&lt;&gt;"","NOT NULL ","") &amp; IF(G169="","","DEFAULT '" &amp; G169 &amp; "' ") &amp; IF(A169="",""," */")</f>
        <v xml:space="preserve">,`segment` VARCHAR(20) </v>
      </c>
    </row>
    <row r="170" spans="1:10" s="33" customFormat="1" x14ac:dyDescent="0.45">
      <c r="A170" s="34"/>
      <c r="B170" s="39"/>
      <c r="C170" s="35" t="s">
        <v>129</v>
      </c>
      <c r="D170" s="35" t="s">
        <v>184</v>
      </c>
      <c r="E170" s="36"/>
      <c r="F170" s="35"/>
      <c r="G170" s="37"/>
      <c r="H170" s="38"/>
      <c r="I170" s="40" t="str">
        <f>"," &amp; IF(A170="","","/* ") &amp; "`" &amp; C170 &amp; "` " &amp; D170 &amp; IF(E170&gt;0,"(" &amp; E170 &amp; ") "," ") &amp; IF(F170&lt;&gt;"","NOT NULL ","") &amp; IF(G170="","","DEFAULT '" &amp; G170 &amp; "' ") &amp; IF(A170="",""," */")</f>
        <v xml:space="preserve">,`price` INT </v>
      </c>
      <c r="J170" s="41" t="str">
        <f>"," &amp; IF(A170="","","/* ") &amp; "`" &amp; C170 &amp; "` " &amp; D170 &amp; IF(E170&gt;0,"(" &amp; E170 &amp; ") "," ") &amp; IF(F170&lt;&gt;"","NOT NULL ","") &amp; IF(G170="","","DEFAULT '" &amp; G170 &amp; "' ") &amp; IF(A170="",""," */")</f>
        <v xml:space="preserve">,`price` INT </v>
      </c>
    </row>
    <row r="171" spans="1:10" s="33" customFormat="1" x14ac:dyDescent="0.45">
      <c r="A171" s="34"/>
      <c r="B171" s="39"/>
      <c r="C171" s="35" t="s">
        <v>185</v>
      </c>
      <c r="D171" s="35" t="s">
        <v>186</v>
      </c>
      <c r="E171" s="36"/>
      <c r="F171" s="35"/>
      <c r="G171" s="37"/>
      <c r="H171" s="38"/>
      <c r="I171" s="40" t="str">
        <f>"," &amp; IF(A171="","","/* ") &amp; "`" &amp; C171 &amp; "` " &amp; D171 &amp; IF(E171&gt;0,"(" &amp; E171 &amp; ") "," ") &amp; IF(F171&lt;&gt;"","NOT NULL ","") &amp; IF(G171="","","DEFAULT '" &amp; G171 &amp; "' ") &amp; IF(A171="",""," */")</f>
        <v xml:space="preserve">,`remarks` TEXT </v>
      </c>
      <c r="J171" s="41" t="str">
        <f>"," &amp; IF(A171="","","/* ") &amp; "`" &amp; C171 &amp; "` " &amp; D171 &amp; IF(E171&gt;0,"(" &amp; E171 &amp; ") "," ") &amp; IF(F171&lt;&gt;"","NOT NULL ","") &amp; IF(G171="","","DEFAULT '" &amp; G171 &amp; "' ") &amp; IF(A171="",""," */")</f>
        <v xml:space="preserve">,`remarks` TEXT </v>
      </c>
    </row>
    <row r="172" spans="1:10" s="33" customFormat="1" x14ac:dyDescent="0.45">
      <c r="A172" s="34"/>
      <c r="B172" s="43" t="s">
        <v>46</v>
      </c>
      <c r="C172" s="35" t="s">
        <v>40</v>
      </c>
      <c r="D172" s="35" t="s">
        <v>8</v>
      </c>
      <c r="E172" s="36"/>
      <c r="F172" s="35"/>
      <c r="G172" s="37"/>
      <c r="H172" s="38"/>
      <c r="I172" s="40" t="str">
        <f t="shared" ref="I172:I173" si="42">"," &amp; IF(A172="","","/* ") &amp; "`" &amp; C172 &amp; "` " &amp; D172 &amp; IF(E172&gt;0,"(" &amp; E172 &amp; ") "," ") &amp; IF(F172&lt;&gt;"","NOT NULL ","") &amp; IF(G172="","","DEFAULT '" &amp; G172 &amp; "' ") &amp; IF(A172="",""," */")</f>
        <v xml:space="preserve">,`created` DATETIME </v>
      </c>
      <c r="J172" s="41" t="str">
        <f t="shared" ref="J172:J173" si="43">"," &amp; IF(A172="","","/* ") &amp; "`" &amp; C172 &amp; "` " &amp; D172 &amp; IF(E172&gt;0,"(" &amp; E172 &amp; ") "," ") &amp; IF(F172&lt;&gt;"","NOT NULL ","") &amp; IF(G172="","","DEFAULT '" &amp; G172 &amp; "' ") &amp; IF(A172="",""," */")</f>
        <v xml:space="preserve">,`created` DATETIME </v>
      </c>
    </row>
    <row r="173" spans="1:10" s="33" customFormat="1" x14ac:dyDescent="0.45">
      <c r="A173" s="34"/>
      <c r="B173" s="43" t="s">
        <v>47</v>
      </c>
      <c r="C173" s="35" t="s">
        <v>41</v>
      </c>
      <c r="D173" s="35" t="s">
        <v>8</v>
      </c>
      <c r="E173" s="36"/>
      <c r="F173" s="35"/>
      <c r="G173" s="37"/>
      <c r="H173" s="38"/>
      <c r="I173" s="40" t="str">
        <f t="shared" si="42"/>
        <v xml:space="preserve">,`modified` DATETIME </v>
      </c>
      <c r="J173" s="41" t="str">
        <f t="shared" si="43"/>
        <v xml:space="preserve">,`modified` DATETIME </v>
      </c>
    </row>
    <row r="174" spans="1:10" s="33" customFormat="1" x14ac:dyDescent="0.45">
      <c r="A174" s="34"/>
      <c r="B174" s="21"/>
      <c r="C174" s="21"/>
      <c r="D174" s="21"/>
      <c r="E174" s="22"/>
      <c r="F174" s="21"/>
      <c r="G174" s="23"/>
      <c r="H174" s="21"/>
      <c r="I174" s="28" t="s">
        <v>21</v>
      </c>
      <c r="J174" s="41" t="s">
        <v>33</v>
      </c>
    </row>
    <row r="175" spans="1:10" s="33" customFormat="1" x14ac:dyDescent="0.45">
      <c r="A175" s="34"/>
      <c r="E175" s="34"/>
      <c r="G175" s="3"/>
      <c r="I175" s="25"/>
      <c r="J175" s="25"/>
    </row>
    <row r="176" spans="1:10" x14ac:dyDescent="0.45">
      <c r="B176" s="45" t="s">
        <v>187</v>
      </c>
      <c r="C176" s="24" t="s">
        <v>203</v>
      </c>
      <c r="D176" s="15" t="s">
        <v>0</v>
      </c>
      <c r="E176" s="16" t="s">
        <v>1</v>
      </c>
      <c r="F176" s="19" t="s">
        <v>15</v>
      </c>
      <c r="G176" s="17" t="s">
        <v>16</v>
      </c>
      <c r="H176" s="18" t="s">
        <v>2</v>
      </c>
      <c r="I176" s="40" t="str">
        <f xml:space="preserve"> "CREATE TABLE `" &amp; C176 &amp; "` ("</f>
        <v>CREATE TABLE `supportcontracts` (</v>
      </c>
      <c r="J176" s="41" t="str">
        <f xml:space="preserve"> "CREATE TABLE `" &amp; C176 &amp; "` ("</f>
        <v>CREATE TABLE `supportcontracts` (</v>
      </c>
    </row>
    <row r="177" spans="1:10" x14ac:dyDescent="0.45">
      <c r="B177" s="39" t="s">
        <v>3</v>
      </c>
      <c r="C177" s="35" t="s">
        <v>4</v>
      </c>
      <c r="D177" s="35" t="s">
        <v>5</v>
      </c>
      <c r="E177" s="36"/>
      <c r="F177" s="35" t="s">
        <v>18</v>
      </c>
      <c r="G177" s="37"/>
      <c r="H177" s="38"/>
      <c r="I177" s="28" t="s">
        <v>19</v>
      </c>
      <c r="J177" s="30" t="s">
        <v>20</v>
      </c>
    </row>
    <row r="178" spans="1:10" x14ac:dyDescent="0.45">
      <c r="B178" s="39" t="s">
        <v>113</v>
      </c>
      <c r="C178" s="35" t="s">
        <v>197</v>
      </c>
      <c r="D178" s="35" t="s">
        <v>7</v>
      </c>
      <c r="E178" s="36">
        <v>20</v>
      </c>
      <c r="F178" s="35"/>
      <c r="G178" s="37"/>
      <c r="H178" s="38"/>
      <c r="I178" s="40" t="str">
        <f t="shared" ref="I178:I183" si="44">"," &amp; IF(A178="","","/* ") &amp; "`" &amp; C178 &amp; "` " &amp; D178 &amp; IF(E178&gt;0,"(" &amp; E178 &amp; ") "," ") &amp; IF(F178&lt;&gt;"","NOT NULL ","") &amp; IF(G178="","","DEFAULT '" &amp; G178 &amp; "' ") &amp; IF(A178="",""," */")</f>
        <v xml:space="preserve">,`company_code` VARCHAR(20) </v>
      </c>
      <c r="J178" s="41" t="str">
        <f t="shared" ref="J178:J183" si="45">"," &amp; IF(A178="","","/* ") &amp; "`" &amp; C178 &amp; "` " &amp; D178 &amp; IF(E178&gt;0,"(" &amp; E178 &amp; ") "," ") &amp; IF(F178&lt;&gt;"","NOT NULL ","") &amp; IF(G178="","","DEFAULT '" &amp; G178 &amp; "' ") &amp; IF(A178="",""," */")</f>
        <v xml:space="preserve">,`company_code` VARCHAR(20) </v>
      </c>
    </row>
    <row r="179" spans="1:10" x14ac:dyDescent="0.45">
      <c r="B179" s="39" t="s">
        <v>189</v>
      </c>
      <c r="C179" s="35" t="s">
        <v>190</v>
      </c>
      <c r="D179" s="35" t="s">
        <v>7</v>
      </c>
      <c r="E179" s="36">
        <v>256</v>
      </c>
      <c r="F179" s="35"/>
      <c r="G179" s="37"/>
      <c r="H179" s="38"/>
      <c r="I179" s="40" t="str">
        <f t="shared" si="44"/>
        <v xml:space="preserve">,`contractor` VARCHAR(256) </v>
      </c>
      <c r="J179" s="41" t="str">
        <f t="shared" si="45"/>
        <v xml:space="preserve">,`contractor` VARCHAR(256) </v>
      </c>
    </row>
    <row r="180" spans="1:10" s="33" customFormat="1" x14ac:dyDescent="0.45">
      <c r="B180" s="39" t="s">
        <v>191</v>
      </c>
      <c r="C180" s="35" t="s">
        <v>208</v>
      </c>
      <c r="D180" s="35" t="s">
        <v>7</v>
      </c>
      <c r="E180" s="36">
        <v>20</v>
      </c>
      <c r="F180" s="35"/>
      <c r="G180" s="37"/>
      <c r="H180" s="38"/>
      <c r="I180" s="40" t="str">
        <f t="shared" si="44"/>
        <v xml:space="preserve">,`eu_company_code` VARCHAR(20) </v>
      </c>
      <c r="J180" s="41" t="str">
        <f t="shared" si="45"/>
        <v xml:space="preserve">,`eu_company_code` VARCHAR(20) </v>
      </c>
    </row>
    <row r="181" spans="1:10" x14ac:dyDescent="0.45">
      <c r="B181" s="39" t="s">
        <v>188</v>
      </c>
      <c r="C181" s="35" t="s">
        <v>207</v>
      </c>
      <c r="D181" s="35" t="s">
        <v>7</v>
      </c>
      <c r="E181" s="36">
        <v>256</v>
      </c>
      <c r="F181" s="35"/>
      <c r="G181" s="37"/>
      <c r="H181" s="38"/>
      <c r="I181" s="40" t="str">
        <f t="shared" si="44"/>
        <v xml:space="preserve">,`eu_name` VARCHAR(256) </v>
      </c>
      <c r="J181" s="41" t="str">
        <f t="shared" si="45"/>
        <v xml:space="preserve">,`eu_name` VARCHAR(256) </v>
      </c>
    </row>
    <row r="182" spans="1:10" s="33" customFormat="1" x14ac:dyDescent="0.45">
      <c r="A182" s="34"/>
      <c r="B182" s="39" t="s">
        <v>181</v>
      </c>
      <c r="C182" s="35" t="s">
        <v>206</v>
      </c>
      <c r="D182" s="35" t="s">
        <v>7</v>
      </c>
      <c r="E182" s="36">
        <v>128</v>
      </c>
      <c r="F182" s="35"/>
      <c r="G182" s="37"/>
      <c r="H182" s="38"/>
      <c r="I182" s="40" t="str">
        <f t="shared" si="44"/>
        <v xml:space="preserve">,`category` VARCHAR(128) </v>
      </c>
      <c r="J182" s="41" t="str">
        <f t="shared" si="45"/>
        <v xml:space="preserve">,`category` VARCHAR(128) </v>
      </c>
    </row>
    <row r="183" spans="1:10" x14ac:dyDescent="0.45">
      <c r="B183" s="39"/>
      <c r="C183" s="35" t="s">
        <v>192</v>
      </c>
      <c r="D183" s="35" t="s">
        <v>7</v>
      </c>
      <c r="E183" s="36">
        <v>20</v>
      </c>
      <c r="F183" s="35"/>
      <c r="G183" s="37"/>
      <c r="H183" s="38"/>
      <c r="I183" s="40" t="str">
        <f t="shared" si="44"/>
        <v xml:space="preserve">,`contract_no` VARCHAR(20) </v>
      </c>
      <c r="J183" s="41" t="str">
        <f t="shared" si="45"/>
        <v xml:space="preserve">,`contract_no` VARCHAR(20) </v>
      </c>
    </row>
    <row r="184" spans="1:10" x14ac:dyDescent="0.45">
      <c r="B184" s="39"/>
      <c r="C184" s="35" t="s">
        <v>193</v>
      </c>
      <c r="D184" s="35" t="s">
        <v>7</v>
      </c>
      <c r="E184" s="36">
        <v>20</v>
      </c>
      <c r="F184" s="35"/>
      <c r="G184" s="37"/>
      <c r="H184" s="38"/>
      <c r="I184" s="40" t="str">
        <f t="shared" ref="I184" si="46">"," &amp; IF(A184="","","/* ") &amp; "`" &amp; C184 &amp; "` " &amp; D184 &amp; IF(E184&gt;0,"(" &amp; E184 &amp; ") "," ") &amp; IF(F184&lt;&gt;"","NOT NULL ","") &amp; IF(G184="","","DEFAULT '" &amp; G184 &amp; "' ") &amp; IF(A184="",""," */")</f>
        <v xml:space="preserve">,`contract_no2` VARCHAR(20) </v>
      </c>
      <c r="J184" s="41" t="str">
        <f t="shared" ref="J184" si="47">"," &amp; IF(A184="","","/* ") &amp; "`" &amp; C184 &amp; "` " &amp; D184 &amp; IF(E184&gt;0,"(" &amp; E184 &amp; ") "," ") &amp; IF(F184&lt;&gt;"","NOT NULL ","") &amp; IF(G184="","","DEFAULT '" &amp; G184 &amp; "' ") &amp; IF(A184="",""," */")</f>
        <v xml:space="preserve">,`contract_no2` VARCHAR(20) </v>
      </c>
    </row>
    <row r="185" spans="1:10" s="33" customFormat="1" x14ac:dyDescent="0.45">
      <c r="A185" s="34"/>
      <c r="B185" s="39"/>
      <c r="C185" s="35" t="s">
        <v>195</v>
      </c>
      <c r="D185" s="35" t="s">
        <v>7</v>
      </c>
      <c r="E185" s="36">
        <v>512</v>
      </c>
      <c r="F185" s="35"/>
      <c r="G185" s="37"/>
      <c r="H185" s="38"/>
      <c r="I185" s="40" t="str">
        <f>"," &amp; IF(A185="","","/* ") &amp; "`" &amp; C185 &amp; "` " &amp; D185 &amp; IF(E185&gt;0,"(" &amp; E185 &amp; ") "," ") &amp; IF(F185&lt;&gt;"","NOT NULL ","") &amp; IF(G185="","","DEFAULT '" &amp; G185 &amp; "' ") &amp; IF(A185="",""," */")</f>
        <v xml:space="preserve">,`product_name` VARCHAR(512) </v>
      </c>
      <c r="J185" s="41" t="str">
        <f>"," &amp; IF(A185="","","/* ") &amp; "`" &amp; C185 &amp; "` " &amp; D185 &amp; IF(E185&gt;0,"(" &amp; E185 &amp; ") "," ") &amp; IF(F185&lt;&gt;"","NOT NULL ","") &amp; IF(G185="","","DEFAULT '" &amp; G185 &amp; "' ") &amp; IF(A185="",""," */")</f>
        <v xml:space="preserve">,`product_name` VARCHAR(512) </v>
      </c>
    </row>
    <row r="186" spans="1:10" s="33" customFormat="1" x14ac:dyDescent="0.45">
      <c r="A186" s="34"/>
      <c r="B186" s="39" t="s">
        <v>173</v>
      </c>
      <c r="C186" s="35" t="s">
        <v>174</v>
      </c>
      <c r="D186" s="35" t="s">
        <v>9</v>
      </c>
      <c r="E186" s="36"/>
      <c r="F186" s="35"/>
      <c r="G186" s="37"/>
      <c r="H186" s="38"/>
      <c r="I186" s="40" t="str">
        <f t="shared" ref="I186" si="48">"," &amp; IF(A186="","","/* ") &amp; "`" &amp; C186 &amp; "` " &amp; D186 &amp; IF(E186&gt;0,"(" &amp; E186 &amp; ") "," ") &amp; IF(F186&lt;&gt;"","NOT NULL ","") &amp; IF(G186="","","DEFAULT '" &amp; G186 &amp; "' ") &amp; IF(A186="",""," */")</f>
        <v xml:space="preserve">,`contract_date` DATE </v>
      </c>
      <c r="J186" s="41" t="str">
        <f t="shared" ref="J186" si="49">"," &amp; IF(A186="","","/* ") &amp; "`" &amp; C186 &amp; "` " &amp; D186 &amp; IF(E186&gt;0,"(" &amp; E186 &amp; ") "," ") &amp; IF(F186&lt;&gt;"","NOT NULL ","") &amp; IF(G186="","","DEFAULT '" &amp; G186 &amp; "' ") &amp; IF(A186="",""," */")</f>
        <v xml:space="preserve">,`contract_date` DATE </v>
      </c>
    </row>
    <row r="187" spans="1:10" s="33" customFormat="1" x14ac:dyDescent="0.45">
      <c r="A187" s="34"/>
      <c r="B187" s="39" t="s">
        <v>25</v>
      </c>
      <c r="C187" s="35" t="s">
        <v>198</v>
      </c>
      <c r="D187" s="35" t="s">
        <v>9</v>
      </c>
      <c r="E187" s="36"/>
      <c r="F187" s="35"/>
      <c r="G187" s="37"/>
      <c r="H187" s="38"/>
      <c r="I187" s="40" t="str">
        <f t="shared" ref="I187" si="50">"," &amp; IF(A187="","","/* ") &amp; "`" &amp; C187 &amp; "` " &amp; D187 &amp; IF(E187&gt;0,"(" &amp; E187 &amp; ") "," ") &amp; IF(F187&lt;&gt;"","NOT NULL ","") &amp; IF(G187="","","DEFAULT '" &amp; G187 &amp; "' ") &amp; IF(A187="",""," */")</f>
        <v xml:space="preserve">,`startdate` DATE </v>
      </c>
      <c r="J187" s="41" t="str">
        <f t="shared" ref="J187" si="51">"," &amp; IF(A187="","","/* ") &amp; "`" &amp; C187 &amp; "` " &amp; D187 &amp; IF(E187&gt;0,"(" &amp; E187 &amp; ") "," ") &amp; IF(F187&lt;&gt;"","NOT NULL ","") &amp; IF(G187="","","DEFAULT '" &amp; G187 &amp; "' ") &amp; IF(A187="",""," */")</f>
        <v xml:space="preserve">,`startdate` DATE </v>
      </c>
    </row>
    <row r="188" spans="1:10" s="33" customFormat="1" x14ac:dyDescent="0.45">
      <c r="A188" s="34"/>
      <c r="B188" s="39" t="s">
        <v>27</v>
      </c>
      <c r="C188" s="35" t="s">
        <v>199</v>
      </c>
      <c r="D188" s="35" t="s">
        <v>9</v>
      </c>
      <c r="E188" s="36"/>
      <c r="F188" s="35"/>
      <c r="G188" s="37"/>
      <c r="H188" s="38"/>
      <c r="I188" s="40" t="str">
        <f t="shared" ref="I188:I193" si="52">"," &amp; IF(A188="","","/* ") &amp; "`" &amp; C188 &amp; "` " &amp; D188 &amp; IF(E188&gt;0,"(" &amp; E188 &amp; ") "," ") &amp; IF(F188&lt;&gt;"","NOT NULL ","") &amp; IF(G188="","","DEFAULT '" &amp; G188 &amp; "' ") &amp; IF(A188="",""," */")</f>
        <v xml:space="preserve">,`enddate` DATE </v>
      </c>
      <c r="J188" s="41" t="str">
        <f t="shared" ref="J188:J193" si="53">"," &amp; IF(A188="","","/* ") &amp; "`" &amp; C188 &amp; "` " &amp; D188 &amp; IF(E188&gt;0,"(" &amp; E188 &amp; ") "," ") &amp; IF(F188&lt;&gt;"","NOT NULL ","") &amp; IF(G188="","","DEFAULT '" &amp; G188 &amp; "' ") &amp; IF(A188="",""," */")</f>
        <v xml:space="preserve">,`enddate` DATE </v>
      </c>
    </row>
    <row r="189" spans="1:10" x14ac:dyDescent="0.45">
      <c r="B189" s="39"/>
      <c r="C189" s="35" t="s">
        <v>200</v>
      </c>
      <c r="D189" s="35" t="s">
        <v>184</v>
      </c>
      <c r="E189" s="36"/>
      <c r="F189" s="35"/>
      <c r="G189" s="37"/>
      <c r="H189" s="38"/>
      <c r="I189" s="40" t="str">
        <f t="shared" si="52"/>
        <v xml:space="preserve">,`term` INT </v>
      </c>
      <c r="J189" s="41" t="str">
        <f t="shared" si="53"/>
        <v xml:space="preserve">,`term` INT </v>
      </c>
    </row>
    <row r="190" spans="1:10" s="33" customFormat="1" x14ac:dyDescent="0.45">
      <c r="A190" s="34"/>
      <c r="B190" s="39"/>
      <c r="C190" s="35" t="s">
        <v>129</v>
      </c>
      <c r="D190" s="35" t="s">
        <v>184</v>
      </c>
      <c r="E190" s="36"/>
      <c r="F190" s="35"/>
      <c r="G190" s="37"/>
      <c r="H190" s="38"/>
      <c r="I190" s="40" t="str">
        <f t="shared" si="52"/>
        <v xml:space="preserve">,`price` INT </v>
      </c>
      <c r="J190" s="41" t="str">
        <f t="shared" si="53"/>
        <v xml:space="preserve">,`price` INT </v>
      </c>
    </row>
    <row r="191" spans="1:10" s="33" customFormat="1" x14ac:dyDescent="0.45">
      <c r="A191" s="34"/>
      <c r="B191" s="39" t="s">
        <v>78</v>
      </c>
      <c r="C191" s="35" t="s">
        <v>201</v>
      </c>
      <c r="D191" s="35" t="s">
        <v>7</v>
      </c>
      <c r="E191" s="36">
        <v>256</v>
      </c>
      <c r="F191" s="35"/>
      <c r="G191" s="37"/>
      <c r="H191" s="38"/>
      <c r="I191" s="40" t="str">
        <f t="shared" si="52"/>
        <v xml:space="preserve">,`sales_dept` VARCHAR(256) </v>
      </c>
      <c r="J191" s="41" t="str">
        <f t="shared" si="53"/>
        <v xml:space="preserve">,`sales_dept` VARCHAR(256) </v>
      </c>
    </row>
    <row r="192" spans="1:10" s="33" customFormat="1" x14ac:dyDescent="0.45">
      <c r="A192" s="34"/>
      <c r="B192" s="39" t="s">
        <v>31</v>
      </c>
      <c r="C192" s="35" t="s">
        <v>202</v>
      </c>
      <c r="D192" s="35" t="s">
        <v>7</v>
      </c>
      <c r="E192" s="36">
        <v>128</v>
      </c>
      <c r="F192" s="35"/>
      <c r="G192" s="37"/>
      <c r="H192" s="38"/>
      <c r="I192" s="40" t="str">
        <f t="shared" si="52"/>
        <v xml:space="preserve">,`sales_staff` VARCHAR(128) </v>
      </c>
      <c r="J192" s="41" t="str">
        <f t="shared" si="53"/>
        <v xml:space="preserve">,`sales_staff` VARCHAR(128) </v>
      </c>
    </row>
    <row r="193" spans="2:10" x14ac:dyDescent="0.45">
      <c r="B193" s="39"/>
      <c r="C193" s="35"/>
      <c r="D193" s="35" t="s">
        <v>186</v>
      </c>
      <c r="E193" s="36"/>
      <c r="F193" s="35"/>
      <c r="G193" s="37"/>
      <c r="H193" s="38"/>
      <c r="I193" s="40" t="str">
        <f t="shared" si="52"/>
        <v xml:space="preserve">,`` TEXT </v>
      </c>
      <c r="J193" s="41" t="str">
        <f t="shared" si="53"/>
        <v xml:space="preserve">,`` TEXT </v>
      </c>
    </row>
    <row r="194" spans="2:10" x14ac:dyDescent="0.45">
      <c r="B194" s="43" t="s">
        <v>46</v>
      </c>
      <c r="C194" s="35" t="s">
        <v>40</v>
      </c>
      <c r="D194" s="35" t="s">
        <v>8</v>
      </c>
      <c r="E194" s="36"/>
      <c r="F194" s="35"/>
      <c r="G194" s="37"/>
      <c r="H194" s="38"/>
      <c r="I194" s="40" t="str">
        <f t="shared" ref="I194:I195" si="54">"," &amp; IF(A194="","","/* ") &amp; "`" &amp; C194 &amp; "` " &amp; D194 &amp; IF(E194&gt;0,"(" &amp; E194 &amp; ") "," ") &amp; IF(F194&lt;&gt;"","NOT NULL ","") &amp; IF(G194="","","DEFAULT '" &amp; G194 &amp; "' ") &amp; IF(A194="",""," */")</f>
        <v xml:space="preserve">,`created` DATETIME </v>
      </c>
      <c r="J194" s="41" t="str">
        <f t="shared" ref="J194:J195" si="55">"," &amp; IF(A194="","","/* ") &amp; "`" &amp; C194 &amp; "` " &amp; D194 &amp; IF(E194&gt;0,"(" &amp; E194 &amp; ") "," ") &amp; IF(F194&lt;&gt;"","NOT NULL ","") &amp; IF(G194="","","DEFAULT '" &amp; G194 &amp; "' ") &amp; IF(A194="",""," */")</f>
        <v xml:space="preserve">,`created` DATETIME </v>
      </c>
    </row>
    <row r="195" spans="2:10" x14ac:dyDescent="0.45">
      <c r="B195" s="43" t="s">
        <v>47</v>
      </c>
      <c r="C195" s="35" t="s">
        <v>41</v>
      </c>
      <c r="D195" s="35" t="s">
        <v>8</v>
      </c>
      <c r="E195" s="36"/>
      <c r="F195" s="35"/>
      <c r="G195" s="37"/>
      <c r="H195" s="38"/>
      <c r="I195" s="40" t="str">
        <f t="shared" si="54"/>
        <v xml:space="preserve">,`modified` DATETIME </v>
      </c>
      <c r="J195" s="41" t="str">
        <f t="shared" si="55"/>
        <v xml:space="preserve">,`modified` DATETIME </v>
      </c>
    </row>
    <row r="196" spans="2:10" x14ac:dyDescent="0.45">
      <c r="B196" s="21"/>
      <c r="C196" s="21"/>
      <c r="D196" s="21"/>
      <c r="E196" s="22"/>
      <c r="F196" s="21"/>
      <c r="G196" s="23"/>
      <c r="H196" s="21"/>
      <c r="I196" s="28" t="s">
        <v>21</v>
      </c>
      <c r="J196" s="41" t="s">
        <v>33</v>
      </c>
    </row>
  </sheetData>
  <phoneticPr fontId="5"/>
  <conditionalFormatting sqref="B1:B2">
    <cfRule type="expression" dxfId="90" priority="211">
      <formula>A1&lt;&gt;""</formula>
    </cfRule>
  </conditionalFormatting>
  <conditionalFormatting sqref="A5:A7 A42:A43 A104:A105 A132:A134 A93:A94 A13:A14 A136:A137 A151:A152 A31:A33 A35 A87:A88 A139:A147 A80:A81 A161:A162">
    <cfRule type="cellIs" dxfId="89" priority="210" operator="greaterThan">
      <formula>""""""</formula>
    </cfRule>
  </conditionalFormatting>
  <conditionalFormatting sqref="A9 A11:A12">
    <cfRule type="cellIs" dxfId="88" priority="209" operator="greaterThan">
      <formula>""""""</formula>
    </cfRule>
  </conditionalFormatting>
  <conditionalFormatting sqref="A10">
    <cfRule type="cellIs" dxfId="87" priority="208" operator="greaterThan">
      <formula>""""""</formula>
    </cfRule>
  </conditionalFormatting>
  <conditionalFormatting sqref="A8">
    <cfRule type="cellIs" dxfId="86" priority="207" operator="greaterThan">
      <formula>""""""</formula>
    </cfRule>
  </conditionalFormatting>
  <conditionalFormatting sqref="A38:A39">
    <cfRule type="cellIs" dxfId="85" priority="203" operator="greaterThan">
      <formula>""""""</formula>
    </cfRule>
  </conditionalFormatting>
  <conditionalFormatting sqref="A154:A157">
    <cfRule type="cellIs" dxfId="84" priority="201" operator="greaterThan">
      <formula>""""""</formula>
    </cfRule>
  </conditionalFormatting>
  <conditionalFormatting sqref="A96">
    <cfRule type="cellIs" dxfId="83" priority="200" operator="greaterThan">
      <formula>""""""</formula>
    </cfRule>
  </conditionalFormatting>
  <conditionalFormatting sqref="A150">
    <cfRule type="cellIs" dxfId="82" priority="194" operator="greaterThan">
      <formula>""""""</formula>
    </cfRule>
  </conditionalFormatting>
  <conditionalFormatting sqref="A52">
    <cfRule type="cellIs" dxfId="81" priority="192" operator="greaterThan">
      <formula>""""""</formula>
    </cfRule>
  </conditionalFormatting>
  <conditionalFormatting sqref="A62:A63 A44:A45 A47">
    <cfRule type="cellIs" dxfId="80" priority="193" operator="greaterThan">
      <formula>""""""</formula>
    </cfRule>
  </conditionalFormatting>
  <conditionalFormatting sqref="A53 A55">
    <cfRule type="cellIs" dxfId="79" priority="187" operator="greaterThan">
      <formula>""""""</formula>
    </cfRule>
  </conditionalFormatting>
  <conditionalFormatting sqref="A56 A58">
    <cfRule type="cellIs" dxfId="78" priority="186" operator="greaterThan">
      <formula>""""""</formula>
    </cfRule>
  </conditionalFormatting>
  <conditionalFormatting sqref="A54">
    <cfRule type="cellIs" dxfId="77" priority="185" operator="greaterThan">
      <formula>""""""</formula>
    </cfRule>
  </conditionalFormatting>
  <conditionalFormatting sqref="A57">
    <cfRule type="cellIs" dxfId="76" priority="184" operator="greaterThan">
      <formula>""""""</formula>
    </cfRule>
  </conditionalFormatting>
  <conditionalFormatting sqref="A50">
    <cfRule type="cellIs" dxfId="75" priority="183" operator="greaterThan">
      <formula>""""""</formula>
    </cfRule>
  </conditionalFormatting>
  <conditionalFormatting sqref="A51">
    <cfRule type="cellIs" dxfId="74" priority="182" operator="greaterThan">
      <formula>""""""</formula>
    </cfRule>
  </conditionalFormatting>
  <conditionalFormatting sqref="A92">
    <cfRule type="cellIs" dxfId="73" priority="179" operator="greaterThan">
      <formula>""""""</formula>
    </cfRule>
  </conditionalFormatting>
  <conditionalFormatting sqref="A90">
    <cfRule type="cellIs" dxfId="72" priority="178" operator="greaterThan">
      <formula>""""""</formula>
    </cfRule>
  </conditionalFormatting>
  <conditionalFormatting sqref="A97:A100">
    <cfRule type="cellIs" dxfId="71" priority="177" operator="greaterThan">
      <formula>""""""</formula>
    </cfRule>
  </conditionalFormatting>
  <conditionalFormatting sqref="A102:A103">
    <cfRule type="cellIs" dxfId="70" priority="176" operator="greaterThan">
      <formula>""""""</formula>
    </cfRule>
  </conditionalFormatting>
  <conditionalFormatting sqref="A130 A106">
    <cfRule type="cellIs" dxfId="69" priority="175" operator="greaterThan">
      <formula>""""""</formula>
    </cfRule>
  </conditionalFormatting>
  <conditionalFormatting sqref="A86">
    <cfRule type="cellIs" dxfId="68" priority="169" operator="greaterThan">
      <formula>""""""</formula>
    </cfRule>
  </conditionalFormatting>
  <conditionalFormatting sqref="A46">
    <cfRule type="cellIs" dxfId="67" priority="161" operator="greaterThan">
      <formula>""""""</formula>
    </cfRule>
  </conditionalFormatting>
  <conditionalFormatting sqref="A135">
    <cfRule type="cellIs" dxfId="66" priority="160" operator="greaterThan">
      <formula>""""""</formula>
    </cfRule>
  </conditionalFormatting>
  <conditionalFormatting sqref="A83">
    <cfRule type="cellIs" dxfId="65" priority="159" operator="greaterThan">
      <formula>""""""</formula>
    </cfRule>
  </conditionalFormatting>
  <conditionalFormatting sqref="A84">
    <cfRule type="cellIs" dxfId="64" priority="158" operator="greaterThan">
      <formula>""""""</formula>
    </cfRule>
  </conditionalFormatting>
  <conditionalFormatting sqref="A19:A20 A15:A17">
    <cfRule type="cellIs" dxfId="63" priority="147" operator="greaterThan">
      <formula>""""""</formula>
    </cfRule>
  </conditionalFormatting>
  <conditionalFormatting sqref="A18">
    <cfRule type="cellIs" dxfId="62" priority="143" operator="greaterThan">
      <formula>""""""</formula>
    </cfRule>
  </conditionalFormatting>
  <conditionalFormatting sqref="A49">
    <cfRule type="cellIs" dxfId="61" priority="121" operator="greaterThan">
      <formula>""""""</formula>
    </cfRule>
  </conditionalFormatting>
  <conditionalFormatting sqref="A85">
    <cfRule type="cellIs" dxfId="60" priority="142" operator="greaterThan">
      <formula>""""""</formula>
    </cfRule>
  </conditionalFormatting>
  <conditionalFormatting sqref="A107">
    <cfRule type="cellIs" dxfId="59" priority="131" operator="greaterThan">
      <formula>""""""</formula>
    </cfRule>
  </conditionalFormatting>
  <conditionalFormatting sqref="A37">
    <cfRule type="cellIs" dxfId="58" priority="113" operator="greaterThan">
      <formula>""""""</formula>
    </cfRule>
  </conditionalFormatting>
  <conditionalFormatting sqref="A34">
    <cfRule type="cellIs" dxfId="57" priority="120" operator="greaterThan">
      <formula>""""""</formula>
    </cfRule>
  </conditionalFormatting>
  <conditionalFormatting sqref="A149">
    <cfRule type="cellIs" dxfId="56" priority="119" operator="greaterThan">
      <formula>""""""</formula>
    </cfRule>
  </conditionalFormatting>
  <conditionalFormatting sqref="A148">
    <cfRule type="cellIs" dxfId="55" priority="118" operator="greaterThan">
      <formula>""""""</formula>
    </cfRule>
  </conditionalFormatting>
  <conditionalFormatting sqref="A48">
    <cfRule type="cellIs" dxfId="54" priority="117" operator="greaterThan">
      <formula>""""""</formula>
    </cfRule>
  </conditionalFormatting>
  <conditionalFormatting sqref="A89">
    <cfRule type="cellIs" dxfId="53" priority="116" operator="greaterThan">
      <formula>""""""</formula>
    </cfRule>
  </conditionalFormatting>
  <conditionalFormatting sqref="A91">
    <cfRule type="cellIs" dxfId="52" priority="115" operator="greaterThan">
      <formula>""""""</formula>
    </cfRule>
  </conditionalFormatting>
  <conditionalFormatting sqref="A95">
    <cfRule type="cellIs" dxfId="51" priority="114" operator="greaterThan">
      <formula>""""""</formula>
    </cfRule>
  </conditionalFormatting>
  <conditionalFormatting sqref="A82">
    <cfRule type="cellIs" dxfId="50" priority="99" operator="greaterThan">
      <formula>""""""</formula>
    </cfRule>
  </conditionalFormatting>
  <conditionalFormatting sqref="A108">
    <cfRule type="cellIs" dxfId="49" priority="69" operator="greaterThan">
      <formula>""""""</formula>
    </cfRule>
  </conditionalFormatting>
  <conditionalFormatting sqref="A119:A120 A113:A114">
    <cfRule type="cellIs" dxfId="48" priority="82" operator="greaterThan">
      <formula>""""""</formula>
    </cfRule>
  </conditionalFormatting>
  <conditionalFormatting sqref="A122">
    <cfRule type="cellIs" dxfId="47" priority="81" operator="greaterThan">
      <formula>""""""</formula>
    </cfRule>
  </conditionalFormatting>
  <conditionalFormatting sqref="A118">
    <cfRule type="cellIs" dxfId="46" priority="80" operator="greaterThan">
      <formula>""""""</formula>
    </cfRule>
  </conditionalFormatting>
  <conditionalFormatting sqref="A116">
    <cfRule type="cellIs" dxfId="45" priority="79" operator="greaterThan">
      <formula>""""""</formula>
    </cfRule>
  </conditionalFormatting>
  <conditionalFormatting sqref="A123:A126">
    <cfRule type="cellIs" dxfId="44" priority="78" operator="greaterThan">
      <formula>""""""</formula>
    </cfRule>
  </conditionalFormatting>
  <conditionalFormatting sqref="A128:A129">
    <cfRule type="cellIs" dxfId="43" priority="77" operator="greaterThan">
      <formula>""""""</formula>
    </cfRule>
  </conditionalFormatting>
  <conditionalFormatting sqref="A112">
    <cfRule type="cellIs" dxfId="42" priority="76" operator="greaterThan">
      <formula>""""""</formula>
    </cfRule>
  </conditionalFormatting>
  <conditionalFormatting sqref="A109">
    <cfRule type="cellIs" dxfId="41" priority="75" operator="greaterThan">
      <formula>""""""</formula>
    </cfRule>
  </conditionalFormatting>
  <conditionalFormatting sqref="A110">
    <cfRule type="cellIs" dxfId="40" priority="74" operator="greaterThan">
      <formula>""""""</formula>
    </cfRule>
  </conditionalFormatting>
  <conditionalFormatting sqref="A111">
    <cfRule type="cellIs" dxfId="39" priority="73" operator="greaterThan">
      <formula>""""""</formula>
    </cfRule>
  </conditionalFormatting>
  <conditionalFormatting sqref="A115">
    <cfRule type="cellIs" dxfId="38" priority="72" operator="greaterThan">
      <formula>""""""</formula>
    </cfRule>
  </conditionalFormatting>
  <conditionalFormatting sqref="A117">
    <cfRule type="cellIs" dxfId="37" priority="71" operator="greaterThan">
      <formula>""""""</formula>
    </cfRule>
  </conditionalFormatting>
  <conditionalFormatting sqref="A121">
    <cfRule type="cellIs" dxfId="36" priority="70" operator="greaterThan">
      <formula>""""""</formula>
    </cfRule>
  </conditionalFormatting>
  <conditionalFormatting sqref="A158">
    <cfRule type="cellIs" dxfId="35" priority="50" operator="greaterThan">
      <formula>""""""</formula>
    </cfRule>
  </conditionalFormatting>
  <conditionalFormatting sqref="A78:A79 A64:A65 A69">
    <cfRule type="cellIs" dxfId="34" priority="68" operator="greaterThan">
      <formula>""""""</formula>
    </cfRule>
  </conditionalFormatting>
  <conditionalFormatting sqref="A24:A25 A21:A22">
    <cfRule type="cellIs" dxfId="33" priority="47" operator="greaterThan">
      <formula>""""""</formula>
    </cfRule>
  </conditionalFormatting>
  <conditionalFormatting sqref="A23">
    <cfRule type="cellIs" dxfId="32" priority="46" operator="greaterThan">
      <formula>""""""</formula>
    </cfRule>
  </conditionalFormatting>
  <conditionalFormatting sqref="A66">
    <cfRule type="cellIs" dxfId="31" priority="60" operator="greaterThan">
      <formula>""""""</formula>
    </cfRule>
  </conditionalFormatting>
  <conditionalFormatting sqref="A71:A74">
    <cfRule type="cellIs" dxfId="30" priority="45" operator="greaterThan">
      <formula>""""""</formula>
    </cfRule>
  </conditionalFormatting>
  <conditionalFormatting sqref="A70">
    <cfRule type="cellIs" dxfId="29" priority="44" operator="greaterThan">
      <formula>""""""</formula>
    </cfRule>
  </conditionalFormatting>
  <conditionalFormatting sqref="A67">
    <cfRule type="cellIs" dxfId="28" priority="57" operator="greaterThan">
      <formula>""""""</formula>
    </cfRule>
  </conditionalFormatting>
  <conditionalFormatting sqref="A159:A160">
    <cfRule type="cellIs" dxfId="27" priority="56" operator="greaterThan">
      <formula>""""""</formula>
    </cfRule>
  </conditionalFormatting>
  <conditionalFormatting sqref="A76:A77">
    <cfRule type="cellIs" dxfId="26" priority="55" operator="greaterThan">
      <formula>""""""</formula>
    </cfRule>
  </conditionalFormatting>
  <conditionalFormatting sqref="A60:A61">
    <cfRule type="cellIs" dxfId="25" priority="54" operator="greaterThan">
      <formula>""""""</formula>
    </cfRule>
  </conditionalFormatting>
  <conditionalFormatting sqref="A40:A41">
    <cfRule type="cellIs" dxfId="24" priority="53" operator="greaterThan">
      <formula>""""""</formula>
    </cfRule>
  </conditionalFormatting>
  <conditionalFormatting sqref="A59">
    <cfRule type="cellIs" dxfId="23" priority="52" operator="greaterThan">
      <formula>""""""</formula>
    </cfRule>
  </conditionalFormatting>
  <conditionalFormatting sqref="A75">
    <cfRule type="cellIs" dxfId="22" priority="51" operator="greaterThan">
      <formula>""""""</formula>
    </cfRule>
  </conditionalFormatting>
  <conditionalFormatting sqref="A127">
    <cfRule type="cellIs" dxfId="21" priority="48" operator="greaterThan">
      <formula>""""""</formula>
    </cfRule>
  </conditionalFormatting>
  <conditionalFormatting sqref="A101">
    <cfRule type="cellIs" dxfId="20" priority="49" operator="greaterThan">
      <formula>""""""</formula>
    </cfRule>
  </conditionalFormatting>
  <conditionalFormatting sqref="A29:A30 A26:A27">
    <cfRule type="cellIs" dxfId="19" priority="28" operator="greaterThan">
      <formula>""""""</formula>
    </cfRule>
  </conditionalFormatting>
  <conditionalFormatting sqref="A28">
    <cfRule type="cellIs" dxfId="18" priority="27" operator="greaterThan">
      <formula>""""""</formula>
    </cfRule>
  </conditionalFormatting>
  <conditionalFormatting sqref="A153">
    <cfRule type="cellIs" dxfId="17" priority="26" operator="greaterThan">
      <formula>""""""</formula>
    </cfRule>
  </conditionalFormatting>
  <conditionalFormatting sqref="A68">
    <cfRule type="cellIs" dxfId="16" priority="25" operator="greaterThan">
      <formula>""""""</formula>
    </cfRule>
  </conditionalFormatting>
  <conditionalFormatting sqref="A36">
    <cfRule type="cellIs" dxfId="15" priority="24" operator="greaterThan">
      <formula>""""""</formula>
    </cfRule>
  </conditionalFormatting>
  <conditionalFormatting sqref="A138">
    <cfRule type="cellIs" dxfId="14" priority="23" operator="greaterThan">
      <formula>""""""</formula>
    </cfRule>
  </conditionalFormatting>
  <conditionalFormatting sqref="A174:A175 A163:A164 A170:A171">
    <cfRule type="cellIs" dxfId="13" priority="22" operator="greaterThan">
      <formula>""""""</formula>
    </cfRule>
  </conditionalFormatting>
  <conditionalFormatting sqref="A172:A173">
    <cfRule type="cellIs" dxfId="12" priority="17" operator="greaterThan">
      <formula>""""""</formula>
    </cfRule>
  </conditionalFormatting>
  <conditionalFormatting sqref="A169">
    <cfRule type="cellIs" dxfId="11" priority="16" operator="greaterThan">
      <formula>""""""</formula>
    </cfRule>
  </conditionalFormatting>
  <conditionalFormatting sqref="A166">
    <cfRule type="cellIs" dxfId="10" priority="15" operator="greaterThan">
      <formula>""""""</formula>
    </cfRule>
  </conditionalFormatting>
  <conditionalFormatting sqref="A167">
    <cfRule type="cellIs" dxfId="9" priority="14" operator="greaterThan">
      <formula>""""""</formula>
    </cfRule>
  </conditionalFormatting>
  <conditionalFormatting sqref="A168">
    <cfRule type="cellIs" dxfId="8" priority="13" operator="greaterThan">
      <formula>""""""</formula>
    </cfRule>
  </conditionalFormatting>
  <conditionalFormatting sqref="A165">
    <cfRule type="cellIs" dxfId="7" priority="9" operator="greaterThan">
      <formula>""""""</formula>
    </cfRule>
  </conditionalFormatting>
  <conditionalFormatting sqref="A185">
    <cfRule type="cellIs" dxfId="6" priority="7" operator="greaterThan">
      <formula>""""""</formula>
    </cfRule>
  </conditionalFormatting>
  <conditionalFormatting sqref="A187:A188">
    <cfRule type="cellIs" dxfId="5" priority="6" operator="greaterThan">
      <formula>""""""</formula>
    </cfRule>
  </conditionalFormatting>
  <conditionalFormatting sqref="A190">
    <cfRule type="cellIs" dxfId="4" priority="5" operator="greaterThan">
      <formula>""""""</formula>
    </cfRule>
  </conditionalFormatting>
  <conditionalFormatting sqref="A192">
    <cfRule type="cellIs" dxfId="3" priority="4" operator="greaterThan">
      <formula>""""""</formula>
    </cfRule>
  </conditionalFormatting>
  <conditionalFormatting sqref="A191">
    <cfRule type="cellIs" dxfId="2" priority="3" operator="greaterThan">
      <formula>""""""</formula>
    </cfRule>
  </conditionalFormatting>
  <conditionalFormatting sqref="A186">
    <cfRule type="cellIs" dxfId="1" priority="2" operator="greaterThan">
      <formula>""""""</formula>
    </cfRule>
  </conditionalFormatting>
  <conditionalFormatting sqref="A182">
    <cfRule type="cellIs" dxfId="0" priority="1" operator="greaterThan">
      <formula>""""""</formula>
    </cfRule>
  </conditionalFormatting>
  <dataValidations count="1">
    <dataValidation type="list" allowBlank="1" showInputMessage="1" showErrorMessage="1" sqref="D6:D12 D16:D18 D65:D77 D45:D61 D107:D129 D81:D103 D22:D23 D27:D28 D32:D41 D133:D160 D164:D173 D177:D195">
      <formula1>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8.75" x14ac:dyDescent="0.45"/>
  <cols>
    <col min="1" max="1" width="11.44140625" bestFit="1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11</v>
      </c>
    </row>
    <row r="4" spans="1:1" x14ac:dyDescent="0.45">
      <c r="A4" t="s">
        <v>17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9</v>
      </c>
    </row>
    <row r="8" spans="1:1" x14ac:dyDescent="0.45">
      <c r="A8" t="s">
        <v>8</v>
      </c>
    </row>
    <row r="9" spans="1:1" x14ac:dyDescent="0.45">
      <c r="A9" t="s">
        <v>10</v>
      </c>
    </row>
    <row r="10" spans="1:1" x14ac:dyDescent="0.45">
      <c r="A10" t="s">
        <v>157</v>
      </c>
    </row>
    <row r="11" spans="1:1" x14ac:dyDescent="0.45">
      <c r="A11" t="s">
        <v>12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2018-02-25T00:28:47Z</dcterms:modified>
</cp:coreProperties>
</file>