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860" windowHeight="8610"/>
  </bookViews>
  <sheets>
    <sheet name="generator" sheetId="1" r:id="rId1"/>
    <sheet name="Data" sheetId="2" r:id="rId2"/>
  </sheets>
  <definedNames>
    <definedName name="TYPE">Data!$A$1:$A$11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I23" i="1"/>
  <c r="J21" i="1"/>
  <c r="I21" i="1"/>
  <c r="J81" i="1" l="1"/>
  <c r="I81" i="1"/>
  <c r="J60" i="1" l="1"/>
  <c r="I60" i="1"/>
  <c r="I98" i="1" l="1"/>
  <c r="J98" i="1"/>
  <c r="J40" i="1"/>
  <c r="I40" i="1"/>
  <c r="J39" i="1"/>
  <c r="I39" i="1"/>
  <c r="J38" i="1"/>
  <c r="I38" i="1"/>
  <c r="J36" i="1"/>
  <c r="I36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7" i="1"/>
  <c r="I97" i="1"/>
  <c r="J96" i="1"/>
  <c r="I96" i="1"/>
  <c r="J94" i="1"/>
  <c r="I94" i="1"/>
  <c r="J214" i="1" l="1"/>
  <c r="I214" i="1"/>
  <c r="J218" i="1" l="1"/>
  <c r="I218" i="1"/>
  <c r="J224" i="1"/>
  <c r="I224" i="1"/>
  <c r="J223" i="1"/>
  <c r="I223" i="1"/>
  <c r="J222" i="1"/>
  <c r="I222" i="1"/>
  <c r="J220" i="1"/>
  <c r="I220" i="1"/>
  <c r="J219" i="1"/>
  <c r="I219" i="1"/>
  <c r="J217" i="1"/>
  <c r="I217" i="1"/>
  <c r="J212" i="1"/>
  <c r="I212" i="1"/>
  <c r="J227" i="1"/>
  <c r="I227" i="1"/>
  <c r="J226" i="1"/>
  <c r="I226" i="1"/>
  <c r="J225" i="1"/>
  <c r="I225" i="1"/>
  <c r="J221" i="1"/>
  <c r="I221" i="1"/>
  <c r="J216" i="1"/>
  <c r="I216" i="1"/>
  <c r="J215" i="1"/>
  <c r="I215" i="1"/>
  <c r="J213" i="1"/>
  <c r="I213" i="1"/>
  <c r="J211" i="1"/>
  <c r="I211" i="1"/>
  <c r="J210" i="1"/>
  <c r="I210" i="1"/>
  <c r="J208" i="1"/>
  <c r="I208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5" i="1"/>
  <c r="I195" i="1"/>
  <c r="J170" i="1" l="1"/>
  <c r="I170" i="1"/>
  <c r="J48" i="1" l="1"/>
  <c r="I48" i="1"/>
  <c r="J82" i="1" l="1"/>
  <c r="I82" i="1"/>
  <c r="J185" i="1" l="1"/>
  <c r="I185" i="1"/>
  <c r="I184" i="1"/>
  <c r="J184" i="1"/>
  <c r="J33" i="1"/>
  <c r="I33" i="1"/>
  <c r="J31" i="1"/>
  <c r="I31" i="1"/>
  <c r="J84" i="1"/>
  <c r="I84" i="1"/>
  <c r="J88" i="1"/>
  <c r="I88" i="1"/>
  <c r="J87" i="1"/>
  <c r="I87" i="1"/>
  <c r="J86" i="1"/>
  <c r="I86" i="1"/>
  <c r="J85" i="1"/>
  <c r="I85" i="1"/>
  <c r="J28" i="1"/>
  <c r="I28" i="1"/>
  <c r="J26" i="1"/>
  <c r="I26" i="1"/>
  <c r="J159" i="1"/>
  <c r="I159" i="1"/>
  <c r="J133" i="1"/>
  <c r="I133" i="1"/>
  <c r="J190" i="1"/>
  <c r="I190" i="1"/>
  <c r="J89" i="1"/>
  <c r="I89" i="1"/>
  <c r="J72" i="1"/>
  <c r="I72" i="1"/>
  <c r="I51" i="1"/>
  <c r="J51" i="1"/>
  <c r="J53" i="1"/>
  <c r="I53" i="1"/>
  <c r="J52" i="1"/>
  <c r="I52" i="1"/>
  <c r="J74" i="1"/>
  <c r="I74" i="1"/>
  <c r="J73" i="1"/>
  <c r="I73" i="1"/>
  <c r="J91" i="1"/>
  <c r="I91" i="1"/>
  <c r="J90" i="1"/>
  <c r="I90" i="1"/>
  <c r="J192" i="1"/>
  <c r="I192" i="1"/>
  <c r="J191" i="1"/>
  <c r="I191" i="1"/>
  <c r="J80" i="1"/>
  <c r="I80" i="1"/>
  <c r="J83" i="1"/>
  <c r="I83" i="1"/>
  <c r="J79" i="1"/>
  <c r="I79" i="1"/>
  <c r="J77" i="1"/>
  <c r="I77" i="1"/>
  <c r="J161" i="1" l="1"/>
  <c r="I161" i="1"/>
  <c r="J160" i="1"/>
  <c r="I160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14" i="1"/>
  <c r="I114" i="1"/>
  <c r="J49" i="1"/>
  <c r="I49" i="1"/>
  <c r="J127" i="1"/>
  <c r="I127" i="1"/>
  <c r="J123" i="1"/>
  <c r="I123" i="1"/>
  <c r="J121" i="1"/>
  <c r="I121" i="1"/>
  <c r="I120" i="1"/>
  <c r="J120" i="1"/>
  <c r="J61" i="1"/>
  <c r="I61" i="1"/>
  <c r="I66" i="1"/>
  <c r="J66" i="1"/>
  <c r="I46" i="1"/>
  <c r="J46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69" i="1"/>
  <c r="I169" i="1"/>
  <c r="J168" i="1"/>
  <c r="I168" i="1"/>
  <c r="J167" i="1"/>
  <c r="I167" i="1"/>
  <c r="J166" i="1"/>
  <c r="I166" i="1"/>
  <c r="J181" i="1"/>
  <c r="I181" i="1"/>
  <c r="J180" i="1"/>
  <c r="I180" i="1"/>
  <c r="J62" i="1" l="1"/>
  <c r="I62" i="1"/>
  <c r="I47" i="1"/>
  <c r="J47" i="1"/>
  <c r="J117" i="1" l="1"/>
  <c r="I117" i="1"/>
  <c r="J18" i="1"/>
  <c r="I18" i="1"/>
  <c r="J17" i="1"/>
  <c r="I17" i="1"/>
  <c r="J15" i="1"/>
  <c r="I15" i="1"/>
  <c r="I115" i="1"/>
  <c r="J115" i="1"/>
  <c r="J116" i="1" l="1"/>
  <c r="I116" i="1"/>
  <c r="J58" i="1"/>
  <c r="I58" i="1"/>
  <c r="J118" i="1" l="1"/>
  <c r="I118" i="1"/>
  <c r="J138" i="1"/>
  <c r="I138" i="1"/>
  <c r="J135" i="1"/>
  <c r="I135" i="1"/>
  <c r="J134" i="1"/>
  <c r="I134" i="1"/>
  <c r="J132" i="1"/>
  <c r="I132" i="1"/>
  <c r="J131" i="1"/>
  <c r="I131" i="1"/>
  <c r="J130" i="1"/>
  <c r="I130" i="1"/>
  <c r="J129" i="1"/>
  <c r="I129" i="1"/>
  <c r="J122" i="1"/>
  <c r="I122" i="1"/>
  <c r="J124" i="1"/>
  <c r="I124" i="1"/>
  <c r="J64" i="1"/>
  <c r="I64" i="1"/>
  <c r="J63" i="1"/>
  <c r="I63" i="1"/>
  <c r="J70" i="1"/>
  <c r="I70" i="1"/>
  <c r="J67" i="1"/>
  <c r="I67" i="1"/>
  <c r="J71" i="1"/>
  <c r="I71" i="1"/>
  <c r="J69" i="1"/>
  <c r="I69" i="1"/>
  <c r="J68" i="1"/>
  <c r="I68" i="1"/>
  <c r="J65" i="1" l="1"/>
  <c r="I65" i="1"/>
  <c r="J59" i="1"/>
  <c r="I59" i="1"/>
  <c r="J56" i="1"/>
  <c r="I56" i="1"/>
  <c r="I164" i="1"/>
  <c r="J164" i="1"/>
  <c r="J182" i="1" l="1"/>
  <c r="I182" i="1"/>
  <c r="J128" i="1"/>
  <c r="I128" i="1"/>
  <c r="I186" i="1"/>
  <c r="J186" i="1"/>
  <c r="I187" i="1"/>
  <c r="J187" i="1"/>
  <c r="I188" i="1"/>
  <c r="J188" i="1"/>
  <c r="I189" i="1"/>
  <c r="J189" i="1"/>
  <c r="J50" i="1"/>
  <c r="I50" i="1"/>
  <c r="J183" i="1"/>
  <c r="I183" i="1"/>
  <c r="J45" i="1"/>
  <c r="I45" i="1"/>
  <c r="J43" i="1"/>
  <c r="I43" i="1"/>
  <c r="J8" i="1" l="1"/>
  <c r="I8" i="1"/>
  <c r="I10" i="1"/>
  <c r="J10" i="1"/>
  <c r="J12" i="1"/>
  <c r="I12" i="1"/>
  <c r="J11" i="1"/>
  <c r="I11" i="1"/>
  <c r="J9" i="1"/>
  <c r="I9" i="1"/>
  <c r="I5" i="1"/>
  <c r="J5" i="1"/>
  <c r="I7" i="1"/>
  <c r="J7" i="1"/>
  <c r="J119" i="1" l="1"/>
  <c r="I119" i="1"/>
  <c r="J126" i="1"/>
  <c r="I126" i="1"/>
  <c r="J125" i="1"/>
  <c r="I125" i="1"/>
  <c r="J112" i="1"/>
  <c r="I112" i="1"/>
  <c r="B2" i="1"/>
</calcChain>
</file>

<file path=xl/sharedStrings.xml><?xml version="1.0" encoding="utf-8"?>
<sst xmlns="http://schemas.openxmlformats.org/spreadsheetml/2006/main" count="732" uniqueCount="228">
  <si>
    <t>属性</t>
    <rPh sb="0" eb="2">
      <t>ゾクセイ</t>
    </rPh>
    <phoneticPr fontId="2"/>
  </si>
  <si>
    <t>桁数</t>
    <rPh sb="0" eb="2">
      <t>ケタスウ</t>
    </rPh>
    <phoneticPr fontId="2"/>
  </si>
  <si>
    <t>説明</t>
    <rPh sb="0" eb="2">
      <t>セツメイ</t>
    </rPh>
    <phoneticPr fontId="3"/>
  </si>
  <si>
    <t>ID</t>
    <phoneticPr fontId="5"/>
  </si>
  <si>
    <t>id</t>
    <phoneticPr fontId="5"/>
  </si>
  <si>
    <t>INT</t>
  </si>
  <si>
    <t>INT</t>
    <phoneticPr fontId="5"/>
  </si>
  <si>
    <t>VARCHAR</t>
  </si>
  <si>
    <t>DATETIME</t>
  </si>
  <si>
    <t>DATE</t>
  </si>
  <si>
    <t>TIMESTAMP</t>
  </si>
  <si>
    <t>TEXT</t>
  </si>
  <si>
    <t>BLOB</t>
    <phoneticPr fontId="5"/>
  </si>
  <si>
    <t>FLOAT</t>
    <phoneticPr fontId="5"/>
  </si>
  <si>
    <t>DOUBLE</t>
    <phoneticPr fontId="5"/>
  </si>
  <si>
    <t>NotNull</t>
    <phoneticPr fontId="5"/>
  </si>
  <si>
    <t>初期値</t>
    <rPh sb="0" eb="3">
      <t>ショキチ</t>
    </rPh>
    <phoneticPr fontId="5"/>
  </si>
  <si>
    <t>NUMERIC</t>
    <phoneticPr fontId="5"/>
  </si>
  <si>
    <t>NN</t>
    <phoneticPr fontId="5"/>
  </si>
  <si>
    <t>`id` INT NOT NULL AUTO_INCREMENT</t>
    <phoneticPr fontId="6"/>
  </si>
  <si>
    <t>`id` INTEGER NOT NULL PRIMARY KEY AUTOINCREMENT</t>
    <phoneticPr fontId="6"/>
  </si>
  <si>
    <t>,PRIMARY KEY (`id`) ) ENGINE=InnoDB DEFAULT CHARSET=utf8;</t>
    <phoneticPr fontId="6"/>
  </si>
  <si>
    <t>データベース</t>
    <phoneticPr fontId="6"/>
  </si>
  <si>
    <t>MySQL</t>
    <phoneticPr fontId="5"/>
  </si>
  <si>
    <t>SQLite</t>
    <phoneticPr fontId="5"/>
  </si>
  <si>
    <t>開始日</t>
    <rPh sb="0" eb="3">
      <t>カイシビ</t>
    </rPh>
    <phoneticPr fontId="5"/>
  </si>
  <si>
    <t>startdate</t>
    <phoneticPr fontId="5"/>
  </si>
  <si>
    <t>終了日</t>
    <rPh sb="0" eb="3">
      <t>シュウリョウビ</t>
    </rPh>
    <phoneticPr fontId="5"/>
  </si>
  <si>
    <t>enddate</t>
    <phoneticPr fontId="5"/>
  </si>
  <si>
    <t>特記事項</t>
    <phoneticPr fontId="5"/>
  </si>
  <si>
    <t>金額</t>
    <rPh sb="0" eb="2">
      <t>キンガク</t>
    </rPh>
    <phoneticPr fontId="5"/>
  </si>
  <si>
    <t>営業担当</t>
    <rPh sb="0" eb="2">
      <t>エイギョウ</t>
    </rPh>
    <rPh sb="2" eb="4">
      <t>タントウ</t>
    </rPh>
    <phoneticPr fontId="5"/>
  </si>
  <si>
    <t>ライセンス</t>
    <phoneticPr fontId="5"/>
  </si>
  <si>
    <t>);</t>
    <phoneticPr fontId="5"/>
  </si>
  <si>
    <t>name</t>
    <phoneticPr fontId="5"/>
  </si>
  <si>
    <t>ユーザ</t>
    <phoneticPr fontId="5"/>
  </si>
  <si>
    <t>users</t>
    <phoneticPr fontId="5"/>
  </si>
  <si>
    <t>username</t>
  </si>
  <si>
    <t>名前</t>
    <rPh sb="0" eb="2">
      <t>ナマエ</t>
    </rPh>
    <phoneticPr fontId="5"/>
  </si>
  <si>
    <t>password</t>
  </si>
  <si>
    <t>created</t>
    <phoneticPr fontId="5"/>
  </si>
  <si>
    <t>modified</t>
    <phoneticPr fontId="5"/>
  </si>
  <si>
    <t>email</t>
    <phoneticPr fontId="5"/>
  </si>
  <si>
    <t>ユーザID</t>
    <phoneticPr fontId="5"/>
  </si>
  <si>
    <t>パスワード</t>
    <phoneticPr fontId="5"/>
  </si>
  <si>
    <t>メール</t>
    <phoneticPr fontId="5"/>
  </si>
  <si>
    <t>作成日</t>
    <rPh sb="0" eb="3">
      <t>サクセイビ</t>
    </rPh>
    <phoneticPr fontId="5"/>
  </si>
  <si>
    <t>更新日</t>
    <rPh sb="0" eb="2">
      <t>コウシン</t>
    </rPh>
    <rPh sb="2" eb="3">
      <t>ビ</t>
    </rPh>
    <phoneticPr fontId="5"/>
  </si>
  <si>
    <t>name</t>
    <phoneticPr fontId="5"/>
  </si>
  <si>
    <t>cake3_myapp</t>
    <phoneticPr fontId="6"/>
  </si>
  <si>
    <t>格納場所</t>
    <rPh sb="0" eb="2">
      <t>カクノウ</t>
    </rPh>
    <rPh sb="2" eb="4">
      <t>バショ</t>
    </rPh>
    <phoneticPr fontId="5"/>
  </si>
  <si>
    <t>サイズ</t>
    <phoneticPr fontId="5"/>
  </si>
  <si>
    <t>type</t>
    <phoneticPr fontId="5"/>
  </si>
  <si>
    <t>dir</t>
    <phoneticPr fontId="5"/>
  </si>
  <si>
    <t>size</t>
    <phoneticPr fontId="5"/>
  </si>
  <si>
    <t>type</t>
    <phoneticPr fontId="5"/>
  </si>
  <si>
    <t>licenses</t>
    <phoneticPr fontId="5"/>
  </si>
  <si>
    <t>数量</t>
    <rPh sb="0" eb="2">
      <t>スウリョウ</t>
    </rPh>
    <phoneticPr fontId="5"/>
  </si>
  <si>
    <t>quantity</t>
    <phoneticPr fontId="5"/>
  </si>
  <si>
    <t>notice</t>
  </si>
  <si>
    <t>利用者</t>
    <rPh sb="0" eb="3">
      <t>リヨウシャ</t>
    </rPh>
    <phoneticPr fontId="5"/>
  </si>
  <si>
    <t>受注</t>
    <rPh sb="0" eb="2">
      <t>ジュチュウ</t>
    </rPh>
    <phoneticPr fontId="2"/>
  </si>
  <si>
    <t>取引先</t>
    <rPh sb="0" eb="2">
      <t>トリヒキ</t>
    </rPh>
    <rPh sb="2" eb="3">
      <t>サキ</t>
    </rPh>
    <phoneticPr fontId="5"/>
  </si>
  <si>
    <t>clients</t>
    <phoneticPr fontId="5"/>
  </si>
  <si>
    <t>取引先名</t>
    <rPh sb="0" eb="2">
      <t>トリヒキ</t>
    </rPh>
    <rPh sb="2" eb="3">
      <t>サキ</t>
    </rPh>
    <rPh sb="3" eb="4">
      <t>メイ</t>
    </rPh>
    <phoneticPr fontId="5"/>
  </si>
  <si>
    <t>企業/組織</t>
    <rPh sb="0" eb="2">
      <t>キギョウ</t>
    </rPh>
    <rPh sb="3" eb="5">
      <t>ソシキ</t>
    </rPh>
    <phoneticPr fontId="5"/>
  </si>
  <si>
    <t>担当者1</t>
    <rPh sb="0" eb="3">
      <t>タントウシャ</t>
    </rPh>
    <phoneticPr fontId="5"/>
  </si>
  <si>
    <t>admin_name1</t>
    <phoneticPr fontId="5"/>
  </si>
  <si>
    <t>メール１</t>
    <phoneticPr fontId="5"/>
  </si>
  <si>
    <t>mail1</t>
    <phoneticPr fontId="5"/>
  </si>
  <si>
    <t>担当者2</t>
    <rPh sb="0" eb="3">
      <t>タントウシャ</t>
    </rPh>
    <phoneticPr fontId="5"/>
  </si>
  <si>
    <t>メール2</t>
    <phoneticPr fontId="5"/>
  </si>
  <si>
    <t>admin_name2</t>
  </si>
  <si>
    <t>mail2</t>
  </si>
  <si>
    <t>部署1</t>
    <rPh sb="0" eb="2">
      <t>ブショ</t>
    </rPh>
    <phoneticPr fontId="5"/>
  </si>
  <si>
    <t>div1</t>
    <phoneticPr fontId="5"/>
  </si>
  <si>
    <t>部署2</t>
    <rPh sb="0" eb="2">
      <t>ブショ</t>
    </rPh>
    <phoneticPr fontId="5"/>
  </si>
  <si>
    <t>div2</t>
    <phoneticPr fontId="5"/>
  </si>
  <si>
    <t>営業部</t>
    <rPh sb="0" eb="2">
      <t>エイギョウ</t>
    </rPh>
    <rPh sb="2" eb="3">
      <t>ブ</t>
    </rPh>
    <phoneticPr fontId="5"/>
  </si>
  <si>
    <t>sales_dept</t>
  </si>
  <si>
    <t>sales_dept</t>
    <phoneticPr fontId="5"/>
  </si>
  <si>
    <t>sales_staff</t>
    <phoneticPr fontId="5"/>
  </si>
  <si>
    <t>受注</t>
    <rPh sb="0" eb="2">
      <t>ジュチュウ</t>
    </rPh>
    <phoneticPr fontId="5"/>
  </si>
  <si>
    <t>order_id</t>
    <phoneticPr fontId="5"/>
  </si>
  <si>
    <t>license_no</t>
    <phoneticPr fontId="5"/>
  </si>
  <si>
    <t>product_code</t>
    <phoneticPr fontId="5"/>
  </si>
  <si>
    <t>申込書</t>
    <rPh sb="0" eb="3">
      <t>モウシコミショ</t>
    </rPh>
    <phoneticPr fontId="5"/>
  </si>
  <si>
    <t>ライセンス履歴</t>
    <rPh sb="5" eb="7">
      <t>リレキ</t>
    </rPh>
    <phoneticPr fontId="5"/>
  </si>
  <si>
    <t>licensehistories</t>
    <phoneticPr fontId="5"/>
  </si>
  <si>
    <t>ライセンス数</t>
    <rPh sb="5" eb="6">
      <t>スウ</t>
    </rPh>
    <phoneticPr fontId="5"/>
  </si>
  <si>
    <t>license_qty</t>
    <phoneticPr fontId="5"/>
  </si>
  <si>
    <t>発行日</t>
    <rPh sb="0" eb="2">
      <t>ハッコウ</t>
    </rPh>
    <rPh sb="2" eb="3">
      <t>ビ</t>
    </rPh>
    <phoneticPr fontId="5"/>
  </si>
  <si>
    <t>issued</t>
  </si>
  <si>
    <t>client_id</t>
    <phoneticPr fontId="5"/>
  </si>
  <si>
    <t>customer_id</t>
    <phoneticPr fontId="5"/>
  </si>
  <si>
    <t>license_name</t>
    <phoneticPr fontId="5"/>
  </si>
  <si>
    <t>customers</t>
    <phoneticPr fontId="5"/>
  </si>
  <si>
    <t>ステータス</t>
    <phoneticPr fontId="5"/>
  </si>
  <si>
    <t>statuses</t>
    <phoneticPr fontId="5"/>
  </si>
  <si>
    <t>状態</t>
    <rPh sb="0" eb="2">
      <t>ジョウタイ</t>
    </rPh>
    <phoneticPr fontId="5"/>
  </si>
  <si>
    <t>code</t>
    <phoneticPr fontId="5"/>
  </si>
  <si>
    <t>status_id</t>
    <phoneticPr fontId="5"/>
  </si>
  <si>
    <t>orders</t>
    <phoneticPr fontId="5"/>
  </si>
  <si>
    <t>client_name</t>
    <phoneticPr fontId="5"/>
  </si>
  <si>
    <t>受注日</t>
    <rPh sb="0" eb="3">
      <t>ジュチュウビ</t>
    </rPh>
    <phoneticPr fontId="5"/>
  </si>
  <si>
    <t>納品予定日</t>
    <rPh sb="0" eb="5">
      <t>ノウヒンヨテイビ</t>
    </rPh>
    <phoneticPr fontId="5"/>
  </si>
  <si>
    <t>売上予定日</t>
    <rPh sb="0" eb="2">
      <t>ウリアゲ</t>
    </rPh>
    <rPh sb="2" eb="5">
      <t>ヨテイビ</t>
    </rPh>
    <phoneticPr fontId="5"/>
  </si>
  <si>
    <t>ステータスMsg</t>
    <phoneticPr fontId="5"/>
  </si>
  <si>
    <t>商品小分類</t>
    <rPh sb="0" eb="2">
      <t>ショウヒン</t>
    </rPh>
    <rPh sb="2" eb="5">
      <t>ショウブンルイ</t>
    </rPh>
    <phoneticPr fontId="5"/>
  </si>
  <si>
    <t>受注番号</t>
    <rPh sb="0" eb="2">
      <t>ジュチュウ</t>
    </rPh>
    <rPh sb="2" eb="4">
      <t>バンゴウ</t>
    </rPh>
    <phoneticPr fontId="5"/>
  </si>
  <si>
    <t>売上先1</t>
    <rPh sb="0" eb="2">
      <t>ウリアゲ</t>
    </rPh>
    <rPh sb="2" eb="3">
      <t>サキ</t>
    </rPh>
    <phoneticPr fontId="5"/>
  </si>
  <si>
    <t>売上先2</t>
    <rPh sb="0" eb="2">
      <t>ウリアゲ</t>
    </rPh>
    <rPh sb="2" eb="3">
      <t>サキ</t>
    </rPh>
    <phoneticPr fontId="5"/>
  </si>
  <si>
    <t>取引先CD</t>
    <rPh sb="0" eb="2">
      <t>トリヒキ</t>
    </rPh>
    <rPh sb="2" eb="3">
      <t>サキ</t>
    </rPh>
    <phoneticPr fontId="5"/>
  </si>
  <si>
    <t>受注明細番号</t>
    <rPh sb="0" eb="2">
      <t>ジュチュウ</t>
    </rPh>
    <rPh sb="2" eb="6">
      <t>メイサイバンゴウ</t>
    </rPh>
    <phoneticPr fontId="5"/>
  </si>
  <si>
    <t>商品CD</t>
    <rPh sb="0" eb="2">
      <t>ショウヒン</t>
    </rPh>
    <phoneticPr fontId="5"/>
  </si>
  <si>
    <t>商品名</t>
    <rPh sb="0" eb="3">
      <t>ショウヒンメイ</t>
    </rPh>
    <phoneticPr fontId="5"/>
  </si>
  <si>
    <t>商品説明</t>
    <rPh sb="0" eb="2">
      <t>ショウヒン</t>
    </rPh>
    <rPh sb="2" eb="4">
      <t>セツメイ</t>
    </rPh>
    <phoneticPr fontId="5"/>
  </si>
  <si>
    <t>order_date</t>
    <phoneticPr fontId="5"/>
  </si>
  <si>
    <t>delivery_date</t>
    <phoneticPr fontId="5"/>
  </si>
  <si>
    <t>sales_date</t>
    <phoneticPr fontId="5"/>
  </si>
  <si>
    <t>product_detail</t>
    <phoneticPr fontId="5"/>
  </si>
  <si>
    <t>order_no</t>
    <phoneticPr fontId="5"/>
  </si>
  <si>
    <t>order_detail_no</t>
    <phoneticPr fontId="5"/>
  </si>
  <si>
    <t>発注番号</t>
    <rPh sb="0" eb="2">
      <t>ハッチュウ</t>
    </rPh>
    <rPh sb="2" eb="4">
      <t>バンゴウ</t>
    </rPh>
    <phoneticPr fontId="5"/>
  </si>
  <si>
    <t>purchase_no</t>
    <phoneticPr fontId="5"/>
  </si>
  <si>
    <t>status_msg</t>
    <phoneticPr fontId="5"/>
  </si>
  <si>
    <t>product_category</t>
    <phoneticPr fontId="5"/>
  </si>
  <si>
    <t>product_name</t>
    <phoneticPr fontId="5"/>
  </si>
  <si>
    <t>price</t>
    <phoneticPr fontId="5"/>
  </si>
  <si>
    <t>company_code</t>
    <phoneticPr fontId="5"/>
  </si>
  <si>
    <t>company_name1</t>
    <phoneticPr fontId="5"/>
  </si>
  <si>
    <t>company_name2</t>
    <phoneticPr fontId="5"/>
  </si>
  <si>
    <t>相手先</t>
    <rPh sb="0" eb="2">
      <t>アイテ</t>
    </rPh>
    <rPh sb="2" eb="3">
      <t>サキ</t>
    </rPh>
    <phoneticPr fontId="5"/>
  </si>
  <si>
    <t>ファイル名</t>
    <rPh sb="4" eb="5">
      <t>メイ</t>
    </rPh>
    <phoneticPr fontId="5"/>
  </si>
  <si>
    <t>NN</t>
  </si>
  <si>
    <t>NN</t>
    <phoneticPr fontId="5"/>
  </si>
  <si>
    <t>ホスト</t>
  </si>
  <si>
    <t>ホスト</t>
    <phoneticPr fontId="5"/>
  </si>
  <si>
    <t>identity1</t>
    <phoneticPr fontId="5"/>
  </si>
  <si>
    <t>identity2</t>
    <phoneticPr fontId="5"/>
  </si>
  <si>
    <t>識別コード1</t>
    <rPh sb="0" eb="2">
      <t>シキベツ</t>
    </rPh>
    <phoneticPr fontId="5"/>
  </si>
  <si>
    <t>識別コード2</t>
    <rPh sb="0" eb="2">
      <t>シキベツ</t>
    </rPh>
    <phoneticPr fontId="5"/>
  </si>
  <si>
    <t>remarks</t>
  </si>
  <si>
    <t>file</t>
    <phoneticPr fontId="5"/>
  </si>
  <si>
    <t>住所</t>
    <rPh sb="0" eb="2">
      <t>ジュウショ</t>
    </rPh>
    <phoneticPr fontId="5"/>
  </si>
  <si>
    <t>address</t>
    <phoneticPr fontId="5"/>
  </si>
  <si>
    <t>証書番号</t>
    <rPh sb="0" eb="2">
      <t>ショウショ</t>
    </rPh>
    <rPh sb="2" eb="4">
      <t>バンゴウ</t>
    </rPh>
    <phoneticPr fontId="5"/>
  </si>
  <si>
    <t>relate_no</t>
    <phoneticPr fontId="5"/>
  </si>
  <si>
    <t>関連番号</t>
    <rPh sb="0" eb="2">
      <t>カンレン</t>
    </rPh>
    <rPh sb="2" eb="4">
      <t>バンゴウ</t>
    </rPh>
    <phoneticPr fontId="5"/>
  </si>
  <si>
    <t>ライセンス名</t>
    <rPh sb="5" eb="6">
      <t>メイ</t>
    </rPh>
    <phoneticPr fontId="2"/>
  </si>
  <si>
    <t>言語</t>
    <rPh sb="0" eb="2">
      <t>ゲンゴ</t>
    </rPh>
    <phoneticPr fontId="2"/>
  </si>
  <si>
    <t>キー</t>
    <phoneticPr fontId="2"/>
  </si>
  <si>
    <t>license_key</t>
    <phoneticPr fontId="5"/>
  </si>
  <si>
    <t>file</t>
    <phoneticPr fontId="5"/>
  </si>
  <si>
    <t>パートナー</t>
    <phoneticPr fontId="5"/>
  </si>
  <si>
    <t>partner_flag</t>
    <phoneticPr fontId="5"/>
  </si>
  <si>
    <t>BOOL</t>
    <phoneticPr fontId="5"/>
  </si>
  <si>
    <t>契約情報</t>
    <rPh sb="0" eb="2">
      <t>ケイヤク</t>
    </rPh>
    <rPh sb="2" eb="4">
      <t>ジョウホウ</t>
    </rPh>
    <phoneticPr fontId="5"/>
  </si>
  <si>
    <t>contracts</t>
    <phoneticPr fontId="5"/>
  </si>
  <si>
    <t>更新ユーザ</t>
    <rPh sb="0" eb="2">
      <t>コウシン</t>
    </rPh>
    <phoneticPr fontId="5"/>
  </si>
  <si>
    <t>user_id</t>
    <phoneticPr fontId="5"/>
  </si>
  <si>
    <t>INT</t>
    <phoneticPr fontId="5"/>
  </si>
  <si>
    <t>契約書名</t>
    <rPh sb="0" eb="3">
      <t>ケイヤクショ</t>
    </rPh>
    <rPh sb="3" eb="4">
      <t>メイ</t>
    </rPh>
    <phoneticPr fontId="5"/>
  </si>
  <si>
    <t>契約書</t>
    <rPh sb="0" eb="3">
      <t>ケイヤクショ</t>
    </rPh>
    <phoneticPr fontId="5"/>
  </si>
  <si>
    <t>contractnames</t>
    <phoneticPr fontId="5"/>
  </si>
  <si>
    <t>contractname_id</t>
    <phoneticPr fontId="5"/>
  </si>
  <si>
    <t>言語</t>
    <rPh sb="0" eb="2">
      <t>ゲンゴ</t>
    </rPh>
    <phoneticPr fontId="5"/>
  </si>
  <si>
    <t>languages</t>
    <phoneticPr fontId="5"/>
  </si>
  <si>
    <t>language_name</t>
    <phoneticPr fontId="5"/>
  </si>
  <si>
    <t>language_id</t>
    <phoneticPr fontId="5"/>
  </si>
  <si>
    <t>contract_name</t>
    <phoneticPr fontId="5"/>
  </si>
  <si>
    <t>company_code</t>
    <phoneticPr fontId="5"/>
  </si>
  <si>
    <t>契約日</t>
    <rPh sb="0" eb="3">
      <t>ケイヤクビ</t>
    </rPh>
    <phoneticPr fontId="5"/>
  </si>
  <si>
    <t>contract_date</t>
    <phoneticPr fontId="5"/>
  </si>
  <si>
    <t>partner_id</t>
    <phoneticPr fontId="5"/>
  </si>
  <si>
    <t>パートナー区分</t>
    <rPh sb="5" eb="7">
      <t>クブン</t>
    </rPh>
    <phoneticPr fontId="5"/>
  </si>
  <si>
    <t>受注年月</t>
    <rPh sb="0" eb="2">
      <t>ジュチュウ</t>
    </rPh>
    <rPh sb="2" eb="4">
      <t>ネンゲツ</t>
    </rPh>
    <phoneticPr fontId="5"/>
  </si>
  <si>
    <t>orderym</t>
    <phoneticPr fontId="5"/>
  </si>
  <si>
    <t>製品情報</t>
    <rPh sb="0" eb="2">
      <t>セイヒン</t>
    </rPh>
    <rPh sb="2" eb="4">
      <t>ジョウホウ</t>
    </rPh>
    <phoneticPr fontId="5"/>
  </si>
  <si>
    <t>category</t>
    <phoneticPr fontId="5"/>
  </si>
  <si>
    <t>分類</t>
    <rPh sb="0" eb="2">
      <t>ブンルイ</t>
    </rPh>
    <phoneticPr fontId="5"/>
  </si>
  <si>
    <t>保守</t>
    <rPh sb="0" eb="2">
      <t>ホシュ</t>
    </rPh>
    <phoneticPr fontId="5"/>
  </si>
  <si>
    <t>use_support</t>
    <phoneticPr fontId="5"/>
  </si>
  <si>
    <t>INT</t>
    <phoneticPr fontId="5"/>
  </si>
  <si>
    <t>remarks</t>
    <phoneticPr fontId="5"/>
  </si>
  <si>
    <t>TEXT</t>
    <phoneticPr fontId="5"/>
  </si>
  <si>
    <t>保守情報</t>
    <rPh sb="0" eb="2">
      <t>ホシュ</t>
    </rPh>
    <rPh sb="2" eb="4">
      <t>ジョウホウ</t>
    </rPh>
    <phoneticPr fontId="5"/>
  </si>
  <si>
    <t>エンドユーザ名</t>
    <rPh sb="6" eb="7">
      <t>メイ</t>
    </rPh>
    <phoneticPr fontId="5"/>
  </si>
  <si>
    <t>契約先</t>
    <rPh sb="0" eb="3">
      <t>ケイヤクサキ</t>
    </rPh>
    <phoneticPr fontId="5"/>
  </si>
  <si>
    <t>contractor</t>
    <phoneticPr fontId="5"/>
  </si>
  <si>
    <t>ユーザCD</t>
    <phoneticPr fontId="5"/>
  </si>
  <si>
    <t>contract_no</t>
    <phoneticPr fontId="5"/>
  </si>
  <si>
    <t>contract_no2</t>
    <phoneticPr fontId="5"/>
  </si>
  <si>
    <t>product_code</t>
    <phoneticPr fontId="5"/>
  </si>
  <si>
    <t>product_name</t>
    <phoneticPr fontId="5"/>
  </si>
  <si>
    <t>segment</t>
    <phoneticPr fontId="5"/>
  </si>
  <si>
    <t>company_code</t>
    <phoneticPr fontId="5"/>
  </si>
  <si>
    <t>startdate</t>
    <phoneticPr fontId="5"/>
  </si>
  <si>
    <t>enddate</t>
    <phoneticPr fontId="5"/>
  </si>
  <si>
    <t>term</t>
    <phoneticPr fontId="5"/>
  </si>
  <si>
    <t>sales_dept</t>
    <phoneticPr fontId="5"/>
  </si>
  <si>
    <t>sales_staff</t>
    <phoneticPr fontId="5"/>
  </si>
  <si>
    <t>supportcontracts</t>
    <phoneticPr fontId="5"/>
  </si>
  <si>
    <t>productinfos</t>
    <phoneticPr fontId="5"/>
  </si>
  <si>
    <t>product_name</t>
    <phoneticPr fontId="5"/>
  </si>
  <si>
    <t>category</t>
    <phoneticPr fontId="5"/>
  </si>
  <si>
    <t>eu_name</t>
    <phoneticPr fontId="5"/>
  </si>
  <si>
    <t>eu_company_code</t>
    <phoneticPr fontId="5"/>
  </si>
  <si>
    <t>sales_staff</t>
    <phoneticPr fontId="5"/>
  </si>
  <si>
    <t>ライセンス申込</t>
    <rPh sb="5" eb="7">
      <t>モウシコミ</t>
    </rPh>
    <phoneticPr fontId="5"/>
  </si>
  <si>
    <t>保守開始日</t>
    <rPh sb="0" eb="2">
      <t>ホシュ</t>
    </rPh>
    <rPh sb="2" eb="4">
      <t>カイシ</t>
    </rPh>
    <rPh sb="4" eb="5">
      <t>ビ</t>
    </rPh>
    <phoneticPr fontId="5"/>
  </si>
  <si>
    <t>申込書フォーム</t>
    <rPh sb="0" eb="2">
      <t>モウシコミ</t>
    </rPh>
    <rPh sb="2" eb="3">
      <t>ショ</t>
    </rPh>
    <phoneticPr fontId="5"/>
  </si>
  <si>
    <t>form_name</t>
    <phoneticPr fontId="5"/>
  </si>
  <si>
    <t>appforms</t>
    <phoneticPr fontId="5"/>
  </si>
  <si>
    <t>プロダクト</t>
    <phoneticPr fontId="5"/>
  </si>
  <si>
    <t>license_date</t>
    <phoneticPr fontId="5"/>
  </si>
  <si>
    <t>startsupp_date</t>
    <phoneticPr fontId="5"/>
  </si>
  <si>
    <t>フォーム</t>
    <phoneticPr fontId="5"/>
  </si>
  <si>
    <t>requests</t>
    <phoneticPr fontId="5"/>
  </si>
  <si>
    <t>appform_id</t>
    <phoneticPr fontId="5"/>
  </si>
  <si>
    <t>プロダクト名</t>
    <rPh sb="5" eb="6">
      <t>メイ</t>
    </rPh>
    <phoneticPr fontId="5"/>
  </si>
  <si>
    <t>division</t>
    <phoneticPr fontId="5"/>
  </si>
  <si>
    <t>issued</t>
    <phoneticPr fontId="5"/>
  </si>
  <si>
    <t>relate_no</t>
    <phoneticPr fontId="5"/>
  </si>
  <si>
    <t>customer_name</t>
    <phoneticPr fontId="5"/>
  </si>
  <si>
    <t>処理ステータス</t>
    <rPh sb="0" eb="2">
      <t>ショリ</t>
    </rPh>
    <phoneticPr fontId="5"/>
  </si>
  <si>
    <t>契約状態</t>
    <rPh sb="0" eb="2">
      <t>ケイヤク</t>
    </rPh>
    <rPh sb="2" eb="4">
      <t>ジョウタイ</t>
    </rPh>
    <phoneticPr fontId="5"/>
  </si>
  <si>
    <t>conditions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</si>
</sst>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メイリオ"/>
      <family val="2"/>
      <charset val="128"/>
      <scheme val="minor"/>
    </font>
    <font>
      <sz val="11"/>
      <color theme="1"/>
      <name val="メイリオ"/>
      <family val="2"/>
      <charset val="128"/>
      <scheme val="minor"/>
    </font>
    <font>
      <sz val="11"/>
      <color rgb="FF9C0006"/>
      <name val="メイリオ"/>
      <family val="2"/>
      <charset val="128"/>
      <scheme val="minor"/>
    </font>
    <font>
      <sz val="11"/>
      <color rgb="FF3F3F76"/>
      <name val="メイリオ"/>
      <family val="2"/>
      <charset val="128"/>
      <scheme val="minor"/>
    </font>
    <font>
      <sz val="11"/>
      <color theme="0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メイリオ"/>
      <family val="3"/>
      <charset val="128"/>
      <scheme val="minor"/>
    </font>
    <font>
      <b/>
      <sz val="10"/>
      <color theme="1"/>
      <name val="メイリオ"/>
      <family val="3"/>
      <charset val="128"/>
      <scheme val="minor"/>
    </font>
    <font>
      <b/>
      <sz val="10"/>
      <name val="メイリオ"/>
      <family val="3"/>
      <charset val="128"/>
      <scheme val="minor"/>
    </font>
    <font>
      <b/>
      <sz val="9"/>
      <color theme="1"/>
      <name val="メイリオ"/>
      <family val="3"/>
      <charset val="128"/>
      <scheme val="minor"/>
    </font>
    <font>
      <sz val="6"/>
      <name val="Segoe UI"/>
      <family val="2"/>
    </font>
    <font>
      <sz val="9"/>
      <name val="Segoe UI"/>
      <family val="2"/>
    </font>
    <font>
      <sz val="10"/>
      <color rgb="FFFF0000"/>
      <name val="メイリオ"/>
      <family val="3"/>
      <charset val="128"/>
      <scheme val="minor"/>
    </font>
    <font>
      <b/>
      <sz val="10"/>
      <color rgb="FFFF0000"/>
      <name val="メイリオ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>
      <alignment vertical="center"/>
    </xf>
    <xf numFmtId="0" fontId="7" fillId="7" borderId="0" xfId="1" applyFont="1" applyFill="1" applyBorder="1">
      <alignment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5" borderId="0" xfId="2" applyFont="1" applyFill="1" applyBorder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center"/>
    </xf>
    <xf numFmtId="0" fontId="8" fillId="8" borderId="2" xfId="3" applyFont="1" applyFill="1" applyBorder="1">
      <alignment vertical="center"/>
    </xf>
    <xf numFmtId="0" fontId="9" fillId="8" borderId="0" xfId="2" applyFont="1" applyFill="1" applyBorder="1">
      <alignment vertical="center"/>
    </xf>
    <xf numFmtId="0" fontId="8" fillId="4" borderId="3" xfId="3" applyFont="1" applyBorder="1">
      <alignment vertical="center"/>
    </xf>
    <xf numFmtId="0" fontId="8" fillId="4" borderId="3" xfId="3" applyFont="1" applyBorder="1" applyAlignment="1">
      <alignment vertical="center"/>
    </xf>
    <xf numFmtId="0" fontId="8" fillId="4" borderId="3" xfId="3" applyFont="1" applyBorder="1" applyAlignment="1">
      <alignment horizontal="left" vertical="center"/>
    </xf>
    <xf numFmtId="0" fontId="8" fillId="4" borderId="4" xfId="3" applyFont="1" applyBorder="1">
      <alignment vertical="center"/>
    </xf>
    <xf numFmtId="0" fontId="10" fillId="4" borderId="3" xfId="3" applyFont="1" applyBorder="1">
      <alignment vertical="center"/>
    </xf>
    <xf numFmtId="0" fontId="7" fillId="8" borderId="5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left" vertical="center"/>
    </xf>
    <xf numFmtId="0" fontId="9" fillId="5" borderId="3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1" fillId="7" borderId="0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9" borderId="0" xfId="1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11" fillId="10" borderId="0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3" fillId="8" borderId="5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8" borderId="5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8" fillId="11" borderId="2" xfId="3" applyFont="1" applyFill="1" applyBorder="1">
      <alignment vertical="center"/>
    </xf>
    <xf numFmtId="0" fontId="7" fillId="11" borderId="5" xfId="0" applyFont="1" applyFill="1" applyBorder="1">
      <alignment vertical="center"/>
    </xf>
    <xf numFmtId="0" fontId="9" fillId="8" borderId="2" xfId="3" applyFont="1" applyFill="1" applyBorder="1">
      <alignment vertical="center"/>
    </xf>
    <xf numFmtId="0" fontId="8" fillId="12" borderId="2" xfId="3" applyFont="1" applyFill="1" applyBorder="1">
      <alignment vertical="center"/>
    </xf>
    <xf numFmtId="0" fontId="14" fillId="8" borderId="2" xfId="3" applyFont="1" applyFill="1" applyBorder="1">
      <alignment vertical="center"/>
    </xf>
  </cellXfs>
  <cellStyles count="4">
    <cellStyle name="20% - アクセント 3" xfId="3" builtinId="38"/>
    <cellStyle name="アクセント 1" xfId="2" builtinId="29"/>
    <cellStyle name="メモ" xfId="1" builtinId="10"/>
    <cellStyle name="標準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meieg">
      <a:majorFont>
        <a:latin typeface="Segoe UI Black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8"/>
  <sheetViews>
    <sheetView showGridLines="0" tabSelected="1" topLeftCell="A7" zoomScaleNormal="100" workbookViewId="0">
      <selection activeCell="C23" sqref="C23"/>
    </sheetView>
  </sheetViews>
  <sheetFormatPr defaultRowHeight="16.5" x14ac:dyDescent="0.45"/>
  <cols>
    <col min="1" max="1" width="2.109375" style="1" customWidth="1"/>
    <col min="2" max="2" width="11.44140625" style="1" customWidth="1"/>
    <col min="3" max="3" width="12.77734375" style="1" customWidth="1"/>
    <col min="4" max="4" width="8.88671875" style="1"/>
    <col min="5" max="5" width="4.88671875" style="2" customWidth="1"/>
    <col min="6" max="6" width="6.5546875" style="1" bestFit="1" customWidth="1"/>
    <col min="7" max="7" width="7.6640625" style="3" customWidth="1"/>
    <col min="8" max="8" width="7.6640625" style="1" customWidth="1"/>
    <col min="9" max="10" width="20.33203125" style="25" customWidth="1"/>
    <col min="11" max="13" width="7.6640625" style="1" customWidth="1"/>
    <col min="14" max="14" width="1.77734375" style="1" bestFit="1" customWidth="1"/>
    <col min="15" max="16384" width="8.88671875" style="1"/>
  </cols>
  <sheetData>
    <row r="1" spans="1:10" x14ac:dyDescent="0.45">
      <c r="B1" s="14" t="s">
        <v>22</v>
      </c>
      <c r="C1" s="10" t="s">
        <v>49</v>
      </c>
    </row>
    <row r="2" spans="1:10" x14ac:dyDescent="0.45">
      <c r="B2" s="5" t="str">
        <f>"CREATE DATABASE `" &amp; C1 &amp; "` DEFAULT CHARACTER SET utf8 COLLATE utf8_general_ci;"</f>
        <v>CREATE DATABASE `cake3_myapp` DEFAULT CHARACTER SET utf8 COLLATE utf8_general_ci;</v>
      </c>
      <c r="C2" s="5"/>
      <c r="D2" s="4"/>
      <c r="E2" s="11"/>
      <c r="F2" s="4"/>
      <c r="G2" s="12"/>
      <c r="H2" s="4"/>
      <c r="I2" s="26"/>
    </row>
    <row r="4" spans="1:10" x14ac:dyDescent="0.45">
      <c r="I4" s="31" t="s">
        <v>23</v>
      </c>
      <c r="J4" s="31" t="s">
        <v>24</v>
      </c>
    </row>
    <row r="5" spans="1:10" x14ac:dyDescent="0.45">
      <c r="A5" s="2"/>
      <c r="B5" s="42" t="s">
        <v>35</v>
      </c>
      <c r="C5" s="24" t="s">
        <v>36</v>
      </c>
      <c r="D5" s="15" t="s">
        <v>0</v>
      </c>
      <c r="E5" s="16" t="s">
        <v>1</v>
      </c>
      <c r="F5" s="19" t="s">
        <v>15</v>
      </c>
      <c r="G5" s="17" t="s">
        <v>16</v>
      </c>
      <c r="H5" s="18" t="s">
        <v>2</v>
      </c>
      <c r="I5" s="27" t="str">
        <f xml:space="preserve"> "CREATE TABLE `" &amp; C5 &amp; "` ("</f>
        <v>CREATE TABLE `users` (</v>
      </c>
      <c r="J5" s="29" t="str">
        <f xml:space="preserve"> "CREATE TABLE `" &amp; C5 &amp; "` ("</f>
        <v>CREATE TABLE `users` (</v>
      </c>
    </row>
    <row r="6" spans="1:10" x14ac:dyDescent="0.45">
      <c r="A6" s="2"/>
      <c r="B6" s="43" t="s">
        <v>3</v>
      </c>
      <c r="C6" s="6" t="s">
        <v>4</v>
      </c>
      <c r="D6" s="6" t="s">
        <v>5</v>
      </c>
      <c r="E6" s="7"/>
      <c r="F6" s="6" t="s">
        <v>18</v>
      </c>
      <c r="G6" s="8"/>
      <c r="H6" s="9"/>
      <c r="I6" s="28" t="s">
        <v>19</v>
      </c>
      <c r="J6" s="30" t="s">
        <v>20</v>
      </c>
    </row>
    <row r="7" spans="1:10" x14ac:dyDescent="0.45">
      <c r="A7" s="2"/>
      <c r="B7" s="43" t="s">
        <v>43</v>
      </c>
      <c r="C7" s="6" t="s">
        <v>37</v>
      </c>
      <c r="D7" s="6" t="s">
        <v>7</v>
      </c>
      <c r="E7" s="7">
        <v>64</v>
      </c>
      <c r="F7" s="6"/>
      <c r="G7" s="8"/>
      <c r="H7" s="9"/>
      <c r="I7" s="27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  <c r="J7" s="29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</row>
    <row r="8" spans="1:10" x14ac:dyDescent="0.45">
      <c r="A8" s="2"/>
      <c r="B8" s="43" t="s">
        <v>38</v>
      </c>
      <c r="C8" s="6" t="s">
        <v>48</v>
      </c>
      <c r="D8" s="6" t="s">
        <v>7</v>
      </c>
      <c r="E8" s="7">
        <v>64</v>
      </c>
      <c r="F8" s="6"/>
      <c r="G8" s="8"/>
      <c r="H8" s="9"/>
      <c r="I8" s="27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  <c r="J8" s="29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</row>
    <row r="9" spans="1:10" x14ac:dyDescent="0.45">
      <c r="A9" s="2"/>
      <c r="B9" s="43" t="s">
        <v>44</v>
      </c>
      <c r="C9" s="6" t="s">
        <v>39</v>
      </c>
      <c r="D9" s="6" t="s">
        <v>7</v>
      </c>
      <c r="E9" s="7">
        <v>255</v>
      </c>
      <c r="F9" s="6"/>
      <c r="G9" s="8"/>
      <c r="H9" s="9"/>
      <c r="I9" s="27" t="str">
        <f t="shared" ref="I9:I12" si="0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  <c r="J9" s="29" t="str">
        <f t="shared" ref="J9:J12" si="1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</row>
    <row r="10" spans="1:10" x14ac:dyDescent="0.45">
      <c r="A10" s="2"/>
      <c r="B10" s="43" t="s">
        <v>45</v>
      </c>
      <c r="C10" s="6" t="s">
        <v>42</v>
      </c>
      <c r="D10" s="6" t="s">
        <v>7</v>
      </c>
      <c r="E10" s="7">
        <v>255</v>
      </c>
      <c r="F10" s="6"/>
      <c r="G10" s="8"/>
      <c r="H10" s="9"/>
      <c r="I10" s="27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  <c r="J10" s="29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</row>
    <row r="11" spans="1:10" x14ac:dyDescent="0.45">
      <c r="A11" s="2"/>
      <c r="B11" s="43" t="s">
        <v>46</v>
      </c>
      <c r="C11" s="6" t="s">
        <v>40</v>
      </c>
      <c r="D11" s="6" t="s">
        <v>8</v>
      </c>
      <c r="E11" s="7"/>
      <c r="F11" s="6"/>
      <c r="G11" s="8"/>
      <c r="H11" s="9"/>
      <c r="I11" s="27" t="str">
        <f t="shared" si="0"/>
        <v xml:space="preserve">,`created` DATETIME </v>
      </c>
      <c r="J11" s="29" t="str">
        <f t="shared" si="1"/>
        <v xml:space="preserve">,`created` DATETIME </v>
      </c>
    </row>
    <row r="12" spans="1:10" x14ac:dyDescent="0.45">
      <c r="A12" s="2"/>
      <c r="B12" s="43" t="s">
        <v>47</v>
      </c>
      <c r="C12" s="6" t="s">
        <v>41</v>
      </c>
      <c r="D12" s="6" t="s">
        <v>8</v>
      </c>
      <c r="E12" s="7"/>
      <c r="F12" s="6"/>
      <c r="G12" s="8"/>
      <c r="H12" s="9"/>
      <c r="I12" s="27" t="str">
        <f t="shared" si="0"/>
        <v xml:space="preserve">,`modified` DATETIME </v>
      </c>
      <c r="J12" s="29" t="str">
        <f t="shared" si="1"/>
        <v xml:space="preserve">,`modified` DATETIME </v>
      </c>
    </row>
    <row r="13" spans="1:10" x14ac:dyDescent="0.45">
      <c r="A13" s="2"/>
      <c r="B13" s="21"/>
      <c r="C13" s="21"/>
      <c r="D13" s="21"/>
      <c r="E13" s="22"/>
      <c r="F13" s="21"/>
      <c r="G13" s="23"/>
      <c r="H13" s="21"/>
      <c r="I13" s="28" t="s">
        <v>21</v>
      </c>
      <c r="J13" s="29" t="s">
        <v>33</v>
      </c>
    </row>
    <row r="14" spans="1:10" x14ac:dyDescent="0.45">
      <c r="A14" s="2"/>
    </row>
    <row r="15" spans="1:10" x14ac:dyDescent="0.45">
      <c r="A15" s="2"/>
      <c r="B15" s="42" t="s">
        <v>225</v>
      </c>
      <c r="C15" s="24" t="s">
        <v>98</v>
      </c>
      <c r="D15" s="15" t="s">
        <v>0</v>
      </c>
      <c r="E15" s="16" t="s">
        <v>1</v>
      </c>
      <c r="F15" s="19" t="s">
        <v>15</v>
      </c>
      <c r="G15" s="17" t="s">
        <v>16</v>
      </c>
      <c r="H15" s="18" t="s">
        <v>2</v>
      </c>
      <c r="I15" s="27" t="str">
        <f xml:space="preserve"> "CREATE TABLE `" &amp; C15 &amp; "` ("</f>
        <v>CREATE TABLE `statuses` (</v>
      </c>
      <c r="J15" s="29" t="str">
        <f xml:space="preserve"> "CREATE TABLE `" &amp; C15 &amp; "` ("</f>
        <v>CREATE TABLE `statuses` (</v>
      </c>
    </row>
    <row r="16" spans="1:10" x14ac:dyDescent="0.45">
      <c r="A16" s="2"/>
      <c r="B16" s="43" t="s">
        <v>3</v>
      </c>
      <c r="C16" s="6" t="s">
        <v>4</v>
      </c>
      <c r="D16" s="6" t="s">
        <v>5</v>
      </c>
      <c r="E16" s="7"/>
      <c r="F16" s="6" t="s">
        <v>18</v>
      </c>
      <c r="G16" s="8"/>
      <c r="H16" s="9"/>
      <c r="I16" s="28" t="s">
        <v>19</v>
      </c>
      <c r="J16" s="30" t="s">
        <v>20</v>
      </c>
    </row>
    <row r="17" spans="1:10" x14ac:dyDescent="0.45">
      <c r="A17" s="2"/>
      <c r="B17" s="43" t="s">
        <v>99</v>
      </c>
      <c r="C17" s="6" t="s">
        <v>100</v>
      </c>
      <c r="D17" s="6" t="s">
        <v>7</v>
      </c>
      <c r="E17" s="7">
        <v>64</v>
      </c>
      <c r="F17" s="6"/>
      <c r="G17" s="8"/>
      <c r="H17" s="9"/>
      <c r="I17" s="27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  <c r="J17" s="29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</row>
    <row r="18" spans="1:10" x14ac:dyDescent="0.45">
      <c r="A18" s="2"/>
      <c r="B18" s="43" t="s">
        <v>38</v>
      </c>
      <c r="C18" s="6" t="s">
        <v>34</v>
      </c>
      <c r="D18" s="6" t="s">
        <v>7</v>
      </c>
      <c r="E18" s="7">
        <v>64</v>
      </c>
      <c r="F18" s="6"/>
      <c r="G18" s="8"/>
      <c r="H18" s="9"/>
      <c r="I18" s="27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  <c r="J18" s="29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</row>
    <row r="19" spans="1:10" x14ac:dyDescent="0.45">
      <c r="A19" s="2"/>
      <c r="B19" s="21"/>
      <c r="C19" s="21"/>
      <c r="D19" s="21"/>
      <c r="E19" s="22"/>
      <c r="F19" s="21"/>
      <c r="G19" s="23"/>
      <c r="H19" s="21"/>
      <c r="I19" s="28" t="s">
        <v>21</v>
      </c>
      <c r="J19" s="29" t="s">
        <v>33</v>
      </c>
    </row>
    <row r="20" spans="1:10" x14ac:dyDescent="0.45">
      <c r="A20" s="2"/>
    </row>
    <row r="21" spans="1:10" s="33" customFormat="1" x14ac:dyDescent="0.45">
      <c r="A21" s="34"/>
      <c r="B21" s="42" t="s">
        <v>226</v>
      </c>
      <c r="C21" s="24" t="s">
        <v>227</v>
      </c>
      <c r="D21" s="15" t="s">
        <v>0</v>
      </c>
      <c r="E21" s="16" t="s">
        <v>1</v>
      </c>
      <c r="F21" s="19" t="s">
        <v>15</v>
      </c>
      <c r="G21" s="17" t="s">
        <v>16</v>
      </c>
      <c r="H21" s="18" t="s">
        <v>2</v>
      </c>
      <c r="I21" s="40" t="str">
        <f xml:space="preserve"> "CREATE TABLE `" &amp; C21 &amp; "` ("</f>
        <v>CREATE TABLE `conditions` (</v>
      </c>
      <c r="J21" s="41" t="str">
        <f xml:space="preserve"> "CREATE TABLE `" &amp; C21 &amp; "` ("</f>
        <v>CREATE TABLE `conditions` (</v>
      </c>
    </row>
    <row r="22" spans="1:10" s="33" customFormat="1" x14ac:dyDescent="0.45">
      <c r="A22" s="34"/>
      <c r="B22" s="43" t="s">
        <v>3</v>
      </c>
      <c r="C22" s="35" t="s">
        <v>4</v>
      </c>
      <c r="D22" s="35" t="s">
        <v>5</v>
      </c>
      <c r="E22" s="36"/>
      <c r="F22" s="35" t="s">
        <v>18</v>
      </c>
      <c r="G22" s="37"/>
      <c r="H22" s="38"/>
      <c r="I22" s="28" t="s">
        <v>19</v>
      </c>
      <c r="J22" s="30" t="s">
        <v>20</v>
      </c>
    </row>
    <row r="23" spans="1:10" s="33" customFormat="1" x14ac:dyDescent="0.45">
      <c r="A23" s="34"/>
      <c r="B23" s="43" t="s">
        <v>38</v>
      </c>
      <c r="C23" s="35" t="s">
        <v>34</v>
      </c>
      <c r="D23" s="35" t="s">
        <v>7</v>
      </c>
      <c r="E23" s="36">
        <v>64</v>
      </c>
      <c r="F23" s="35"/>
      <c r="G23" s="37"/>
      <c r="H23" s="38"/>
      <c r="I23" s="40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,`name` VARCHAR(64) </v>
      </c>
      <c r="J23" s="41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,`name` VARCHAR(64) </v>
      </c>
    </row>
    <row r="24" spans="1:10" s="33" customFormat="1" x14ac:dyDescent="0.45">
      <c r="A24" s="34"/>
      <c r="B24" s="21"/>
      <c r="C24" s="21"/>
      <c r="D24" s="21"/>
      <c r="E24" s="22"/>
      <c r="F24" s="21"/>
      <c r="G24" s="23"/>
      <c r="H24" s="21"/>
      <c r="I24" s="28" t="s">
        <v>21</v>
      </c>
      <c r="J24" s="41" t="s">
        <v>33</v>
      </c>
    </row>
    <row r="25" spans="1:10" s="33" customFormat="1" x14ac:dyDescent="0.45">
      <c r="A25" s="34"/>
      <c r="E25" s="34"/>
      <c r="G25" s="3"/>
      <c r="I25" s="25"/>
      <c r="J25" s="25"/>
    </row>
    <row r="26" spans="1:10" s="33" customFormat="1" x14ac:dyDescent="0.45">
      <c r="A26" s="34"/>
      <c r="B26" s="42" t="s">
        <v>162</v>
      </c>
      <c r="C26" s="24" t="s">
        <v>164</v>
      </c>
      <c r="D26" s="15" t="s">
        <v>0</v>
      </c>
      <c r="E26" s="16" t="s">
        <v>1</v>
      </c>
      <c r="F26" s="19" t="s">
        <v>15</v>
      </c>
      <c r="G26" s="17" t="s">
        <v>16</v>
      </c>
      <c r="H26" s="18" t="s">
        <v>2</v>
      </c>
      <c r="I26" s="40" t="str">
        <f xml:space="preserve"> "CREATE TABLE `" &amp; C26 &amp; "` ("</f>
        <v>CREATE TABLE `contractnames` (</v>
      </c>
      <c r="J26" s="41" t="str">
        <f xml:space="preserve"> "CREATE TABLE `" &amp; C26 &amp; "` ("</f>
        <v>CREATE TABLE `contractnames` (</v>
      </c>
    </row>
    <row r="27" spans="1:10" s="33" customFormat="1" x14ac:dyDescent="0.45">
      <c r="A27" s="34"/>
      <c r="B27" s="43" t="s">
        <v>3</v>
      </c>
      <c r="C27" s="35" t="s">
        <v>4</v>
      </c>
      <c r="D27" s="35" t="s">
        <v>5</v>
      </c>
      <c r="E27" s="36"/>
      <c r="F27" s="35" t="s">
        <v>18</v>
      </c>
      <c r="G27" s="37"/>
      <c r="H27" s="38"/>
      <c r="I27" s="28" t="s">
        <v>19</v>
      </c>
      <c r="J27" s="30" t="s">
        <v>20</v>
      </c>
    </row>
    <row r="28" spans="1:10" s="33" customFormat="1" x14ac:dyDescent="0.45">
      <c r="A28" s="34"/>
      <c r="B28" s="43" t="s">
        <v>38</v>
      </c>
      <c r="C28" s="35" t="s">
        <v>170</v>
      </c>
      <c r="D28" s="35" t="s">
        <v>7</v>
      </c>
      <c r="E28" s="36">
        <v>256</v>
      </c>
      <c r="F28" s="35"/>
      <c r="G28" s="37"/>
      <c r="H28" s="38"/>
      <c r="I28" s="40" t="str">
        <f>"," &amp; IF(A28="","","/* ") &amp; "`" &amp; C28 &amp; "` " &amp; D28 &amp; IF(E28&gt;0,"(" &amp; E28 &amp; ") "," ") &amp; IF(F28&lt;&gt;"","NOT NULL ","") &amp; IF(G28="","","DEFAULT '" &amp; G28 &amp; "' ") &amp; IF(A28="",""," */")</f>
        <v xml:space="preserve">,`contract_name` VARCHAR(256) </v>
      </c>
      <c r="J28" s="41" t="str">
        <f>"," &amp; IF(A28="","","/* ") &amp; "`" &amp; C28 &amp; "` " &amp; D28 &amp; IF(E28&gt;0,"(" &amp; E28 &amp; ") "," ") &amp; IF(F28&lt;&gt;"","NOT NULL ","") &amp; IF(G28="","","DEFAULT '" &amp; G28 &amp; "' ") &amp; IF(A28="",""," */")</f>
        <v xml:space="preserve">,`contract_name` VARCHAR(256) </v>
      </c>
    </row>
    <row r="29" spans="1:10" s="33" customFormat="1" x14ac:dyDescent="0.45">
      <c r="A29" s="34"/>
      <c r="B29" s="21"/>
      <c r="C29" s="21"/>
      <c r="D29" s="21"/>
      <c r="E29" s="22"/>
      <c r="F29" s="21"/>
      <c r="G29" s="23"/>
      <c r="H29" s="21"/>
      <c r="I29" s="28" t="s">
        <v>21</v>
      </c>
      <c r="J29" s="41" t="s">
        <v>33</v>
      </c>
    </row>
    <row r="30" spans="1:10" s="33" customFormat="1" x14ac:dyDescent="0.45">
      <c r="A30" s="34"/>
      <c r="E30" s="34"/>
      <c r="G30" s="3"/>
      <c r="I30" s="25"/>
      <c r="J30" s="25"/>
    </row>
    <row r="31" spans="1:10" s="33" customFormat="1" x14ac:dyDescent="0.45">
      <c r="A31" s="34"/>
      <c r="B31" s="42" t="s">
        <v>166</v>
      </c>
      <c r="C31" s="24" t="s">
        <v>167</v>
      </c>
      <c r="D31" s="15" t="s">
        <v>0</v>
      </c>
      <c r="E31" s="16" t="s">
        <v>1</v>
      </c>
      <c r="F31" s="19" t="s">
        <v>15</v>
      </c>
      <c r="G31" s="17" t="s">
        <v>16</v>
      </c>
      <c r="H31" s="18" t="s">
        <v>2</v>
      </c>
      <c r="I31" s="40" t="str">
        <f xml:space="preserve"> "CREATE TABLE `" &amp; C31 &amp; "` ("</f>
        <v>CREATE TABLE `languages` (</v>
      </c>
      <c r="J31" s="41" t="str">
        <f xml:space="preserve"> "CREATE TABLE `" &amp; C31 &amp; "` ("</f>
        <v>CREATE TABLE `languages` (</v>
      </c>
    </row>
    <row r="32" spans="1:10" s="33" customFormat="1" x14ac:dyDescent="0.45">
      <c r="A32" s="34"/>
      <c r="B32" s="43" t="s">
        <v>3</v>
      </c>
      <c r="C32" s="35" t="s">
        <v>4</v>
      </c>
      <c r="D32" s="35" t="s">
        <v>5</v>
      </c>
      <c r="E32" s="36"/>
      <c r="F32" s="35" t="s">
        <v>18</v>
      </c>
      <c r="G32" s="37"/>
      <c r="H32" s="38"/>
      <c r="I32" s="28" t="s">
        <v>19</v>
      </c>
      <c r="J32" s="30" t="s">
        <v>20</v>
      </c>
    </row>
    <row r="33" spans="1:10" s="33" customFormat="1" x14ac:dyDescent="0.45">
      <c r="A33" s="34"/>
      <c r="B33" s="43" t="s">
        <v>38</v>
      </c>
      <c r="C33" s="35" t="s">
        <v>168</v>
      </c>
      <c r="D33" s="35" t="s">
        <v>7</v>
      </c>
      <c r="E33" s="36">
        <v>256</v>
      </c>
      <c r="F33" s="35"/>
      <c r="G33" s="37"/>
      <c r="H33" s="38"/>
      <c r="I33" s="40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,`language_name` VARCHAR(256) </v>
      </c>
      <c r="J33" s="41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,`language_name` VARCHAR(256) </v>
      </c>
    </row>
    <row r="34" spans="1:10" s="33" customFormat="1" x14ac:dyDescent="0.45">
      <c r="A34" s="34"/>
      <c r="B34" s="21"/>
      <c r="C34" s="21"/>
      <c r="D34" s="21"/>
      <c r="E34" s="22"/>
      <c r="F34" s="21"/>
      <c r="G34" s="23"/>
      <c r="H34" s="21"/>
      <c r="I34" s="28" t="s">
        <v>21</v>
      </c>
      <c r="J34" s="41" t="s">
        <v>33</v>
      </c>
    </row>
    <row r="35" spans="1:10" s="33" customFormat="1" x14ac:dyDescent="0.45">
      <c r="A35" s="34"/>
      <c r="E35" s="34"/>
      <c r="G35" s="3"/>
      <c r="I35" s="25"/>
      <c r="J35" s="25"/>
    </row>
    <row r="36" spans="1:10" s="33" customFormat="1" x14ac:dyDescent="0.45">
      <c r="A36" s="34"/>
      <c r="B36" s="42" t="s">
        <v>211</v>
      </c>
      <c r="C36" s="24" t="s">
        <v>213</v>
      </c>
      <c r="D36" s="15" t="s">
        <v>0</v>
      </c>
      <c r="E36" s="16" t="s">
        <v>1</v>
      </c>
      <c r="F36" s="19" t="s">
        <v>15</v>
      </c>
      <c r="G36" s="17" t="s">
        <v>16</v>
      </c>
      <c r="H36" s="18" t="s">
        <v>2</v>
      </c>
      <c r="I36" s="40" t="str">
        <f xml:space="preserve"> "CREATE TABLE `" &amp; C36 &amp; "` ("</f>
        <v>CREATE TABLE `appforms` (</v>
      </c>
      <c r="J36" s="41" t="str">
        <f xml:space="preserve"> "CREATE TABLE `" &amp; C36 &amp; "` ("</f>
        <v>CREATE TABLE `appforms` (</v>
      </c>
    </row>
    <row r="37" spans="1:10" s="33" customFormat="1" x14ac:dyDescent="0.45">
      <c r="A37" s="34"/>
      <c r="B37" s="43" t="s">
        <v>3</v>
      </c>
      <c r="C37" s="35" t="s">
        <v>4</v>
      </c>
      <c r="D37" s="35" t="s">
        <v>5</v>
      </c>
      <c r="E37" s="36"/>
      <c r="F37" s="35" t="s">
        <v>18</v>
      </c>
      <c r="G37" s="37"/>
      <c r="H37" s="38"/>
      <c r="I37" s="28" t="s">
        <v>19</v>
      </c>
      <c r="J37" s="30" t="s">
        <v>20</v>
      </c>
    </row>
    <row r="38" spans="1:10" s="33" customFormat="1" x14ac:dyDescent="0.45">
      <c r="A38" s="34"/>
      <c r="B38" s="43" t="s">
        <v>38</v>
      </c>
      <c r="C38" s="35" t="s">
        <v>212</v>
      </c>
      <c r="D38" s="35" t="s">
        <v>7</v>
      </c>
      <c r="E38" s="36">
        <v>256</v>
      </c>
      <c r="F38" s="35"/>
      <c r="G38" s="37"/>
      <c r="H38" s="38"/>
      <c r="I38" s="40" t="str">
        <f>"," &amp; IF(A38="","","/* ") &amp; "`" &amp; C38 &amp; "` " &amp; D38 &amp; IF(E38&gt;0,"(" &amp; E38 &amp; ") "," ") &amp; IF(F38&lt;&gt;"","NOT NULL ","") &amp; IF(G38="","","DEFAULT '" &amp; G38 &amp; "' ") &amp; IF(A38="",""," */")</f>
        <v xml:space="preserve">,`form_name` VARCHAR(256) </v>
      </c>
      <c r="J38" s="41" t="str">
        <f>"," &amp; IF(A38="","","/* ") &amp; "`" &amp; C38 &amp; "` " &amp; D38 &amp; IF(E38&gt;0,"(" &amp; E38 &amp; ") "," ") &amp; IF(F38&lt;&gt;"","NOT NULL ","") &amp; IF(G38="","","DEFAULT '" &amp; G38 &amp; "' ") &amp; IF(A38="",""," */")</f>
        <v xml:space="preserve">,`form_name` VARCHAR(256) </v>
      </c>
    </row>
    <row r="39" spans="1:10" s="33" customFormat="1" x14ac:dyDescent="0.45">
      <c r="A39" s="34"/>
      <c r="B39" s="43" t="s">
        <v>133</v>
      </c>
      <c r="C39" s="35" t="s">
        <v>143</v>
      </c>
      <c r="D39" s="35" t="s">
        <v>7</v>
      </c>
      <c r="E39" s="36">
        <v>256</v>
      </c>
      <c r="F39" s="35"/>
      <c r="G39" s="37"/>
      <c r="H39" s="38"/>
      <c r="I39" s="40" t="str">
        <f t="shared" ref="I39:I40" si="2">"," &amp; IF(A39="","","/* ") &amp; "`" &amp; C39 &amp; "` " &amp; D39 &amp; IF(E39&gt;0,"(" &amp; E39 &amp; ") "," ") &amp; IF(F39&lt;&gt;"","NOT NULL ","") &amp; IF(G39="","","DEFAULT '" &amp; G39 &amp; "' ") &amp; IF(A39="",""," */")</f>
        <v xml:space="preserve">,`file` VARCHAR(256) </v>
      </c>
      <c r="J39" s="41" t="str">
        <f t="shared" ref="J39:J40" si="3">"," &amp; IF(A39="","","/* ") &amp; "`" &amp; C39 &amp; "` " &amp; D39 &amp; IF(E39&gt;0,"(" &amp; E39 &amp; ") "," ") &amp; IF(F39&lt;&gt;"","NOT NULL ","") &amp; IF(G39="","","DEFAULT '" &amp; G39 &amp; "' ") &amp; IF(A39="",""," */")</f>
        <v xml:space="preserve">,`file` VARCHAR(256) </v>
      </c>
    </row>
    <row r="40" spans="1:10" s="33" customFormat="1" x14ac:dyDescent="0.45">
      <c r="A40" s="34"/>
      <c r="B40" s="43" t="s">
        <v>50</v>
      </c>
      <c r="C40" s="35" t="s">
        <v>53</v>
      </c>
      <c r="D40" s="35" t="s">
        <v>7</v>
      </c>
      <c r="E40" s="36">
        <v>256</v>
      </c>
      <c r="F40" s="35"/>
      <c r="G40" s="37"/>
      <c r="H40" s="38"/>
      <c r="I40" s="40" t="str">
        <f t="shared" si="2"/>
        <v xml:space="preserve">,`dir` VARCHAR(256) </v>
      </c>
      <c r="J40" s="41" t="str">
        <f t="shared" si="3"/>
        <v xml:space="preserve">,`dir` VARCHAR(256) </v>
      </c>
    </row>
    <row r="41" spans="1:10" s="33" customFormat="1" x14ac:dyDescent="0.45">
      <c r="A41" s="34"/>
      <c r="B41" s="21"/>
      <c r="C41" s="21"/>
      <c r="D41" s="21"/>
      <c r="E41" s="22"/>
      <c r="F41" s="21"/>
      <c r="G41" s="23"/>
      <c r="H41" s="21"/>
      <c r="I41" s="28" t="s">
        <v>21</v>
      </c>
      <c r="J41" s="41" t="s">
        <v>33</v>
      </c>
    </row>
    <row r="42" spans="1:10" s="33" customFormat="1" x14ac:dyDescent="0.45">
      <c r="A42" s="34"/>
      <c r="E42" s="34"/>
      <c r="G42" s="3"/>
      <c r="I42" s="25"/>
      <c r="J42" s="25"/>
    </row>
    <row r="43" spans="1:10" x14ac:dyDescent="0.45">
      <c r="A43" s="2"/>
      <c r="B43" s="13" t="s">
        <v>62</v>
      </c>
      <c r="C43" s="24" t="s">
        <v>63</v>
      </c>
      <c r="D43" s="15" t="s">
        <v>0</v>
      </c>
      <c r="E43" s="16" t="s">
        <v>1</v>
      </c>
      <c r="F43" s="19" t="s">
        <v>15</v>
      </c>
      <c r="G43" s="17" t="s">
        <v>16</v>
      </c>
      <c r="H43" s="18" t="s">
        <v>2</v>
      </c>
      <c r="I43" s="27" t="str">
        <f xml:space="preserve"> "CREATE TABLE `" &amp; C43 &amp; "` ("</f>
        <v>CREATE TABLE `clients` (</v>
      </c>
      <c r="J43" s="29" t="str">
        <f xml:space="preserve"> "CREATE TABLE `" &amp; C43 &amp; "` ("</f>
        <v>CREATE TABLE `clients` (</v>
      </c>
    </row>
    <row r="44" spans="1:10" x14ac:dyDescent="0.45">
      <c r="A44" s="2"/>
      <c r="B44" s="20" t="s">
        <v>3</v>
      </c>
      <c r="C44" s="6" t="s">
        <v>4</v>
      </c>
      <c r="D44" s="6" t="s">
        <v>5</v>
      </c>
      <c r="E44" s="7"/>
      <c r="F44" s="6" t="s">
        <v>18</v>
      </c>
      <c r="G44" s="8"/>
      <c r="H44" s="9"/>
      <c r="I44" s="28" t="s">
        <v>19</v>
      </c>
      <c r="J44" s="30" t="s">
        <v>20</v>
      </c>
    </row>
    <row r="45" spans="1:10" x14ac:dyDescent="0.45">
      <c r="A45" s="2"/>
      <c r="B45" s="20" t="s">
        <v>64</v>
      </c>
      <c r="C45" s="6" t="s">
        <v>103</v>
      </c>
      <c r="D45" s="6" t="s">
        <v>7</v>
      </c>
      <c r="E45" s="7">
        <v>128</v>
      </c>
      <c r="F45" s="6" t="s">
        <v>135</v>
      </c>
      <c r="G45" s="8"/>
      <c r="H45" s="9"/>
      <c r="I45" s="27" t="str">
        <f>"," &amp; IF(A45="","","/* ") &amp; "`" &amp; C45 &amp; "` " &amp; D45 &amp; IF(E45&gt;0,"(" &amp; E45 &amp; ") "," ") &amp; IF(F45&lt;&gt;"","NOT NULL ","") &amp; IF(G45="","","DEFAULT '" &amp; G45 &amp; "' ") &amp; IF(A45="",""," */")</f>
        <v xml:space="preserve">,`client_name` VARCHAR(128) NOT NULL </v>
      </c>
      <c r="J45" s="29" t="str">
        <f>"," &amp; IF(A45="","","/* ") &amp; "`" &amp; C45 &amp; "` " &amp; D45 &amp; IF(E45&gt;0,"(" &amp; E45 &amp; ") "," ") &amp; IF(F45&lt;&gt;"","NOT NULL ","") &amp; IF(G45="","","DEFAULT '" &amp; G45 &amp; "' ") &amp; IF(A45="",""," */")</f>
        <v xml:space="preserve">,`client_name` VARCHAR(128) NOT NULL </v>
      </c>
    </row>
    <row r="46" spans="1:10" s="33" customFormat="1" x14ac:dyDescent="0.45">
      <c r="A46" s="34"/>
      <c r="B46" s="32" t="s">
        <v>112</v>
      </c>
      <c r="C46" s="35" t="s">
        <v>171</v>
      </c>
      <c r="D46" s="35" t="s">
        <v>7</v>
      </c>
      <c r="E46" s="36">
        <v>20</v>
      </c>
      <c r="F46" s="35"/>
      <c r="G46" s="37"/>
      <c r="H46" s="38" t="s">
        <v>137</v>
      </c>
      <c r="I46" s="40" t="str">
        <f>"," &amp; IF(A46="","","/* ") &amp; "`" &amp; C46 &amp; "` " &amp; D46 &amp; IF(E46&gt;0,"(" &amp; E46 &amp; ") "," ") &amp; IF(F46&lt;&gt;"","NOT NULL ","") &amp; IF(G46="","","DEFAULT '" &amp; G46 &amp; "' ") &amp; IF(A46="",""," */")</f>
        <v xml:space="preserve">,`company_code` VARCHAR(20) </v>
      </c>
      <c r="J46" s="41" t="str">
        <f>"," &amp; IF(A46="","","/* ") &amp; "`" &amp; C46 &amp; "` " &amp; D46 &amp; IF(E46&gt;0,"(" &amp; E46 &amp; ") "," ") &amp; IF(F46&lt;&gt;"","NOT NULL ","") &amp; IF(G46="","","DEFAULT '" &amp; G46 &amp; "' ") &amp; IF(A46="",""," */")</f>
        <v xml:space="preserve">,`company_code` VARCHAR(20) </v>
      </c>
    </row>
    <row r="47" spans="1:10" s="33" customFormat="1" x14ac:dyDescent="0.45">
      <c r="A47" s="34"/>
      <c r="B47" s="39" t="s">
        <v>140</v>
      </c>
      <c r="C47" s="35" t="s">
        <v>138</v>
      </c>
      <c r="D47" s="35" t="s">
        <v>7</v>
      </c>
      <c r="E47" s="36">
        <v>4</v>
      </c>
      <c r="F47" s="35"/>
      <c r="G47" s="37"/>
      <c r="H47" s="38"/>
      <c r="I47" s="40" t="str">
        <f>"," &amp; IF(A47="","","/* ") &amp; "`" &amp; C47 &amp; "` " &amp; D47 &amp; IF(E47&gt;0,"(" &amp; E47 &amp; ") "," ") &amp; IF(F47&lt;&gt;"","NOT NULL ","") &amp; IF(G47="","","DEFAULT '" &amp; G47 &amp; "' ") &amp; IF(A47="",""," */")</f>
        <v xml:space="preserve">,`identity1` VARCHAR(4) </v>
      </c>
      <c r="J47" s="41" t="str">
        <f>"," &amp; IF(A47="","","/* ") &amp; "`" &amp; C47 &amp; "` " &amp; D47 &amp; IF(E47&gt;0,"(" &amp; E47 &amp; ") "," ") &amp; IF(F47&lt;&gt;"","NOT NULL ","") &amp; IF(G47="","","DEFAULT '" &amp; G47 &amp; "' ") &amp; IF(A47="",""," */")</f>
        <v xml:space="preserve">,`identity1` VARCHAR(4) </v>
      </c>
    </row>
    <row r="48" spans="1:10" s="33" customFormat="1" x14ac:dyDescent="0.45">
      <c r="A48" s="34"/>
      <c r="B48" s="39" t="s">
        <v>175</v>
      </c>
      <c r="C48" s="35" t="s">
        <v>155</v>
      </c>
      <c r="D48" s="35" t="s">
        <v>5</v>
      </c>
      <c r="E48" s="36"/>
      <c r="F48" s="35"/>
      <c r="G48" s="37">
        <v>0</v>
      </c>
      <c r="H48" s="38"/>
      <c r="I48" s="40" t="str">
        <f>"," &amp; IF(A48="","","/* ") &amp; "`" &amp; C48 &amp; "` " &amp; D48 &amp; IF(E48&gt;0,"(" &amp; E48 &amp; ") "," ") &amp; IF(F48&lt;&gt;"","NOT NULL ","") &amp; IF(G48="","","DEFAULT '" &amp; G48 &amp; "' ") &amp; IF(A48="",""," */")</f>
        <v xml:space="preserve">,`partner_flag` INT DEFAULT '0' </v>
      </c>
      <c r="J48" s="41" t="str">
        <f>"," &amp; IF(A48="","","/* ") &amp; "`" &amp; C48 &amp; "` " &amp; D48 &amp; IF(E48&gt;0,"(" &amp; E48 &amp; ") "," ") &amp; IF(F48&lt;&gt;"","NOT NULL ","") &amp; IF(G48="","","DEFAULT '" &amp; G48 &amp; "' ") &amp; IF(A48="",""," */")</f>
        <v xml:space="preserve">,`partner_flag` INT DEFAULT '0' </v>
      </c>
    </row>
    <row r="49" spans="1:10" s="33" customFormat="1" x14ac:dyDescent="0.45">
      <c r="A49" s="34"/>
      <c r="B49" s="39" t="s">
        <v>154</v>
      </c>
      <c r="C49" s="35" t="s">
        <v>174</v>
      </c>
      <c r="D49" s="35" t="s">
        <v>5</v>
      </c>
      <c r="E49" s="36"/>
      <c r="F49" s="35"/>
      <c r="G49" s="37"/>
      <c r="H49" s="38"/>
      <c r="I49" s="40" t="str">
        <f>"," &amp; IF(A49="","","/* ") &amp; "`" &amp; C49 &amp; "` " &amp; D49 &amp; IF(E49&gt;0,"(" &amp; E49 &amp; ") "," ") &amp; IF(F49&lt;&gt;"","NOT NULL ","") &amp; IF(G49="","","DEFAULT '" &amp; G49 &amp; "' ") &amp; IF(A49="",""," */")</f>
        <v xml:space="preserve">,`partner_id` INT </v>
      </c>
      <c r="J49" s="41" t="str">
        <f>"," &amp; IF(A49="","","/* ") &amp; "`" &amp; C49 &amp; "` " &amp; D49 &amp; IF(E49&gt;0,"(" &amp; E49 &amp; ") "," ") &amp; IF(F49&lt;&gt;"","NOT NULL ","") &amp; IF(G49="","","DEFAULT '" &amp; G49 &amp; "' ") &amp; IF(A49="",""," */")</f>
        <v xml:space="preserve">,`partner_id` INT </v>
      </c>
    </row>
    <row r="50" spans="1:10" x14ac:dyDescent="0.45">
      <c r="A50" s="2"/>
      <c r="B50" s="20" t="s">
        <v>29</v>
      </c>
      <c r="C50" s="6" t="s">
        <v>142</v>
      </c>
      <c r="D50" s="6" t="s">
        <v>11</v>
      </c>
      <c r="E50" s="7"/>
      <c r="F50" s="6"/>
      <c r="G50" s="8"/>
      <c r="H50" s="9"/>
      <c r="I50" s="27" t="str">
        <f t="shared" ref="I50:I53" si="4">"," &amp; IF(A50="","","/* ") &amp; "`" &amp; C50 &amp; "` " &amp; D50 &amp; IF(E50&gt;0,"(" &amp; E50 &amp; ") "," ") &amp; IF(F50&lt;&gt;"","NOT NULL ","") &amp; IF(G50="","","DEFAULT '" &amp; G50 &amp; "' ") &amp; IF(A50="",""," */")</f>
        <v xml:space="preserve">,`remarks` TEXT </v>
      </c>
      <c r="J50" s="29" t="str">
        <f t="shared" ref="J50:J53" si="5">"," &amp; IF(A50="","","/* ") &amp; "`" &amp; C50 &amp; "` " &amp; D50 &amp; IF(E50&gt;0,"(" &amp; E50 &amp; ") "," ") &amp; IF(F50&lt;&gt;"","NOT NULL ","") &amp; IF(G50="","","DEFAULT '" &amp; G50 &amp; "' ") &amp; IF(A50="",""," */")</f>
        <v xml:space="preserve">,`remarks` TEXT </v>
      </c>
    </row>
    <row r="51" spans="1:10" s="33" customFormat="1" x14ac:dyDescent="0.45">
      <c r="A51" s="34"/>
      <c r="B51" s="43" t="s">
        <v>159</v>
      </c>
      <c r="C51" s="35" t="s">
        <v>160</v>
      </c>
      <c r="D51" s="35" t="s">
        <v>161</v>
      </c>
      <c r="E51" s="36"/>
      <c r="F51" s="35"/>
      <c r="G51" s="37"/>
      <c r="H51" s="38"/>
      <c r="I51" s="40" t="str">
        <f t="shared" si="4"/>
        <v xml:space="preserve">,`user_id` INT </v>
      </c>
      <c r="J51" s="41" t="str">
        <f t="shared" si="5"/>
        <v xml:space="preserve">,`user_id` INT </v>
      </c>
    </row>
    <row r="52" spans="1:10" s="33" customFormat="1" x14ac:dyDescent="0.45">
      <c r="A52" s="34"/>
      <c r="B52" s="43" t="s">
        <v>46</v>
      </c>
      <c r="C52" s="35" t="s">
        <v>40</v>
      </c>
      <c r="D52" s="35" t="s">
        <v>8</v>
      </c>
      <c r="E52" s="36"/>
      <c r="F52" s="35"/>
      <c r="G52" s="37"/>
      <c r="H52" s="38"/>
      <c r="I52" s="40" t="str">
        <f t="shared" si="4"/>
        <v xml:space="preserve">,`created` DATETIME </v>
      </c>
      <c r="J52" s="41" t="str">
        <f t="shared" si="5"/>
        <v xml:space="preserve">,`created` DATETIME </v>
      </c>
    </row>
    <row r="53" spans="1:10" s="33" customFormat="1" x14ac:dyDescent="0.45">
      <c r="A53" s="34"/>
      <c r="B53" s="43" t="s">
        <v>47</v>
      </c>
      <c r="C53" s="35" t="s">
        <v>41</v>
      </c>
      <c r="D53" s="35" t="s">
        <v>8</v>
      </c>
      <c r="E53" s="36"/>
      <c r="F53" s="35"/>
      <c r="G53" s="37"/>
      <c r="H53" s="38"/>
      <c r="I53" s="40" t="str">
        <f t="shared" si="4"/>
        <v xml:space="preserve">,`modified` DATETIME </v>
      </c>
      <c r="J53" s="41" t="str">
        <f t="shared" si="5"/>
        <v xml:space="preserve">,`modified` DATETIME </v>
      </c>
    </row>
    <row r="54" spans="1:10" x14ac:dyDescent="0.45">
      <c r="A54" s="2"/>
      <c r="B54" s="21"/>
      <c r="C54" s="21"/>
      <c r="D54" s="21"/>
      <c r="E54" s="22"/>
      <c r="F54" s="21"/>
      <c r="G54" s="23"/>
      <c r="H54" s="21"/>
      <c r="I54" s="28" t="s">
        <v>21</v>
      </c>
      <c r="J54" s="29" t="s">
        <v>33</v>
      </c>
    </row>
    <row r="55" spans="1:10" x14ac:dyDescent="0.45">
      <c r="A55" s="2"/>
    </row>
    <row r="56" spans="1:10" x14ac:dyDescent="0.45">
      <c r="A56" s="2"/>
      <c r="B56" s="13" t="s">
        <v>214</v>
      </c>
      <c r="C56" s="24" t="s">
        <v>96</v>
      </c>
      <c r="D56" s="15" t="s">
        <v>0</v>
      </c>
      <c r="E56" s="16" t="s">
        <v>1</v>
      </c>
      <c r="F56" s="19" t="s">
        <v>15</v>
      </c>
      <c r="G56" s="17" t="s">
        <v>16</v>
      </c>
      <c r="H56" s="18" t="s">
        <v>2</v>
      </c>
      <c r="I56" s="27" t="str">
        <f xml:space="preserve"> "CREATE TABLE `" &amp; C56 &amp; "` ("</f>
        <v>CREATE TABLE `customers` (</v>
      </c>
      <c r="J56" s="29" t="str">
        <f xml:space="preserve"> "CREATE TABLE `" &amp; C56 &amp; "` ("</f>
        <v>CREATE TABLE `customers` (</v>
      </c>
    </row>
    <row r="57" spans="1:10" x14ac:dyDescent="0.45">
      <c r="A57" s="2"/>
      <c r="B57" s="20" t="s">
        <v>3</v>
      </c>
      <c r="C57" s="6" t="s">
        <v>4</v>
      </c>
      <c r="D57" s="6" t="s">
        <v>5</v>
      </c>
      <c r="E57" s="7"/>
      <c r="F57" s="6" t="s">
        <v>18</v>
      </c>
      <c r="G57" s="8"/>
      <c r="H57" s="9"/>
      <c r="I57" s="28" t="s">
        <v>19</v>
      </c>
      <c r="J57" s="30" t="s">
        <v>20</v>
      </c>
    </row>
    <row r="58" spans="1:10" x14ac:dyDescent="0.45">
      <c r="A58" s="2"/>
      <c r="B58" s="20" t="s">
        <v>62</v>
      </c>
      <c r="C58" s="6" t="s">
        <v>93</v>
      </c>
      <c r="D58" s="6" t="s">
        <v>5</v>
      </c>
      <c r="E58" s="7"/>
      <c r="F58" s="6" t="s">
        <v>134</v>
      </c>
      <c r="G58" s="8"/>
      <c r="H58" s="9"/>
      <c r="I58" s="27" t="str">
        <f t="shared" ref="I58:I65" si="6">"," &amp; IF(A58="","","/* ") &amp; "`" &amp; C58 &amp; "` " &amp; D58 &amp; IF(E58&gt;0,"(" &amp; E58 &amp; ") "," ") &amp; IF(F58&lt;&gt;"","NOT NULL ","") &amp; IF(G58="","","DEFAULT '" &amp; G58 &amp; "' ") &amp; IF(A58="",""," */")</f>
        <v xml:space="preserve">,`client_id` INT NOT NULL </v>
      </c>
      <c r="J58" s="29" t="str">
        <f t="shared" ref="J58:J65" si="7">"," &amp; IF(A58="","","/* ") &amp; "`" &amp; C58 &amp; "` " &amp; D58 &amp; IF(E58&gt;0,"(" &amp; E58 &amp; ") "," ") &amp; IF(F58&lt;&gt;"","NOT NULL ","") &amp; IF(G58="","","DEFAULT '" &amp; G58 &amp; "' ") &amp; IF(A58="",""," */")</f>
        <v xml:space="preserve">,`client_id` INT NOT NULL </v>
      </c>
    </row>
    <row r="59" spans="1:10" x14ac:dyDescent="0.45">
      <c r="A59" s="2"/>
      <c r="B59" s="20" t="s">
        <v>220</v>
      </c>
      <c r="C59" s="6" t="s">
        <v>224</v>
      </c>
      <c r="D59" s="6" t="s">
        <v>7</v>
      </c>
      <c r="E59" s="7">
        <v>128</v>
      </c>
      <c r="F59" s="6" t="s">
        <v>134</v>
      </c>
      <c r="G59" s="8"/>
      <c r="H59" s="9"/>
      <c r="I59" s="27" t="str">
        <f t="shared" si="6"/>
        <v xml:space="preserve">,`customer_name` VARCHAR(128) NOT NULL </v>
      </c>
      <c r="J59" s="29" t="str">
        <f t="shared" si="7"/>
        <v xml:space="preserve">,`customer_name` VARCHAR(128) NOT NULL </v>
      </c>
    </row>
    <row r="60" spans="1:10" s="33" customFormat="1" x14ac:dyDescent="0.45">
      <c r="A60" s="34"/>
      <c r="B60" s="39" t="s">
        <v>65</v>
      </c>
      <c r="C60" s="35" t="s">
        <v>221</v>
      </c>
      <c r="D60" s="35" t="s">
        <v>7</v>
      </c>
      <c r="E60" s="36">
        <v>256</v>
      </c>
      <c r="F60" s="35" t="s">
        <v>134</v>
      </c>
      <c r="G60" s="37"/>
      <c r="H60" s="38"/>
      <c r="I60" s="40" t="str">
        <f t="shared" ref="I60" si="8">"," &amp; IF(A60="","","/* ") &amp; "`" &amp; C60 &amp; "` " &amp; D60 &amp; IF(E60&gt;0,"(" &amp; E60 &amp; ") "," ") &amp; IF(F60&lt;&gt;"","NOT NULL ","") &amp; IF(G60="","","DEFAULT '" &amp; G60 &amp; "' ") &amp; IF(A60="",""," */")</f>
        <v xml:space="preserve">,`division` VARCHAR(256) NOT NULL </v>
      </c>
      <c r="J60" s="41" t="str">
        <f t="shared" ref="J60" si="9">"," &amp; IF(A60="","","/* ") &amp; "`" &amp; C60 &amp; "` " &amp; D60 &amp; IF(E60&gt;0,"(" &amp; E60 &amp; ") "," ") &amp; IF(F60&lt;&gt;"","NOT NULL ","") &amp; IF(G60="","","DEFAULT '" &amp; G60 &amp; "' ") &amp; IF(A60="",""," */")</f>
        <v xml:space="preserve">,`division` VARCHAR(256) NOT NULL </v>
      </c>
    </row>
    <row r="61" spans="1:10" s="33" customFormat="1" x14ac:dyDescent="0.45">
      <c r="A61" s="34"/>
      <c r="B61" s="39" t="s">
        <v>144</v>
      </c>
      <c r="C61" s="35" t="s">
        <v>145</v>
      </c>
      <c r="D61" s="35" t="s">
        <v>7</v>
      </c>
      <c r="E61" s="36">
        <v>512</v>
      </c>
      <c r="F61" s="35"/>
      <c r="G61" s="37"/>
      <c r="H61" s="38"/>
      <c r="I61" s="40" t="str">
        <f t="shared" si="6"/>
        <v xml:space="preserve">,`address` VARCHAR(512) </v>
      </c>
      <c r="J61" s="41" t="str">
        <f t="shared" si="7"/>
        <v xml:space="preserve">,`address` VARCHAR(512) </v>
      </c>
    </row>
    <row r="62" spans="1:10" s="33" customFormat="1" x14ac:dyDescent="0.45">
      <c r="A62" s="34"/>
      <c r="B62" s="39" t="s">
        <v>141</v>
      </c>
      <c r="C62" s="35" t="s">
        <v>139</v>
      </c>
      <c r="D62" s="35" t="s">
        <v>7</v>
      </c>
      <c r="E62" s="36">
        <v>4</v>
      </c>
      <c r="F62" s="35"/>
      <c r="G62" s="37"/>
      <c r="H62" s="38"/>
      <c r="I62" s="40" t="str">
        <f t="shared" si="6"/>
        <v xml:space="preserve">,`identity2` VARCHAR(4) </v>
      </c>
      <c r="J62" s="41" t="str">
        <f t="shared" si="7"/>
        <v xml:space="preserve">,`identity2` VARCHAR(4) </v>
      </c>
    </row>
    <row r="63" spans="1:10" x14ac:dyDescent="0.45">
      <c r="A63" s="2"/>
      <c r="B63" s="20" t="s">
        <v>78</v>
      </c>
      <c r="C63" s="6" t="s">
        <v>80</v>
      </c>
      <c r="D63" s="6" t="s">
        <v>7</v>
      </c>
      <c r="E63" s="7">
        <v>256</v>
      </c>
      <c r="F63" s="6"/>
      <c r="G63" s="8"/>
      <c r="H63" s="9"/>
      <c r="I63" s="27" t="str">
        <f t="shared" si="6"/>
        <v xml:space="preserve">,`sales_dept` VARCHAR(256) </v>
      </c>
      <c r="J63" s="29" t="str">
        <f t="shared" si="7"/>
        <v xml:space="preserve">,`sales_dept` VARCHAR(256) </v>
      </c>
    </row>
    <row r="64" spans="1:10" x14ac:dyDescent="0.45">
      <c r="A64" s="2"/>
      <c r="B64" s="20" t="s">
        <v>31</v>
      </c>
      <c r="C64" s="6" t="s">
        <v>81</v>
      </c>
      <c r="D64" s="6" t="s">
        <v>7</v>
      </c>
      <c r="E64" s="7">
        <v>128</v>
      </c>
      <c r="F64" s="6"/>
      <c r="G64" s="8"/>
      <c r="H64" s="9"/>
      <c r="I64" s="27" t="str">
        <f t="shared" si="6"/>
        <v xml:space="preserve">,`sales_staff` VARCHAR(128) </v>
      </c>
      <c r="J64" s="29" t="str">
        <f t="shared" si="7"/>
        <v xml:space="preserve">,`sales_staff` VARCHAR(128) </v>
      </c>
    </row>
    <row r="65" spans="1:10" x14ac:dyDescent="0.45">
      <c r="A65" s="2"/>
      <c r="B65" s="20" t="s">
        <v>29</v>
      </c>
      <c r="C65" s="6" t="s">
        <v>142</v>
      </c>
      <c r="D65" s="6" t="s">
        <v>11</v>
      </c>
      <c r="E65" s="7"/>
      <c r="F65" s="6"/>
      <c r="G65" s="8"/>
      <c r="H65" s="9"/>
      <c r="I65" s="27" t="str">
        <f t="shared" si="6"/>
        <v xml:space="preserve">,`remarks` TEXT </v>
      </c>
      <c r="J65" s="29" t="str">
        <f t="shared" si="7"/>
        <v xml:space="preserve">,`remarks` TEXT </v>
      </c>
    </row>
    <row r="66" spans="1:10" x14ac:dyDescent="0.45">
      <c r="A66" s="2"/>
      <c r="B66" s="20" t="s">
        <v>66</v>
      </c>
      <c r="C66" s="6" t="s">
        <v>67</v>
      </c>
      <c r="D66" s="6" t="s">
        <v>7</v>
      </c>
      <c r="E66" s="7">
        <v>128</v>
      </c>
      <c r="F66" s="6"/>
      <c r="G66" s="8"/>
      <c r="H66" s="9"/>
      <c r="I66" s="27" t="str">
        <f t="shared" ref="I66:I68" si="10">"," &amp; IF(A66="","","/* ") &amp; "`" &amp; C66 &amp; "` " &amp; D66 &amp; IF(E66&gt;0,"(" &amp; E66 &amp; ") "," ") &amp; IF(F66&lt;&gt;"","NOT NULL ","") &amp; IF(G66="","","DEFAULT '" &amp; G66 &amp; "' ") &amp; IF(A66="",""," */")</f>
        <v xml:space="preserve">,`admin_name1` VARCHAR(128) </v>
      </c>
      <c r="J66" s="29" t="str">
        <f t="shared" ref="J66:J68" si="11">"," &amp; IF(A66="","","/* ") &amp; "`" &amp; C66 &amp; "` " &amp; D66 &amp; IF(E66&gt;0,"(" &amp; E66 &amp; ") "," ") &amp; IF(F66&lt;&gt;"","NOT NULL ","") &amp; IF(G66="","","DEFAULT '" &amp; G66 &amp; "' ") &amp; IF(A66="",""," */")</f>
        <v xml:space="preserve">,`admin_name1` VARCHAR(128) </v>
      </c>
    </row>
    <row r="67" spans="1:10" x14ac:dyDescent="0.45">
      <c r="A67" s="2"/>
      <c r="B67" s="20" t="s">
        <v>74</v>
      </c>
      <c r="C67" s="6" t="s">
        <v>75</v>
      </c>
      <c r="D67" s="6" t="s">
        <v>7</v>
      </c>
      <c r="E67" s="7">
        <v>256</v>
      </c>
      <c r="F67" s="6"/>
      <c r="G67" s="8"/>
      <c r="H67" s="9"/>
      <c r="I67" s="27" t="str">
        <f>"," &amp; IF(A67="","","/* ") &amp; "`" &amp; C67 &amp; "` " &amp; D67 &amp; IF(E67&gt;0,"(" &amp; E67 &amp; ") "," ") &amp; IF(F67&lt;&gt;"","NOT NULL ","") &amp; IF(G67="","","DEFAULT '" &amp; G67 &amp; "' ") &amp; IF(A67="",""," */")</f>
        <v xml:space="preserve">,`div1` VARCHAR(256) </v>
      </c>
      <c r="J67" s="29" t="str">
        <f>"," &amp; IF(A67="","","/* ") &amp; "`" &amp; C67 &amp; "` " &amp; D67 &amp; IF(E67&gt;0,"(" &amp; E67 &amp; ") "," ") &amp; IF(F67&lt;&gt;"","NOT NULL ","") &amp; IF(G67="","","DEFAULT '" &amp; G67 &amp; "' ") &amp; IF(A67="",""," */")</f>
        <v xml:space="preserve">,`div1` VARCHAR(256) </v>
      </c>
    </row>
    <row r="68" spans="1:10" x14ac:dyDescent="0.45">
      <c r="A68" s="2"/>
      <c r="B68" s="20" t="s">
        <v>68</v>
      </c>
      <c r="C68" s="6" t="s">
        <v>69</v>
      </c>
      <c r="D68" s="6" t="s">
        <v>7</v>
      </c>
      <c r="E68" s="7">
        <v>256</v>
      </c>
      <c r="F68" s="6"/>
      <c r="G68" s="8"/>
      <c r="H68" s="9"/>
      <c r="I68" s="27" t="str">
        <f t="shared" si="10"/>
        <v xml:space="preserve">,`mail1` VARCHAR(256) </v>
      </c>
      <c r="J68" s="29" t="str">
        <f t="shared" si="11"/>
        <v xml:space="preserve">,`mail1` VARCHAR(256) </v>
      </c>
    </row>
    <row r="69" spans="1:10" x14ac:dyDescent="0.45">
      <c r="A69" s="2"/>
      <c r="B69" s="20" t="s">
        <v>70</v>
      </c>
      <c r="C69" s="6" t="s">
        <v>72</v>
      </c>
      <c r="D69" s="6" t="s">
        <v>7</v>
      </c>
      <c r="E69" s="7">
        <v>128</v>
      </c>
      <c r="F69" s="6"/>
      <c r="G69" s="8"/>
      <c r="H69" s="9"/>
      <c r="I69" s="27" t="str">
        <f t="shared" ref="I69:I74" si="12">"," &amp; IF(A69="","","/* ") &amp; "`" &amp; C69 &amp; "` " &amp; D69 &amp; IF(E69&gt;0,"(" &amp; E69 &amp; ") "," ") &amp; IF(F69&lt;&gt;"","NOT NULL ","") &amp; IF(G69="","","DEFAULT '" &amp; G69 &amp; "' ") &amp; IF(A69="",""," */")</f>
        <v xml:space="preserve">,`admin_name2` VARCHAR(128) </v>
      </c>
      <c r="J69" s="29" t="str">
        <f t="shared" ref="J69:J74" si="13">"," &amp; IF(A69="","","/* ") &amp; "`" &amp; C69 &amp; "` " &amp; D69 &amp; IF(E69&gt;0,"(" &amp; E69 &amp; ") "," ") &amp; IF(F69&lt;&gt;"","NOT NULL ","") &amp; IF(G69="","","DEFAULT '" &amp; G69 &amp; "' ") &amp; IF(A69="",""," */")</f>
        <v xml:space="preserve">,`admin_name2` VARCHAR(128) </v>
      </c>
    </row>
    <row r="70" spans="1:10" x14ac:dyDescent="0.45">
      <c r="A70" s="2"/>
      <c r="B70" s="20" t="s">
        <v>76</v>
      </c>
      <c r="C70" s="6" t="s">
        <v>77</v>
      </c>
      <c r="D70" s="6" t="s">
        <v>7</v>
      </c>
      <c r="E70" s="7">
        <v>256</v>
      </c>
      <c r="F70" s="6"/>
      <c r="G70" s="8"/>
      <c r="H70" s="9"/>
      <c r="I70" s="27" t="str">
        <f>"," &amp; IF(A70="","","/* ") &amp; "`" &amp; C70 &amp; "` " &amp; D70 &amp; IF(E70&gt;0,"(" &amp; E70 &amp; ") "," ") &amp; IF(F70&lt;&gt;"","NOT NULL ","") &amp; IF(G70="","","DEFAULT '" &amp; G70 &amp; "' ") &amp; IF(A70="",""," */")</f>
        <v xml:space="preserve">,`div2` VARCHAR(256) </v>
      </c>
      <c r="J70" s="29" t="str">
        <f>"," &amp; IF(A70="","","/* ") &amp; "`" &amp; C70 &amp; "` " &amp; D70 &amp; IF(E70&gt;0,"(" &amp; E70 &amp; ") "," ") &amp; IF(F70&lt;&gt;"","NOT NULL ","") &amp; IF(G70="","","DEFAULT '" &amp; G70 &amp; "' ") &amp; IF(A70="",""," */")</f>
        <v xml:space="preserve">,`div2` VARCHAR(256) </v>
      </c>
    </row>
    <row r="71" spans="1:10" x14ac:dyDescent="0.45">
      <c r="A71" s="2"/>
      <c r="B71" s="20" t="s">
        <v>71</v>
      </c>
      <c r="C71" s="6" t="s">
        <v>73</v>
      </c>
      <c r="D71" s="6" t="s">
        <v>7</v>
      </c>
      <c r="E71" s="7">
        <v>256</v>
      </c>
      <c r="F71" s="6"/>
      <c r="G71" s="8"/>
      <c r="H71" s="9"/>
      <c r="I71" s="27" t="str">
        <f t="shared" si="12"/>
        <v xml:space="preserve">,`mail2` VARCHAR(256) </v>
      </c>
      <c r="J71" s="29" t="str">
        <f t="shared" si="13"/>
        <v xml:space="preserve">,`mail2` VARCHAR(256) </v>
      </c>
    </row>
    <row r="72" spans="1:10" s="33" customFormat="1" x14ac:dyDescent="0.45">
      <c r="A72" s="34"/>
      <c r="B72" s="43" t="s">
        <v>159</v>
      </c>
      <c r="C72" s="35" t="s">
        <v>160</v>
      </c>
      <c r="D72" s="35" t="s">
        <v>161</v>
      </c>
      <c r="E72" s="36"/>
      <c r="F72" s="35"/>
      <c r="G72" s="37"/>
      <c r="H72" s="38"/>
      <c r="I72" s="40" t="str">
        <f t="shared" si="12"/>
        <v xml:space="preserve">,`user_id` INT </v>
      </c>
      <c r="J72" s="41" t="str">
        <f t="shared" si="13"/>
        <v xml:space="preserve">,`user_id` INT </v>
      </c>
    </row>
    <row r="73" spans="1:10" s="33" customFormat="1" x14ac:dyDescent="0.45">
      <c r="A73" s="34"/>
      <c r="B73" s="43" t="s">
        <v>46</v>
      </c>
      <c r="C73" s="35" t="s">
        <v>40</v>
      </c>
      <c r="D73" s="35" t="s">
        <v>8</v>
      </c>
      <c r="E73" s="36"/>
      <c r="F73" s="35"/>
      <c r="G73" s="37"/>
      <c r="H73" s="38"/>
      <c r="I73" s="40" t="str">
        <f t="shared" si="12"/>
        <v xml:space="preserve">,`created` DATETIME </v>
      </c>
      <c r="J73" s="41" t="str">
        <f t="shared" si="13"/>
        <v xml:space="preserve">,`created` DATETIME </v>
      </c>
    </row>
    <row r="74" spans="1:10" s="33" customFormat="1" x14ac:dyDescent="0.45">
      <c r="A74" s="34"/>
      <c r="B74" s="43" t="s">
        <v>47</v>
      </c>
      <c r="C74" s="35" t="s">
        <v>41</v>
      </c>
      <c r="D74" s="35" t="s">
        <v>8</v>
      </c>
      <c r="E74" s="36"/>
      <c r="F74" s="35"/>
      <c r="G74" s="37"/>
      <c r="H74" s="38"/>
      <c r="I74" s="40" t="str">
        <f t="shared" si="12"/>
        <v xml:space="preserve">,`modified` DATETIME </v>
      </c>
      <c r="J74" s="41" t="str">
        <f t="shared" si="13"/>
        <v xml:space="preserve">,`modified` DATETIME </v>
      </c>
    </row>
    <row r="75" spans="1:10" x14ac:dyDescent="0.45">
      <c r="A75" s="2"/>
      <c r="B75" s="21"/>
      <c r="C75" s="21"/>
      <c r="D75" s="21"/>
      <c r="E75" s="22"/>
      <c r="F75" s="21"/>
      <c r="G75" s="23"/>
      <c r="H75" s="21"/>
      <c r="I75" s="28" t="s">
        <v>21</v>
      </c>
      <c r="J75" s="29" t="s">
        <v>33</v>
      </c>
    </row>
    <row r="76" spans="1:10" x14ac:dyDescent="0.45">
      <c r="A76" s="2"/>
    </row>
    <row r="77" spans="1:10" s="33" customFormat="1" x14ac:dyDescent="0.45">
      <c r="A77" s="34"/>
      <c r="B77" s="44" t="s">
        <v>157</v>
      </c>
      <c r="C77" s="24" t="s">
        <v>158</v>
      </c>
      <c r="D77" s="15" t="s">
        <v>0</v>
      </c>
      <c r="E77" s="16" t="s">
        <v>1</v>
      </c>
      <c r="F77" s="19" t="s">
        <v>15</v>
      </c>
      <c r="G77" s="17" t="s">
        <v>16</v>
      </c>
      <c r="H77" s="18" t="s">
        <v>2</v>
      </c>
      <c r="I77" s="40" t="str">
        <f xml:space="preserve"> "CREATE TABLE `" &amp; C77 &amp; "` ("</f>
        <v>CREATE TABLE `contracts` (</v>
      </c>
      <c r="J77" s="41" t="str">
        <f xml:space="preserve"> "CREATE TABLE `" &amp; C77 &amp; "` ("</f>
        <v>CREATE TABLE `contracts` (</v>
      </c>
    </row>
    <row r="78" spans="1:10" s="33" customFormat="1" x14ac:dyDescent="0.45">
      <c r="A78" s="34"/>
      <c r="B78" s="39" t="s">
        <v>3</v>
      </c>
      <c r="C78" s="35" t="s">
        <v>4</v>
      </c>
      <c r="D78" s="35" t="s">
        <v>5</v>
      </c>
      <c r="E78" s="36"/>
      <c r="F78" s="35" t="s">
        <v>18</v>
      </c>
      <c r="G78" s="37"/>
      <c r="H78" s="38"/>
      <c r="I78" s="28" t="s">
        <v>19</v>
      </c>
      <c r="J78" s="30" t="s">
        <v>20</v>
      </c>
    </row>
    <row r="79" spans="1:10" s="33" customFormat="1" x14ac:dyDescent="0.45">
      <c r="A79" s="34"/>
      <c r="B79" s="39" t="s">
        <v>62</v>
      </c>
      <c r="C79" s="35" t="s">
        <v>93</v>
      </c>
      <c r="D79" s="35" t="s">
        <v>5</v>
      </c>
      <c r="E79" s="36"/>
      <c r="F79" s="35" t="s">
        <v>134</v>
      </c>
      <c r="G79" s="37"/>
      <c r="H79" s="38"/>
      <c r="I79" s="40" t="str">
        <f t="shared" ref="I79:I88" si="14">"," &amp; IF(A79="","","/* ") &amp; "`" &amp; C79 &amp; "` " &amp; D79 &amp; IF(E79&gt;0,"(" &amp; E79 &amp; ") "," ") &amp; IF(F79&lt;&gt;"","NOT NULL ","") &amp; IF(G79="","","DEFAULT '" &amp; G79 &amp; "' ") &amp; IF(A79="",""," */")</f>
        <v xml:space="preserve">,`client_id` INT NOT NULL </v>
      </c>
      <c r="J79" s="41" t="str">
        <f t="shared" ref="J79:J88" si="15">"," &amp; IF(A79="","","/* ") &amp; "`" &amp; C79 &amp; "` " &amp; D79 &amp; IF(E79&gt;0,"(" &amp; E79 &amp; ") "," ") &amp; IF(F79&lt;&gt;"","NOT NULL ","") &amp; IF(G79="","","DEFAULT '" &amp; G79 &amp; "' ") &amp; IF(A79="",""," */")</f>
        <v xml:space="preserve">,`client_id` INT NOT NULL </v>
      </c>
    </row>
    <row r="80" spans="1:10" s="33" customFormat="1" x14ac:dyDescent="0.45">
      <c r="A80" s="34"/>
      <c r="B80" s="39" t="s">
        <v>60</v>
      </c>
      <c r="C80" s="35" t="s">
        <v>94</v>
      </c>
      <c r="D80" s="35" t="s">
        <v>5</v>
      </c>
      <c r="E80" s="36"/>
      <c r="F80" s="35"/>
      <c r="G80" s="37"/>
      <c r="H80" s="38"/>
      <c r="I80" s="40" t="str">
        <f>"," &amp; IF(A80="","","/* ") &amp; "`" &amp; C80 &amp; "` " &amp; D80 &amp; IF(E80&gt;0,"(" &amp; E80 &amp; ") "," ") &amp; IF(F80&lt;&gt;"","NOT NULL ","") &amp; IF(G80="","","DEFAULT '" &amp; G80 &amp; "' ") &amp; IF(A80="",""," */")</f>
        <v xml:space="preserve">,`customer_id` INT </v>
      </c>
      <c r="J80" s="41" t="str">
        <f>"," &amp; IF(A80="","","/* ") &amp; "`" &amp; C80 &amp; "` " &amp; D80 &amp; IF(E80&gt;0,"(" &amp; E80 &amp; ") "," ") &amp; IF(F80&lt;&gt;"","NOT NULL ","") &amp; IF(G80="","","DEFAULT '" &amp; G80 &amp; "' ") &amp; IF(A80="",""," */")</f>
        <v xml:space="preserve">,`customer_id` INT </v>
      </c>
    </row>
    <row r="81" spans="1:10" s="33" customFormat="1" x14ac:dyDescent="0.45">
      <c r="A81" s="34"/>
      <c r="B81" s="39" t="s">
        <v>82</v>
      </c>
      <c r="C81" s="35" t="s">
        <v>83</v>
      </c>
      <c r="D81" s="35" t="s">
        <v>5</v>
      </c>
      <c r="E81" s="36"/>
      <c r="F81" s="35"/>
      <c r="G81" s="37"/>
      <c r="H81" s="38"/>
      <c r="I81" s="40" t="str">
        <f>"," &amp; IF(A81="","","/* ") &amp; "`" &amp; C81 &amp; "` " &amp; D81 &amp; IF(E81&gt;0,"(" &amp; E81 &amp; ") "," ") &amp; IF(F81&lt;&gt;"","NOT NULL ","") &amp; IF(G81="","","DEFAULT '" &amp; G81 &amp; "' ") &amp; IF(A81="",""," */")</f>
        <v xml:space="preserve">,`order_id` INT </v>
      </c>
      <c r="J81" s="41" t="str">
        <f>"," &amp; IF(A81="","","/* ") &amp; "`" &amp; C81 &amp; "` " &amp; D81 &amp; IF(E81&gt;0,"(" &amp; E81 &amp; ") "," ") &amp; IF(F81&lt;&gt;"","NOT NULL ","") &amp; IF(G81="","","DEFAULT '" &amp; G81 &amp; "' ") &amp; IF(A81="",""," */")</f>
        <v xml:space="preserve">,`order_id` INT </v>
      </c>
    </row>
    <row r="82" spans="1:10" s="33" customFormat="1" x14ac:dyDescent="0.45">
      <c r="A82" s="34"/>
      <c r="B82" s="39" t="s">
        <v>172</v>
      </c>
      <c r="C82" s="35" t="s">
        <v>173</v>
      </c>
      <c r="D82" s="35" t="s">
        <v>9</v>
      </c>
      <c r="E82" s="36"/>
      <c r="F82" s="35"/>
      <c r="G82" s="37"/>
      <c r="H82" s="38"/>
      <c r="I82" s="40" t="str">
        <f t="shared" ref="I82" si="16">"," &amp; IF(A82="","","/* ") &amp; "`" &amp; C82 &amp; "` " &amp; D82 &amp; IF(E82&gt;0,"(" &amp; E82 &amp; ") "," ") &amp; IF(F82&lt;&gt;"","NOT NULL ","") &amp; IF(G82="","","DEFAULT '" &amp; G82 &amp; "' ") &amp; IF(A82="",""," */")</f>
        <v xml:space="preserve">,`contract_date` DATE </v>
      </c>
      <c r="J82" s="41" t="str">
        <f t="shared" ref="J82" si="17">"," &amp; IF(A82="","","/* ") &amp; "`" &amp; C82 &amp; "` " &amp; D82 &amp; IF(E82&gt;0,"(" &amp; E82 &amp; ") "," ") &amp; IF(F82&lt;&gt;"","NOT NULL ","") &amp; IF(G82="","","DEFAULT '" &amp; G82 &amp; "' ") &amp; IF(A82="",""," */")</f>
        <v xml:space="preserve">,`contract_date` DATE </v>
      </c>
    </row>
    <row r="83" spans="1:10" s="33" customFormat="1" x14ac:dyDescent="0.45">
      <c r="A83" s="34"/>
      <c r="B83" s="39" t="s">
        <v>163</v>
      </c>
      <c r="C83" s="35" t="s">
        <v>165</v>
      </c>
      <c r="D83" s="35" t="s">
        <v>5</v>
      </c>
      <c r="E83" s="36"/>
      <c r="F83" s="35"/>
      <c r="G83" s="37"/>
      <c r="H83" s="38"/>
      <c r="I83" s="40" t="str">
        <f t="shared" si="14"/>
        <v xml:space="preserve">,`contractname_id` INT </v>
      </c>
      <c r="J83" s="41" t="str">
        <f t="shared" si="15"/>
        <v xml:space="preserve">,`contractname_id` INT </v>
      </c>
    </row>
    <row r="84" spans="1:10" s="33" customFormat="1" x14ac:dyDescent="0.45">
      <c r="A84" s="34"/>
      <c r="B84" s="39" t="s">
        <v>29</v>
      </c>
      <c r="C84" s="35" t="s">
        <v>142</v>
      </c>
      <c r="D84" s="35" t="s">
        <v>11</v>
      </c>
      <c r="E84" s="36"/>
      <c r="F84" s="35"/>
      <c r="G84" s="37"/>
      <c r="H84" s="38"/>
      <c r="I84" s="40" t="str">
        <f t="shared" si="14"/>
        <v xml:space="preserve">,`remarks` TEXT </v>
      </c>
      <c r="J84" s="41" t="str">
        <f t="shared" si="15"/>
        <v xml:space="preserve">,`remarks` TEXT </v>
      </c>
    </row>
    <row r="85" spans="1:10" s="33" customFormat="1" x14ac:dyDescent="0.45">
      <c r="A85" s="34"/>
      <c r="B85" s="43" t="s">
        <v>133</v>
      </c>
      <c r="C85" s="35" t="s">
        <v>143</v>
      </c>
      <c r="D85" s="35" t="s">
        <v>7</v>
      </c>
      <c r="E85" s="36">
        <v>256</v>
      </c>
      <c r="F85" s="35"/>
      <c r="G85" s="37"/>
      <c r="H85" s="38"/>
      <c r="I85" s="40" t="str">
        <f t="shared" si="14"/>
        <v xml:space="preserve">,`file` VARCHAR(256) </v>
      </c>
      <c r="J85" s="41" t="str">
        <f t="shared" si="15"/>
        <v xml:space="preserve">,`file` VARCHAR(256) </v>
      </c>
    </row>
    <row r="86" spans="1:10" s="33" customFormat="1" x14ac:dyDescent="0.45">
      <c r="A86" s="34"/>
      <c r="B86" s="43" t="s">
        <v>50</v>
      </c>
      <c r="C86" s="35" t="s">
        <v>53</v>
      </c>
      <c r="D86" s="35" t="s">
        <v>7</v>
      </c>
      <c r="E86" s="36">
        <v>256</v>
      </c>
      <c r="F86" s="35"/>
      <c r="G86" s="37"/>
      <c r="H86" s="38"/>
      <c r="I86" s="40" t="str">
        <f t="shared" si="14"/>
        <v xml:space="preserve">,`dir` VARCHAR(256) </v>
      </c>
      <c r="J86" s="41" t="str">
        <f t="shared" si="15"/>
        <v xml:space="preserve">,`dir` VARCHAR(256) </v>
      </c>
    </row>
    <row r="87" spans="1:10" s="33" customFormat="1" x14ac:dyDescent="0.45">
      <c r="A87" s="34"/>
      <c r="B87" s="43" t="s">
        <v>51</v>
      </c>
      <c r="C87" s="35" t="s">
        <v>54</v>
      </c>
      <c r="D87" s="35" t="s">
        <v>5</v>
      </c>
      <c r="E87" s="36"/>
      <c r="F87" s="35"/>
      <c r="G87" s="37"/>
      <c r="H87" s="38"/>
      <c r="I87" s="40" t="str">
        <f t="shared" si="14"/>
        <v xml:space="preserve">,`size` INT </v>
      </c>
      <c r="J87" s="41" t="str">
        <f t="shared" si="15"/>
        <v xml:space="preserve">,`size` INT </v>
      </c>
    </row>
    <row r="88" spans="1:10" s="33" customFormat="1" x14ac:dyDescent="0.45">
      <c r="A88" s="34"/>
      <c r="B88" s="43" t="s">
        <v>52</v>
      </c>
      <c r="C88" s="35" t="s">
        <v>55</v>
      </c>
      <c r="D88" s="35" t="s">
        <v>7</v>
      </c>
      <c r="E88" s="36">
        <v>64</v>
      </c>
      <c r="F88" s="35"/>
      <c r="G88" s="37"/>
      <c r="H88" s="38"/>
      <c r="I88" s="40" t="str">
        <f t="shared" si="14"/>
        <v xml:space="preserve">,`type` VARCHAR(64) </v>
      </c>
      <c r="J88" s="41" t="str">
        <f t="shared" si="15"/>
        <v xml:space="preserve">,`type` VARCHAR(64) </v>
      </c>
    </row>
    <row r="89" spans="1:10" s="33" customFormat="1" x14ac:dyDescent="0.45">
      <c r="A89" s="34"/>
      <c r="B89" s="43" t="s">
        <v>159</v>
      </c>
      <c r="C89" s="35" t="s">
        <v>160</v>
      </c>
      <c r="D89" s="35" t="s">
        <v>161</v>
      </c>
      <c r="E89" s="36"/>
      <c r="F89" s="35"/>
      <c r="G89" s="37"/>
      <c r="H89" s="38"/>
      <c r="I89" s="40" t="str">
        <f t="shared" ref="I89:I91" si="18">"," &amp; IF(A89="","","/* ") &amp; "`" &amp; C89 &amp; "` " &amp; D89 &amp; IF(E89&gt;0,"(" &amp; E89 &amp; ") "," ") &amp; IF(F89&lt;&gt;"","NOT NULL ","") &amp; IF(G89="","","DEFAULT '" &amp; G89 &amp; "' ") &amp; IF(A89="",""," */")</f>
        <v xml:space="preserve">,`user_id` INT </v>
      </c>
      <c r="J89" s="41" t="str">
        <f t="shared" ref="J89:J91" si="19">"," &amp; IF(A89="","","/* ") &amp; "`" &amp; C89 &amp; "` " &amp; D89 &amp; IF(E89&gt;0,"(" &amp; E89 &amp; ") "," ") &amp; IF(F89&lt;&gt;"","NOT NULL ","") &amp; IF(G89="","","DEFAULT '" &amp; G89 &amp; "' ") &amp; IF(A89="",""," */")</f>
        <v xml:space="preserve">,`user_id` INT </v>
      </c>
    </row>
    <row r="90" spans="1:10" s="33" customFormat="1" x14ac:dyDescent="0.45">
      <c r="A90" s="34"/>
      <c r="B90" s="43" t="s">
        <v>46</v>
      </c>
      <c r="C90" s="35" t="s">
        <v>40</v>
      </c>
      <c r="D90" s="35" t="s">
        <v>8</v>
      </c>
      <c r="E90" s="36"/>
      <c r="F90" s="35"/>
      <c r="G90" s="37"/>
      <c r="H90" s="38"/>
      <c r="I90" s="40" t="str">
        <f t="shared" si="18"/>
        <v xml:space="preserve">,`created` DATETIME </v>
      </c>
      <c r="J90" s="41" t="str">
        <f t="shared" si="19"/>
        <v xml:space="preserve">,`created` DATETIME </v>
      </c>
    </row>
    <row r="91" spans="1:10" s="33" customFormat="1" x14ac:dyDescent="0.45">
      <c r="A91" s="34"/>
      <c r="B91" s="43" t="s">
        <v>47</v>
      </c>
      <c r="C91" s="35" t="s">
        <v>41</v>
      </c>
      <c r="D91" s="35" t="s">
        <v>8</v>
      </c>
      <c r="E91" s="36"/>
      <c r="F91" s="35"/>
      <c r="G91" s="37"/>
      <c r="H91" s="38"/>
      <c r="I91" s="40" t="str">
        <f t="shared" si="18"/>
        <v xml:space="preserve">,`modified` DATETIME </v>
      </c>
      <c r="J91" s="41" t="str">
        <f t="shared" si="19"/>
        <v xml:space="preserve">,`modified` DATETIME </v>
      </c>
    </row>
    <row r="92" spans="1:10" s="33" customFormat="1" x14ac:dyDescent="0.45">
      <c r="A92" s="34"/>
      <c r="B92" s="21"/>
      <c r="C92" s="21"/>
      <c r="D92" s="21"/>
      <c r="E92" s="22"/>
      <c r="F92" s="21"/>
      <c r="G92" s="23"/>
      <c r="H92" s="21"/>
      <c r="I92" s="28" t="s">
        <v>21</v>
      </c>
      <c r="J92" s="41" t="s">
        <v>33</v>
      </c>
    </row>
    <row r="93" spans="1:10" s="33" customFormat="1" x14ac:dyDescent="0.45">
      <c r="A93" s="34"/>
      <c r="E93" s="34"/>
      <c r="G93" s="3"/>
      <c r="I93" s="25"/>
      <c r="J93" s="25"/>
    </row>
    <row r="94" spans="1:10" s="33" customFormat="1" x14ac:dyDescent="0.45">
      <c r="A94" s="34"/>
      <c r="B94" s="46" t="s">
        <v>209</v>
      </c>
      <c r="C94" s="24" t="s">
        <v>218</v>
      </c>
      <c r="D94" s="15" t="s">
        <v>0</v>
      </c>
      <c r="E94" s="16" t="s">
        <v>1</v>
      </c>
      <c r="F94" s="19" t="s">
        <v>15</v>
      </c>
      <c r="G94" s="17" t="s">
        <v>16</v>
      </c>
      <c r="H94" s="18" t="s">
        <v>2</v>
      </c>
      <c r="I94" s="40" t="str">
        <f xml:space="preserve"> "CREATE TABLE `" &amp; C94 &amp; "` ("</f>
        <v>CREATE TABLE `requests` (</v>
      </c>
      <c r="J94" s="41" t="str">
        <f xml:space="preserve"> "CREATE TABLE `" &amp; C94 &amp; "` ("</f>
        <v>CREATE TABLE `requests` (</v>
      </c>
    </row>
    <row r="95" spans="1:10" s="33" customFormat="1" x14ac:dyDescent="0.45">
      <c r="A95" s="34"/>
      <c r="B95" s="39" t="s">
        <v>3</v>
      </c>
      <c r="C95" s="35" t="s">
        <v>4</v>
      </c>
      <c r="D95" s="35" t="s">
        <v>5</v>
      </c>
      <c r="E95" s="36"/>
      <c r="F95" s="35" t="s">
        <v>18</v>
      </c>
      <c r="G95" s="37"/>
      <c r="H95" s="38"/>
      <c r="I95" s="28" t="s">
        <v>19</v>
      </c>
      <c r="J95" s="30" t="s">
        <v>20</v>
      </c>
    </row>
    <row r="96" spans="1:10" s="33" customFormat="1" x14ac:dyDescent="0.45">
      <c r="A96" s="34"/>
      <c r="B96" s="39" t="s">
        <v>62</v>
      </c>
      <c r="C96" s="35" t="s">
        <v>93</v>
      </c>
      <c r="D96" s="35" t="s">
        <v>5</v>
      </c>
      <c r="E96" s="36"/>
      <c r="F96" s="35"/>
      <c r="G96" s="37"/>
      <c r="H96" s="38"/>
      <c r="I96" s="40" t="str">
        <f>"," &amp; IF(A96="","","/* ") &amp; "`" &amp; C96 &amp; "` " &amp; D96 &amp; IF(E96&gt;0,"(" &amp; E96 &amp; ") "," ") &amp; IF(F96&lt;&gt;"","NOT NULL ","") &amp; IF(G96="","","DEFAULT '" &amp; G96 &amp; "' ") &amp; IF(A96="",""," */")</f>
        <v xml:space="preserve">,`client_id` INT </v>
      </c>
      <c r="J96" s="41" t="str">
        <f>"," &amp; IF(A96="","","/* ") &amp; "`" &amp; C96 &amp; "` " &amp; D96 &amp; IF(E96&gt;0,"(" &amp; E96 &amp; ") "," ") &amp; IF(F96&lt;&gt;"","NOT NULL ","") &amp; IF(G96="","","DEFAULT '" &amp; G96 &amp; "' ") &amp; IF(A96="",""," */")</f>
        <v xml:space="preserve">,`client_id` INT </v>
      </c>
    </row>
    <row r="97" spans="1:10" s="33" customFormat="1" x14ac:dyDescent="0.45">
      <c r="A97" s="34"/>
      <c r="B97" s="39" t="s">
        <v>60</v>
      </c>
      <c r="C97" s="35" t="s">
        <v>94</v>
      </c>
      <c r="D97" s="35" t="s">
        <v>5</v>
      </c>
      <c r="E97" s="36"/>
      <c r="F97" s="35"/>
      <c r="G97" s="37"/>
      <c r="H97" s="38"/>
      <c r="I97" s="40" t="str">
        <f>"," &amp; IF(A97="","","/* ") &amp; "`" &amp; C97 &amp; "` " &amp; D97 &amp; IF(E97&gt;0,"(" &amp; E97 &amp; ") "," ") &amp; IF(F97&lt;&gt;"","NOT NULL ","") &amp; IF(G97="","","DEFAULT '" &amp; G97 &amp; "' ") &amp; IF(A97="",""," */")</f>
        <v xml:space="preserve">,`customer_id` INT </v>
      </c>
      <c r="J97" s="41" t="str">
        <f>"," &amp; IF(A97="","","/* ") &amp; "`" &amp; C97 &amp; "` " &amp; D97 &amp; IF(E97&gt;0,"(" &amp; E97 &amp; ") "," ") &amp; IF(F97&lt;&gt;"","NOT NULL ","") &amp; IF(G97="","","DEFAULT '" &amp; G97 &amp; "' ") &amp; IF(A97="",""," */")</f>
        <v xml:space="preserve">,`customer_id` INT </v>
      </c>
    </row>
    <row r="98" spans="1:10" s="33" customFormat="1" x14ac:dyDescent="0.45">
      <c r="A98" s="34"/>
      <c r="B98" s="39" t="s">
        <v>217</v>
      </c>
      <c r="C98" s="35" t="s">
        <v>219</v>
      </c>
      <c r="D98" s="35" t="s">
        <v>5</v>
      </c>
      <c r="E98" s="36"/>
      <c r="F98" s="35"/>
      <c r="G98" s="37"/>
      <c r="H98" s="38"/>
      <c r="I98" s="40" t="str">
        <f>"," &amp; IF(A98="","","/* ") &amp; "`" &amp; C98 &amp; "` " &amp; D98 &amp; IF(E98&gt;0,"(" &amp; E98 &amp; ") "," ") &amp; IF(F98&lt;&gt;"","NOT NULL ","") &amp; IF(G98="","","DEFAULT '" &amp; G98 &amp; "' ") &amp; IF(A98="",""," */")</f>
        <v xml:space="preserve">,`appform_id` INT </v>
      </c>
      <c r="J98" s="41" t="str">
        <f>"," &amp; IF(A98="","","/* ") &amp; "`" &amp; C98 &amp; "` " &amp; D98 &amp; IF(E98&gt;0,"(" &amp; E98 &amp; ") "," ") &amp; IF(F98&lt;&gt;"","NOT NULL ","") &amp; IF(G98="","","DEFAULT '" &amp; G98 &amp; "' ") &amp; IF(A98="",""," */")</f>
        <v xml:space="preserve">,`appform_id` INT </v>
      </c>
    </row>
    <row r="99" spans="1:10" s="33" customFormat="1" x14ac:dyDescent="0.45">
      <c r="A99" s="34"/>
      <c r="B99" s="39" t="s">
        <v>97</v>
      </c>
      <c r="C99" s="35" t="s">
        <v>101</v>
      </c>
      <c r="D99" s="35" t="s">
        <v>5</v>
      </c>
      <c r="E99" s="36"/>
      <c r="F99" s="35"/>
      <c r="G99" s="37"/>
      <c r="H99" s="38"/>
      <c r="I99" s="40" t="str">
        <f>"," &amp; IF(A99="","","/* ") &amp; "`" &amp; C99 &amp; "` " &amp; D99 &amp; IF(E99&gt;0,"(" &amp; E99 &amp; ") "," ") &amp; IF(F99&lt;&gt;"","NOT NULL ","") &amp; IF(G99="","","DEFAULT '" &amp; G99 &amp; "' ") &amp; IF(A99="",""," */")</f>
        <v xml:space="preserve">,`status_id` INT </v>
      </c>
      <c r="J99" s="41" t="str">
        <f>"," &amp; IF(A99="","","/* ") &amp; "`" &amp; C99 &amp; "` " &amp; D99 &amp; IF(E99&gt;0,"(" &amp; E99 &amp; ") "," ") &amp; IF(F99&lt;&gt;"","NOT NULL ","") &amp; IF(G99="","","DEFAULT '" &amp; G99 &amp; "' ") &amp; IF(A99="",""," */")</f>
        <v xml:space="preserve">,`status_id` INT </v>
      </c>
    </row>
    <row r="100" spans="1:10" s="33" customFormat="1" x14ac:dyDescent="0.45">
      <c r="A100" s="34"/>
      <c r="B100" s="39" t="s">
        <v>115</v>
      </c>
      <c r="C100" s="35" t="s">
        <v>127</v>
      </c>
      <c r="D100" s="35" t="s">
        <v>7</v>
      </c>
      <c r="E100" s="36">
        <v>256</v>
      </c>
      <c r="F100" s="35"/>
      <c r="G100" s="37"/>
      <c r="H100" s="38"/>
      <c r="I100" s="40" t="str">
        <f t="shared" ref="I100:I104" si="20">"," &amp; IF(A100="","","/* ") &amp; "`" &amp; C100 &amp; "` " &amp; D100 &amp; IF(E100&gt;0,"(" &amp; E100 &amp; ") "," ") &amp; IF(F100&lt;&gt;"","NOT NULL ","") &amp; IF(G100="","","DEFAULT '" &amp; G100 &amp; "' ") &amp; IF(A100="",""," */")</f>
        <v xml:space="preserve">,`product_name` VARCHAR(256) </v>
      </c>
      <c r="J100" s="41" t="str">
        <f t="shared" ref="J100:J104" si="21">"," &amp; IF(A100="","","/* ") &amp; "`" &amp; C100 &amp; "` " &amp; D100 &amp; IF(E100&gt;0,"(" &amp; E100 &amp; ") "," ") &amp; IF(F100&lt;&gt;"","NOT NULL ","") &amp; IF(G100="","","DEFAULT '" &amp; G100 &amp; "' ") &amp; IF(A100="",""," */")</f>
        <v xml:space="preserve">,`product_name` VARCHAR(256) </v>
      </c>
    </row>
    <row r="101" spans="1:10" s="33" customFormat="1" x14ac:dyDescent="0.45">
      <c r="A101" s="34"/>
      <c r="B101" s="39" t="s">
        <v>149</v>
      </c>
      <c r="C101" s="35" t="s">
        <v>95</v>
      </c>
      <c r="D101" s="35" t="s">
        <v>7</v>
      </c>
      <c r="E101" s="36">
        <v>256</v>
      </c>
      <c r="F101" s="35"/>
      <c r="G101" s="37"/>
      <c r="H101" s="38"/>
      <c r="I101" s="40" t="str">
        <f t="shared" si="20"/>
        <v xml:space="preserve">,`license_name` VARCHAR(256) </v>
      </c>
      <c r="J101" s="41" t="str">
        <f t="shared" si="21"/>
        <v xml:space="preserve">,`license_name` VARCHAR(256) </v>
      </c>
    </row>
    <row r="102" spans="1:10" s="33" customFormat="1" x14ac:dyDescent="0.45">
      <c r="A102" s="34"/>
      <c r="B102" s="39" t="s">
        <v>150</v>
      </c>
      <c r="C102" s="35" t="s">
        <v>169</v>
      </c>
      <c r="D102" s="35" t="s">
        <v>5</v>
      </c>
      <c r="E102" s="36"/>
      <c r="F102" s="35"/>
      <c r="G102" s="37"/>
      <c r="H102" s="38"/>
      <c r="I102" s="40" t="str">
        <f t="shared" si="20"/>
        <v xml:space="preserve">,`language_id` INT </v>
      </c>
      <c r="J102" s="41" t="str">
        <f t="shared" si="21"/>
        <v xml:space="preserve">,`language_id` INT </v>
      </c>
    </row>
    <row r="103" spans="1:10" s="33" customFormat="1" x14ac:dyDescent="0.45">
      <c r="A103" s="34"/>
      <c r="B103" s="39" t="s">
        <v>89</v>
      </c>
      <c r="C103" s="35" t="s">
        <v>90</v>
      </c>
      <c r="D103" s="35" t="s">
        <v>6</v>
      </c>
      <c r="E103" s="36"/>
      <c r="F103" s="35"/>
      <c r="G103" s="37"/>
      <c r="H103" s="38"/>
      <c r="I103" s="40" t="str">
        <f t="shared" si="20"/>
        <v xml:space="preserve">,`license_qty` INT </v>
      </c>
      <c r="J103" s="41" t="str">
        <f t="shared" si="21"/>
        <v xml:space="preserve">,`license_qty` INT </v>
      </c>
    </row>
    <row r="104" spans="1:10" s="33" customFormat="1" x14ac:dyDescent="0.45">
      <c r="A104" s="34"/>
      <c r="B104" s="39" t="s">
        <v>25</v>
      </c>
      <c r="C104" s="35" t="s">
        <v>215</v>
      </c>
      <c r="D104" s="35" t="s">
        <v>9</v>
      </c>
      <c r="E104" s="36"/>
      <c r="F104" s="35"/>
      <c r="G104" s="37"/>
      <c r="H104" s="38"/>
      <c r="I104" s="40" t="str">
        <f t="shared" si="20"/>
        <v xml:space="preserve">,`license_date` DATE </v>
      </c>
      <c r="J104" s="41" t="str">
        <f t="shared" si="21"/>
        <v xml:space="preserve">,`license_date` DATE </v>
      </c>
    </row>
    <row r="105" spans="1:10" s="33" customFormat="1" x14ac:dyDescent="0.45">
      <c r="A105" s="34"/>
      <c r="B105" s="39" t="s">
        <v>210</v>
      </c>
      <c r="C105" s="35" t="s">
        <v>216</v>
      </c>
      <c r="D105" s="35" t="s">
        <v>9</v>
      </c>
      <c r="E105" s="36"/>
      <c r="F105" s="35"/>
      <c r="G105" s="37"/>
      <c r="H105" s="38"/>
      <c r="I105" s="40" t="str">
        <f>"," &amp; IF(A105="","","/* ") &amp; "`" &amp; C105 &amp; "` " &amp; D105 &amp; IF(E105&gt;0,"(" &amp; E105 &amp; ") "," ") &amp; IF(F105&lt;&gt;"","NOT NULL ","") &amp; IF(G105="","","DEFAULT '" &amp; G105 &amp; "' ") &amp; IF(A105="",""," */")</f>
        <v xml:space="preserve">,`startsupp_date` DATE </v>
      </c>
      <c r="J105" s="41" t="str">
        <f>"," &amp; IF(A105="","","/* ") &amp; "`" &amp; C105 &amp; "` " &amp; D105 &amp; IF(E105&gt;0,"(" &amp; E105 &amp; ") "," ") &amp; IF(F105&lt;&gt;"","NOT NULL ","") &amp; IF(G105="","","DEFAULT '" &amp; G105 &amp; "' ") &amp; IF(A105="",""," */")</f>
        <v xml:space="preserve">,`startsupp_date` DATE </v>
      </c>
    </row>
    <row r="106" spans="1:10" s="33" customFormat="1" x14ac:dyDescent="0.45">
      <c r="A106" s="34"/>
      <c r="B106" s="39" t="s">
        <v>29</v>
      </c>
      <c r="C106" s="35" t="s">
        <v>59</v>
      </c>
      <c r="D106" s="35" t="s">
        <v>11</v>
      </c>
      <c r="E106" s="36"/>
      <c r="F106" s="35"/>
      <c r="G106" s="37"/>
      <c r="H106" s="38"/>
      <c r="I106" s="40" t="str">
        <f t="shared" ref="I106:I109" si="22">"," &amp; IF(A106="","","/* ") &amp; "`" &amp; C106 &amp; "` " &amp; D106 &amp; IF(E106&gt;0,"(" &amp; E106 &amp; ") "," ") &amp; IF(F106&lt;&gt;"","NOT NULL ","") &amp; IF(G106="","","DEFAULT '" &amp; G106 &amp; "' ") &amp; IF(A106="",""," */")</f>
        <v xml:space="preserve">,`notice` TEXT </v>
      </c>
      <c r="J106" s="41" t="str">
        <f t="shared" ref="J106:J109" si="23">"," &amp; IF(A106="","","/* ") &amp; "`" &amp; C106 &amp; "` " &amp; D106 &amp; IF(E106&gt;0,"(" &amp; E106 &amp; ") "," ") &amp; IF(F106&lt;&gt;"","NOT NULL ","") &amp; IF(G106="","","DEFAULT '" &amp; G106 &amp; "' ") &amp; IF(A106="",""," */")</f>
        <v xml:space="preserve">,`notice` TEXT </v>
      </c>
    </row>
    <row r="107" spans="1:10" s="33" customFormat="1" x14ac:dyDescent="0.45">
      <c r="A107" s="34"/>
      <c r="B107" s="43" t="s">
        <v>159</v>
      </c>
      <c r="C107" s="35" t="s">
        <v>160</v>
      </c>
      <c r="D107" s="35" t="s">
        <v>161</v>
      </c>
      <c r="E107" s="36"/>
      <c r="F107" s="35"/>
      <c r="G107" s="37"/>
      <c r="H107" s="38"/>
      <c r="I107" s="40" t="str">
        <f t="shared" si="22"/>
        <v xml:space="preserve">,`user_id` INT </v>
      </c>
      <c r="J107" s="41" t="str">
        <f t="shared" si="23"/>
        <v xml:space="preserve">,`user_id` INT </v>
      </c>
    </row>
    <row r="108" spans="1:10" s="33" customFormat="1" x14ac:dyDescent="0.45">
      <c r="A108" s="34"/>
      <c r="B108" s="43" t="s">
        <v>46</v>
      </c>
      <c r="C108" s="35" t="s">
        <v>40</v>
      </c>
      <c r="D108" s="35" t="s">
        <v>8</v>
      </c>
      <c r="E108" s="36"/>
      <c r="F108" s="35"/>
      <c r="G108" s="37"/>
      <c r="H108" s="38"/>
      <c r="I108" s="40" t="str">
        <f t="shared" si="22"/>
        <v xml:space="preserve">,`created` DATETIME </v>
      </c>
      <c r="J108" s="41" t="str">
        <f t="shared" si="23"/>
        <v xml:space="preserve">,`created` DATETIME </v>
      </c>
    </row>
    <row r="109" spans="1:10" s="33" customFormat="1" x14ac:dyDescent="0.45">
      <c r="A109" s="34"/>
      <c r="B109" s="43" t="s">
        <v>47</v>
      </c>
      <c r="C109" s="35" t="s">
        <v>41</v>
      </c>
      <c r="D109" s="35" t="s">
        <v>8</v>
      </c>
      <c r="E109" s="36"/>
      <c r="F109" s="35"/>
      <c r="G109" s="37"/>
      <c r="H109" s="38"/>
      <c r="I109" s="40" t="str">
        <f t="shared" si="22"/>
        <v xml:space="preserve">,`modified` DATETIME </v>
      </c>
      <c r="J109" s="41" t="str">
        <f t="shared" si="23"/>
        <v xml:space="preserve">,`modified` DATETIME </v>
      </c>
    </row>
    <row r="110" spans="1:10" s="33" customFormat="1" x14ac:dyDescent="0.45">
      <c r="A110" s="34"/>
      <c r="B110" s="21"/>
      <c r="C110" s="21"/>
      <c r="D110" s="21"/>
      <c r="E110" s="22"/>
      <c r="F110" s="21"/>
      <c r="G110" s="23"/>
      <c r="H110" s="21"/>
      <c r="I110" s="28" t="s">
        <v>21</v>
      </c>
      <c r="J110" s="41" t="s">
        <v>33</v>
      </c>
    </row>
    <row r="111" spans="1:10" s="33" customFormat="1" x14ac:dyDescent="0.45">
      <c r="A111" s="34"/>
      <c r="E111" s="34"/>
      <c r="G111" s="3"/>
      <c r="I111" s="25"/>
      <c r="J111" s="25"/>
    </row>
    <row r="112" spans="1:10" x14ac:dyDescent="0.45">
      <c r="A112" s="2"/>
      <c r="B112" s="13" t="s">
        <v>32</v>
      </c>
      <c r="C112" s="24" t="s">
        <v>56</v>
      </c>
      <c r="D112" s="15" t="s">
        <v>0</v>
      </c>
      <c r="E112" s="16" t="s">
        <v>1</v>
      </c>
      <c r="F112" s="19" t="s">
        <v>15</v>
      </c>
      <c r="G112" s="17" t="s">
        <v>16</v>
      </c>
      <c r="H112" s="18" t="s">
        <v>2</v>
      </c>
      <c r="I112" s="27" t="str">
        <f xml:space="preserve"> "CREATE TABLE `" &amp; C112 &amp; "` ("</f>
        <v>CREATE TABLE `licenses` (</v>
      </c>
      <c r="J112" s="29" t="str">
        <f xml:space="preserve"> "CREATE TABLE `" &amp; C112 &amp; "` ("</f>
        <v>CREATE TABLE `licenses` (</v>
      </c>
    </row>
    <row r="113" spans="1:10" x14ac:dyDescent="0.45">
      <c r="A113" s="2"/>
      <c r="B113" s="20" t="s">
        <v>3</v>
      </c>
      <c r="C113" s="6" t="s">
        <v>4</v>
      </c>
      <c r="D113" s="6" t="s">
        <v>5</v>
      </c>
      <c r="E113" s="7"/>
      <c r="F113" s="6" t="s">
        <v>18</v>
      </c>
      <c r="G113" s="8"/>
      <c r="H113" s="9"/>
      <c r="I113" s="28" t="s">
        <v>19</v>
      </c>
      <c r="J113" s="30" t="s">
        <v>20</v>
      </c>
    </row>
    <row r="114" spans="1:10" s="33" customFormat="1" x14ac:dyDescent="0.45">
      <c r="A114" s="34"/>
      <c r="B114" s="39" t="s">
        <v>62</v>
      </c>
      <c r="C114" s="35" t="s">
        <v>93</v>
      </c>
      <c r="D114" s="35" t="s">
        <v>5</v>
      </c>
      <c r="E114" s="36"/>
      <c r="F114" s="35"/>
      <c r="G114" s="37"/>
      <c r="H114" s="38"/>
      <c r="I114" s="40" t="str">
        <f>"," &amp; IF(A114="","","/* ") &amp; "`" &amp; C114 &amp; "` " &amp; D114 &amp; IF(E114&gt;0,"(" &amp; E114 &amp; ") "," ") &amp; IF(F114&lt;&gt;"","NOT NULL ","") &amp; IF(G114="","","DEFAULT '" &amp; G114 &amp; "' ") &amp; IF(A114="",""," */")</f>
        <v xml:space="preserve">,`client_id` INT </v>
      </c>
      <c r="J114" s="41" t="str">
        <f>"," &amp; IF(A114="","","/* ") &amp; "`" &amp; C114 &amp; "` " &amp; D114 &amp; IF(E114&gt;0,"(" &amp; E114 &amp; ") "," ") &amp; IF(F114&lt;&gt;"","NOT NULL ","") &amp; IF(G114="","","DEFAULT '" &amp; G114 &amp; "' ") &amp; IF(A114="",""," */")</f>
        <v xml:space="preserve">,`client_id` INT </v>
      </c>
    </row>
    <row r="115" spans="1:10" x14ac:dyDescent="0.45">
      <c r="A115" s="2"/>
      <c r="B115" s="20" t="s">
        <v>60</v>
      </c>
      <c r="C115" s="6" t="s">
        <v>94</v>
      </c>
      <c r="D115" s="6" t="s">
        <v>5</v>
      </c>
      <c r="E115" s="7"/>
      <c r="F115" s="6"/>
      <c r="G115" s="8"/>
      <c r="H115" s="9"/>
      <c r="I115" s="27" t="str">
        <f>"," &amp; IF(A115="","","/* ") &amp; "`" &amp; C115 &amp; "` " &amp; D115 &amp; IF(E115&gt;0,"(" &amp; E115 &amp; ") "," ") &amp; IF(F115&lt;&gt;"","NOT NULL ","") &amp; IF(G115="","","DEFAULT '" &amp; G115 &amp; "' ") &amp; IF(A115="",""," */")</f>
        <v xml:space="preserve">,`customer_id` INT </v>
      </c>
      <c r="J115" s="29" t="str">
        <f>"," &amp; IF(A115="","","/* ") &amp; "`" &amp; C115 &amp; "` " &amp; D115 &amp; IF(E115&gt;0,"(" &amp; E115 &amp; ") "," ") &amp; IF(F115&lt;&gt;"","NOT NULL ","") &amp; IF(G115="","","DEFAULT '" &amp; G115 &amp; "' ") &amp; IF(A115="",""," */")</f>
        <v xml:space="preserve">,`customer_id` INT </v>
      </c>
    </row>
    <row r="116" spans="1:10" x14ac:dyDescent="0.45">
      <c r="A116" s="2"/>
      <c r="B116" s="20" t="s">
        <v>82</v>
      </c>
      <c r="C116" s="6" t="s">
        <v>83</v>
      </c>
      <c r="D116" s="6" t="s">
        <v>5</v>
      </c>
      <c r="E116" s="7"/>
      <c r="F116" s="6"/>
      <c r="G116" s="8"/>
      <c r="H116" s="9"/>
      <c r="I116" s="27" t="str">
        <f>"," &amp; IF(A116="","","/* ") &amp; "`" &amp; C116 &amp; "` " &amp; D116 &amp; IF(E116&gt;0,"(" &amp; E116 &amp; ") "," ") &amp; IF(F116&lt;&gt;"","NOT NULL ","") &amp; IF(G116="","","DEFAULT '" &amp; G116 &amp; "' ") &amp; IF(A116="",""," */")</f>
        <v xml:space="preserve">,`order_id` INT </v>
      </c>
      <c r="J116" s="29" t="str">
        <f>"," &amp; IF(A116="","","/* ") &amp; "`" &amp; C116 &amp; "` " &amp; D116 &amp; IF(E116&gt;0,"(" &amp; E116 &amp; ") "," ") &amp; IF(F116&lt;&gt;"","NOT NULL ","") &amp; IF(G116="","","DEFAULT '" &amp; G116 &amp; "' ") &amp; IF(A116="",""," */")</f>
        <v xml:space="preserve">,`order_id` INT </v>
      </c>
    </row>
    <row r="117" spans="1:10" x14ac:dyDescent="0.45">
      <c r="A117" s="2"/>
      <c r="B117" s="20" t="s">
        <v>97</v>
      </c>
      <c r="C117" s="6" t="s">
        <v>101</v>
      </c>
      <c r="D117" s="6" t="s">
        <v>5</v>
      </c>
      <c r="E117" s="7"/>
      <c r="F117" s="6"/>
      <c r="G117" s="8"/>
      <c r="H117" s="9"/>
      <c r="I117" s="27" t="str">
        <f>"," &amp; IF(A117="","","/* ") &amp; "`" &amp; C117 &amp; "` " &amp; D117 &amp; IF(E117&gt;0,"(" &amp; E117 &amp; ") "," ") &amp; IF(F117&lt;&gt;"","NOT NULL ","") &amp; IF(G117="","","DEFAULT '" &amp; G117 &amp; "' ") &amp; IF(A117="",""," */")</f>
        <v xml:space="preserve">,`status_id` INT </v>
      </c>
      <c r="J117" s="29" t="str">
        <f>"," &amp; IF(A117="","","/* ") &amp; "`" &amp; C117 &amp; "` " &amp; D117 &amp; IF(E117&gt;0,"(" &amp; E117 &amp; ") "," ") &amp; IF(F117&lt;&gt;"","NOT NULL ","") &amp; IF(G117="","","DEFAULT '" &amp; G117 &amp; "' ") &amp; IF(A117="",""," */")</f>
        <v xml:space="preserve">,`status_id` INT </v>
      </c>
    </row>
    <row r="118" spans="1:10" x14ac:dyDescent="0.45">
      <c r="A118" s="2"/>
      <c r="B118" s="20" t="s">
        <v>91</v>
      </c>
      <c r="C118" s="6" t="s">
        <v>222</v>
      </c>
      <c r="D118" s="6" t="s">
        <v>9</v>
      </c>
      <c r="E118" s="7"/>
      <c r="F118" s="6"/>
      <c r="G118" s="8"/>
      <c r="H118" s="9"/>
      <c r="I118" s="27" t="str">
        <f t="shared" ref="I118:I124" si="24">"," &amp; IF(A118="","","/* ") &amp; "`" &amp; C118 &amp; "` " &amp; D118 &amp; IF(E118&gt;0,"(" &amp; E118 &amp; ") "," ") &amp; IF(F118&lt;&gt;"","NOT NULL ","") &amp; IF(G118="","","DEFAULT '" &amp; G118 &amp; "' ") &amp; IF(A118="",""," */")</f>
        <v xml:space="preserve">,`issued` DATE </v>
      </c>
      <c r="J118" s="29" t="str">
        <f t="shared" ref="J118:J124" si="25">"," &amp; IF(A118="","","/* ") &amp; "`" &amp; C118 &amp; "` " &amp; D118 &amp; IF(E118&gt;0,"(" &amp; E118 &amp; ") "," ") &amp; IF(F118&lt;&gt;"","NOT NULL ","") &amp; IF(G118="","","DEFAULT '" &amp; G118 &amp; "' ") &amp; IF(A118="",""," */")</f>
        <v xml:space="preserve">,`issued` DATE </v>
      </c>
    </row>
    <row r="119" spans="1:10" x14ac:dyDescent="0.45">
      <c r="A119" s="2"/>
      <c r="B119" s="20" t="s">
        <v>146</v>
      </c>
      <c r="C119" s="6" t="s">
        <v>84</v>
      </c>
      <c r="D119" s="6" t="s">
        <v>7</v>
      </c>
      <c r="E119" s="7">
        <v>20</v>
      </c>
      <c r="F119" s="6"/>
      <c r="G119" s="8"/>
      <c r="H119" s="9"/>
      <c r="I119" s="27" t="str">
        <f>"," &amp; IF(A119="","","/* ") &amp; "`" &amp; C119 &amp; "` " &amp; D119 &amp; IF(E119&gt;0,"(" &amp; E119 &amp; ") "," ") &amp; IF(F119&lt;&gt;"","NOT NULL ","") &amp; IF(G119="","","DEFAULT '" &amp; G119 &amp; "' ") &amp; IF(A119="",""," */")</f>
        <v xml:space="preserve">,`license_no` VARCHAR(20) </v>
      </c>
      <c r="J119" s="29" t="str">
        <f>"," &amp; IF(A119="","","/* ") &amp; "`" &amp; C119 &amp; "` " &amp; D119 &amp; IF(E119&gt;0,"(" &amp; E119 &amp; ") "," ") &amp; IF(F119&lt;&gt;"","NOT NULL ","") &amp; IF(G119="","","DEFAULT '" &amp; G119 &amp; "' ") &amp; IF(A119="",""," */")</f>
        <v xml:space="preserve">,`license_no` VARCHAR(20) </v>
      </c>
    </row>
    <row r="120" spans="1:10" s="33" customFormat="1" x14ac:dyDescent="0.45">
      <c r="A120" s="34"/>
      <c r="B120" s="39" t="s">
        <v>148</v>
      </c>
      <c r="C120" s="35" t="s">
        <v>223</v>
      </c>
      <c r="D120" s="35" t="s">
        <v>7</v>
      </c>
      <c r="E120" s="36">
        <v>20</v>
      </c>
      <c r="F120" s="35"/>
      <c r="G120" s="37"/>
      <c r="H120" s="38"/>
      <c r="I120" s="40" t="str">
        <f>"," &amp; IF(A120="","","/* ") &amp; "`" &amp; C120 &amp; "` " &amp; D120 &amp; IF(E120&gt;0,"(" &amp; E120 &amp; ") "," ") &amp; IF(F120&lt;&gt;"","NOT NULL ","") &amp; IF(G120="","","DEFAULT '" &amp; G120 &amp; "' ") &amp; IF(A120="",""," */")</f>
        <v xml:space="preserve">,`relate_no` VARCHAR(20) </v>
      </c>
      <c r="J120" s="41" t="str">
        <f>"," &amp; IF(A120="","","/* ") &amp; "`" &amp; C120 &amp; "` " &amp; D120 &amp; IF(E120&gt;0,"(" &amp; E120 &amp; ") "," ") &amp; IF(F120&lt;&gt;"","NOT NULL ","") &amp; IF(G120="","","DEFAULT '" &amp; G120 &amp; "' ") &amp; IF(A120="",""," */")</f>
        <v xml:space="preserve">,`relate_no` VARCHAR(20) </v>
      </c>
    </row>
    <row r="121" spans="1:10" s="33" customFormat="1" x14ac:dyDescent="0.45">
      <c r="A121" s="34"/>
      <c r="B121" s="39" t="s">
        <v>115</v>
      </c>
      <c r="C121" s="35" t="s">
        <v>127</v>
      </c>
      <c r="D121" s="35" t="s">
        <v>7</v>
      </c>
      <c r="E121" s="36">
        <v>256</v>
      </c>
      <c r="F121" s="35"/>
      <c r="G121" s="37"/>
      <c r="H121" s="38"/>
      <c r="I121" s="40" t="str">
        <f t="shared" si="24"/>
        <v xml:space="preserve">,`product_name` VARCHAR(256) </v>
      </c>
      <c r="J121" s="41" t="str">
        <f t="shared" si="25"/>
        <v xml:space="preserve">,`product_name` VARCHAR(256) </v>
      </c>
    </row>
    <row r="122" spans="1:10" x14ac:dyDescent="0.45">
      <c r="A122" s="2"/>
      <c r="B122" s="20" t="s">
        <v>149</v>
      </c>
      <c r="C122" s="6" t="s">
        <v>95</v>
      </c>
      <c r="D122" s="6" t="s">
        <v>7</v>
      </c>
      <c r="E122" s="7">
        <v>256</v>
      </c>
      <c r="F122" s="6"/>
      <c r="G122" s="8"/>
      <c r="H122" s="9"/>
      <c r="I122" s="27" t="str">
        <f t="shared" si="24"/>
        <v xml:space="preserve">,`license_name` VARCHAR(256) </v>
      </c>
      <c r="J122" s="29" t="str">
        <f t="shared" si="25"/>
        <v xml:space="preserve">,`license_name` VARCHAR(256) </v>
      </c>
    </row>
    <row r="123" spans="1:10" s="33" customFormat="1" x14ac:dyDescent="0.45">
      <c r="A123" s="34"/>
      <c r="B123" s="39" t="s">
        <v>150</v>
      </c>
      <c r="C123" s="35" t="s">
        <v>169</v>
      </c>
      <c r="D123" s="35" t="s">
        <v>5</v>
      </c>
      <c r="E123" s="36"/>
      <c r="F123" s="35"/>
      <c r="G123" s="37"/>
      <c r="H123" s="38"/>
      <c r="I123" s="40" t="str">
        <f t="shared" ref="I123" si="26">"," &amp; IF(A123="","","/* ") &amp; "`" &amp; C123 &amp; "` " &amp; D123 &amp; IF(E123&gt;0,"(" &amp; E123 &amp; ") "," ") &amp; IF(F123&lt;&gt;"","NOT NULL ","") &amp; IF(G123="","","DEFAULT '" &amp; G123 &amp; "' ") &amp; IF(A123="",""," */")</f>
        <v xml:space="preserve">,`language_id` INT </v>
      </c>
      <c r="J123" s="41" t="str">
        <f t="shared" ref="J123" si="27">"," &amp; IF(A123="","","/* ") &amp; "`" &amp; C123 &amp; "` " &amp; D123 &amp; IF(E123&gt;0,"(" &amp; E123 &amp; ") "," ") &amp; IF(F123&lt;&gt;"","NOT NULL ","") &amp; IF(G123="","","DEFAULT '" &amp; G123 &amp; "' ") &amp; IF(A123="",""," */")</f>
        <v xml:space="preserve">,`language_id` INT </v>
      </c>
    </row>
    <row r="124" spans="1:10" x14ac:dyDescent="0.45">
      <c r="A124" s="2"/>
      <c r="B124" s="20" t="s">
        <v>89</v>
      </c>
      <c r="C124" s="6" t="s">
        <v>90</v>
      </c>
      <c r="D124" s="6" t="s">
        <v>6</v>
      </c>
      <c r="E124" s="7"/>
      <c r="F124" s="6"/>
      <c r="G124" s="8"/>
      <c r="H124" s="9"/>
      <c r="I124" s="27" t="str">
        <f t="shared" si="24"/>
        <v xml:space="preserve">,`license_qty` INT </v>
      </c>
      <c r="J124" s="29" t="str">
        <f t="shared" si="25"/>
        <v xml:space="preserve">,`license_qty` INT </v>
      </c>
    </row>
    <row r="125" spans="1:10" x14ac:dyDescent="0.45">
      <c r="A125" s="2"/>
      <c r="B125" s="20" t="s">
        <v>25</v>
      </c>
      <c r="C125" s="6" t="s">
        <v>26</v>
      </c>
      <c r="D125" s="6" t="s">
        <v>9</v>
      </c>
      <c r="E125" s="7"/>
      <c r="F125" s="6"/>
      <c r="G125" s="8"/>
      <c r="H125" s="9"/>
      <c r="I125" s="27" t="str">
        <f t="shared" ref="I125" si="28">"," &amp; IF(A125="","","/* ") &amp; "`" &amp; C125 &amp; "` " &amp; D125 &amp; IF(E125&gt;0,"(" &amp; E125 &amp; ") "," ") &amp; IF(F125&lt;&gt;"","NOT NULL ","") &amp; IF(G125="","","DEFAULT '" &amp; G125 &amp; "' ") &amp; IF(A125="",""," */")</f>
        <v xml:space="preserve">,`startdate` DATE </v>
      </c>
      <c r="J125" s="29" t="str">
        <f t="shared" ref="J125" si="29">"," &amp; IF(A125="","","/* ") &amp; "`" &amp; C125 &amp; "` " &amp; D125 &amp; IF(E125&gt;0,"(" &amp; E125 &amp; ") "," ") &amp; IF(F125&lt;&gt;"","NOT NULL ","") &amp; IF(G125="","","DEFAULT '" &amp; G125 &amp; "' ") &amp; IF(A125="",""," */")</f>
        <v xml:space="preserve">,`startdate` DATE </v>
      </c>
    </row>
    <row r="126" spans="1:10" x14ac:dyDescent="0.45">
      <c r="A126" s="2"/>
      <c r="B126" s="20" t="s">
        <v>27</v>
      </c>
      <c r="C126" s="6" t="s">
        <v>28</v>
      </c>
      <c r="D126" s="6" t="s">
        <v>9</v>
      </c>
      <c r="E126" s="7"/>
      <c r="F126" s="6"/>
      <c r="G126" s="8"/>
      <c r="H126" s="9"/>
      <c r="I126" s="27" t="str">
        <f>"," &amp; IF(A126="","","/* ") &amp; "`" &amp; C126 &amp; "` " &amp; D126 &amp; IF(E126&gt;0,"(" &amp; E126 &amp; ") "," ") &amp; IF(F126&lt;&gt;"","NOT NULL ","") &amp; IF(G126="","","DEFAULT '" &amp; G126 &amp; "' ") &amp; IF(A126="",""," */")</f>
        <v xml:space="preserve">,`enddate` DATE </v>
      </c>
      <c r="J126" s="29" t="str">
        <f>"," &amp; IF(A126="","","/* ") &amp; "`" &amp; C126 &amp; "` " &amp; D126 &amp; IF(E126&gt;0,"(" &amp; E126 &amp; ") "," ") &amp; IF(F126&lt;&gt;"","NOT NULL ","") &amp; IF(G126="","","DEFAULT '" &amp; G126 &amp; "' ") &amp; IF(A126="",""," */")</f>
        <v xml:space="preserve">,`enddate` DATE </v>
      </c>
    </row>
    <row r="127" spans="1:10" s="33" customFormat="1" x14ac:dyDescent="0.45">
      <c r="A127" s="34"/>
      <c r="B127" s="39" t="s">
        <v>151</v>
      </c>
      <c r="C127" s="35" t="s">
        <v>152</v>
      </c>
      <c r="D127" s="35" t="s">
        <v>7</v>
      </c>
      <c r="E127" s="36">
        <v>256</v>
      </c>
      <c r="F127" s="35"/>
      <c r="G127" s="37"/>
      <c r="H127" s="38"/>
      <c r="I127" s="40" t="str">
        <f t="shared" ref="I127" si="30">"," &amp; IF(A127="","","/* ") &amp; "`" &amp; C127 &amp; "` " &amp; D127 &amp; IF(E127&gt;0,"(" &amp; E127 &amp; ") "," ") &amp; IF(F127&lt;&gt;"","NOT NULL ","") &amp; IF(G127="","","DEFAULT '" &amp; G127 &amp; "' ") &amp; IF(A127="",""," */")</f>
        <v xml:space="preserve">,`license_key` VARCHAR(256) </v>
      </c>
      <c r="J127" s="41" t="str">
        <f t="shared" ref="J127" si="31">"," &amp; IF(A127="","","/* ") &amp; "`" &amp; C127 &amp; "` " &amp; D127 &amp; IF(E127&gt;0,"(" &amp; E127 &amp; ") "," ") &amp; IF(F127&lt;&gt;"","NOT NULL ","") &amp; IF(G127="","","DEFAULT '" &amp; G127 &amp; "' ") &amp; IF(A127="",""," */")</f>
        <v xml:space="preserve">,`license_key` VARCHAR(256) </v>
      </c>
    </row>
    <row r="128" spans="1:10" x14ac:dyDescent="0.45">
      <c r="A128" s="2"/>
      <c r="B128" s="20" t="s">
        <v>29</v>
      </c>
      <c r="C128" s="6" t="s">
        <v>59</v>
      </c>
      <c r="D128" s="6" t="s">
        <v>11</v>
      </c>
      <c r="E128" s="7"/>
      <c r="F128" s="6"/>
      <c r="G128" s="8"/>
      <c r="H128" s="9"/>
      <c r="I128" s="27" t="str">
        <f t="shared" ref="I128:I135" si="32">"," &amp; IF(A128="","","/* ") &amp; "`" &amp; C128 &amp; "` " &amp; D128 &amp; IF(E128&gt;0,"(" &amp; E128 &amp; ") "," ") &amp; IF(F128&lt;&gt;"","NOT NULL ","") &amp; IF(G128="","","DEFAULT '" &amp; G128 &amp; "' ") &amp; IF(A128="",""," */")</f>
        <v xml:space="preserve">,`notice` TEXT </v>
      </c>
      <c r="J128" s="29" t="str">
        <f t="shared" ref="J128:J135" si="33">"," &amp; IF(A128="","","/* ") &amp; "`" &amp; C128 &amp; "` " &amp; D128 &amp; IF(E128&gt;0,"(" &amp; E128 &amp; ") "," ") &amp; IF(F128&lt;&gt;"","NOT NULL ","") &amp; IF(G128="","","DEFAULT '" &amp; G128 &amp; "' ") &amp; IF(A128="",""," */")</f>
        <v xml:space="preserve">,`notice` TEXT </v>
      </c>
    </row>
    <row r="129" spans="1:10" x14ac:dyDescent="0.45">
      <c r="A129" s="2"/>
      <c r="B129" s="43" t="s">
        <v>86</v>
      </c>
      <c r="C129" s="6" t="s">
        <v>153</v>
      </c>
      <c r="D129" s="6" t="s">
        <v>7</v>
      </c>
      <c r="E129" s="7">
        <v>256</v>
      </c>
      <c r="F129" s="6"/>
      <c r="G129" s="8"/>
      <c r="H129" s="9"/>
      <c r="I129" s="27" t="str">
        <f t="shared" si="32"/>
        <v xml:space="preserve">,`file` VARCHAR(256) </v>
      </c>
      <c r="J129" s="29" t="str">
        <f t="shared" si="33"/>
        <v xml:space="preserve">,`file` VARCHAR(256) </v>
      </c>
    </row>
    <row r="130" spans="1:10" x14ac:dyDescent="0.45">
      <c r="A130" s="2"/>
      <c r="B130" s="43" t="s">
        <v>50</v>
      </c>
      <c r="C130" s="6" t="s">
        <v>53</v>
      </c>
      <c r="D130" s="6" t="s">
        <v>7</v>
      </c>
      <c r="E130" s="7">
        <v>256</v>
      </c>
      <c r="F130" s="6"/>
      <c r="G130" s="8"/>
      <c r="H130" s="9"/>
      <c r="I130" s="27" t="str">
        <f t="shared" si="32"/>
        <v xml:space="preserve">,`dir` VARCHAR(256) </v>
      </c>
      <c r="J130" s="29" t="str">
        <f t="shared" si="33"/>
        <v xml:space="preserve">,`dir` VARCHAR(256) </v>
      </c>
    </row>
    <row r="131" spans="1:10" x14ac:dyDescent="0.45">
      <c r="A131" s="2"/>
      <c r="B131" s="43" t="s">
        <v>51</v>
      </c>
      <c r="C131" s="6" t="s">
        <v>54</v>
      </c>
      <c r="D131" s="6" t="s">
        <v>5</v>
      </c>
      <c r="E131" s="7"/>
      <c r="F131" s="6"/>
      <c r="G131" s="8"/>
      <c r="H131" s="9"/>
      <c r="I131" s="27" t="str">
        <f t="shared" si="32"/>
        <v xml:space="preserve">,`size` INT </v>
      </c>
      <c r="J131" s="29" t="str">
        <f t="shared" si="33"/>
        <v xml:space="preserve">,`size` INT </v>
      </c>
    </row>
    <row r="132" spans="1:10" x14ac:dyDescent="0.45">
      <c r="A132" s="2"/>
      <c r="B132" s="43" t="s">
        <v>52</v>
      </c>
      <c r="C132" s="6" t="s">
        <v>52</v>
      </c>
      <c r="D132" s="6" t="s">
        <v>7</v>
      </c>
      <c r="E132" s="7">
        <v>64</v>
      </c>
      <c r="F132" s="6"/>
      <c r="G132" s="8"/>
      <c r="H132" s="9"/>
      <c r="I132" s="27" t="str">
        <f t="shared" si="32"/>
        <v xml:space="preserve">,`type` VARCHAR(64) </v>
      </c>
      <c r="J132" s="29" t="str">
        <f t="shared" si="33"/>
        <v xml:space="preserve">,`type` VARCHAR(64) </v>
      </c>
    </row>
    <row r="133" spans="1:10" s="33" customFormat="1" x14ac:dyDescent="0.45">
      <c r="A133" s="34"/>
      <c r="B133" s="43" t="s">
        <v>159</v>
      </c>
      <c r="C133" s="35" t="s">
        <v>160</v>
      </c>
      <c r="D133" s="35" t="s">
        <v>161</v>
      </c>
      <c r="E133" s="36"/>
      <c r="F133" s="35"/>
      <c r="G133" s="37"/>
      <c r="H133" s="38"/>
      <c r="I133" s="40" t="str">
        <f t="shared" si="32"/>
        <v xml:space="preserve">,`user_id` INT </v>
      </c>
      <c r="J133" s="41" t="str">
        <f t="shared" si="33"/>
        <v xml:space="preserve">,`user_id` INT </v>
      </c>
    </row>
    <row r="134" spans="1:10" x14ac:dyDescent="0.45">
      <c r="A134" s="2"/>
      <c r="B134" s="43" t="s">
        <v>46</v>
      </c>
      <c r="C134" s="6" t="s">
        <v>40</v>
      </c>
      <c r="D134" s="6" t="s">
        <v>8</v>
      </c>
      <c r="E134" s="7"/>
      <c r="F134" s="6"/>
      <c r="G134" s="8"/>
      <c r="H134" s="9"/>
      <c r="I134" s="27" t="str">
        <f t="shared" si="32"/>
        <v xml:space="preserve">,`created` DATETIME </v>
      </c>
      <c r="J134" s="29" t="str">
        <f t="shared" si="33"/>
        <v xml:space="preserve">,`created` DATETIME </v>
      </c>
    </row>
    <row r="135" spans="1:10" x14ac:dyDescent="0.45">
      <c r="A135" s="2"/>
      <c r="B135" s="43" t="s">
        <v>47</v>
      </c>
      <c r="C135" s="6" t="s">
        <v>41</v>
      </c>
      <c r="D135" s="6" t="s">
        <v>8</v>
      </c>
      <c r="E135" s="7"/>
      <c r="F135" s="6"/>
      <c r="G135" s="8"/>
      <c r="H135" s="9"/>
      <c r="I135" s="27" t="str">
        <f t="shared" si="32"/>
        <v xml:space="preserve">,`modified` DATETIME </v>
      </c>
      <c r="J135" s="29" t="str">
        <f t="shared" si="33"/>
        <v xml:space="preserve">,`modified` DATETIME </v>
      </c>
    </row>
    <row r="136" spans="1:10" x14ac:dyDescent="0.45">
      <c r="A136" s="2"/>
      <c r="B136" s="21"/>
      <c r="C136" s="21"/>
      <c r="D136" s="21"/>
      <c r="E136" s="22"/>
      <c r="F136" s="21"/>
      <c r="G136" s="23"/>
      <c r="H136" s="21"/>
      <c r="I136" s="28" t="s">
        <v>21</v>
      </c>
      <c r="J136" s="29" t="s">
        <v>33</v>
      </c>
    </row>
    <row r="137" spans="1:10" x14ac:dyDescent="0.45">
      <c r="A137" s="2"/>
    </row>
    <row r="138" spans="1:10" x14ac:dyDescent="0.45">
      <c r="A138" s="2"/>
      <c r="B138" s="13" t="s">
        <v>87</v>
      </c>
      <c r="C138" s="24" t="s">
        <v>88</v>
      </c>
      <c r="D138" s="15" t="s">
        <v>0</v>
      </c>
      <c r="E138" s="16" t="s">
        <v>1</v>
      </c>
      <c r="F138" s="19" t="s">
        <v>15</v>
      </c>
      <c r="G138" s="17" t="s">
        <v>16</v>
      </c>
      <c r="H138" s="18" t="s">
        <v>2</v>
      </c>
      <c r="I138" s="27" t="str">
        <f xml:space="preserve"> "CREATE TABLE `" &amp; C138 &amp; "` ("</f>
        <v>CREATE TABLE `licensehistories` (</v>
      </c>
      <c r="J138" s="29" t="str">
        <f xml:space="preserve"> "CREATE TABLE `" &amp; C138 &amp; "` ("</f>
        <v>CREATE TABLE `licensehistories` (</v>
      </c>
    </row>
    <row r="139" spans="1:10" x14ac:dyDescent="0.45">
      <c r="A139" s="2"/>
      <c r="B139" s="20" t="s">
        <v>3</v>
      </c>
      <c r="C139" s="6" t="s">
        <v>4</v>
      </c>
      <c r="D139" s="6" t="s">
        <v>5</v>
      </c>
      <c r="E139" s="7"/>
      <c r="F139" s="6" t="s">
        <v>18</v>
      </c>
      <c r="G139" s="8"/>
      <c r="H139" s="9"/>
      <c r="I139" s="28" t="s">
        <v>19</v>
      </c>
      <c r="J139" s="30" t="s">
        <v>20</v>
      </c>
    </row>
    <row r="140" spans="1:10" s="33" customFormat="1" x14ac:dyDescent="0.45">
      <c r="A140" s="34"/>
      <c r="B140" s="39" t="s">
        <v>62</v>
      </c>
      <c r="C140" s="35" t="s">
        <v>93</v>
      </c>
      <c r="D140" s="35" t="s">
        <v>5</v>
      </c>
      <c r="E140" s="36"/>
      <c r="F140" s="35"/>
      <c r="G140" s="37"/>
      <c r="H140" s="38"/>
      <c r="I140" s="40" t="str">
        <f>"," &amp; IF(A140="","","/* ") &amp; "`" &amp; C140 &amp; "` " &amp; D140 &amp; IF(E140&gt;0,"(" &amp; E140 &amp; ") "," ") &amp; IF(F140&lt;&gt;"","NOT NULL ","") &amp; IF(G140="","","DEFAULT '" &amp; G140 &amp; "' ") &amp; IF(A140="",""," */")</f>
        <v xml:space="preserve">,`client_id` INT </v>
      </c>
      <c r="J140" s="41" t="str">
        <f>"," &amp; IF(A140="","","/* ") &amp; "`" &amp; C140 &amp; "` " &amp; D140 &amp; IF(E140&gt;0,"(" &amp; E140 &amp; ") "," ") &amp; IF(F140&lt;&gt;"","NOT NULL ","") &amp; IF(G140="","","DEFAULT '" &amp; G140 &amp; "' ") &amp; IF(A140="",""," */")</f>
        <v xml:space="preserve">,`client_id` INT </v>
      </c>
    </row>
    <row r="141" spans="1:10" s="33" customFormat="1" x14ac:dyDescent="0.45">
      <c r="A141" s="34"/>
      <c r="B141" s="39" t="s">
        <v>60</v>
      </c>
      <c r="C141" s="35" t="s">
        <v>94</v>
      </c>
      <c r="D141" s="35" t="s">
        <v>5</v>
      </c>
      <c r="E141" s="36"/>
      <c r="F141" s="35"/>
      <c r="G141" s="37"/>
      <c r="H141" s="38"/>
      <c r="I141" s="40" t="str">
        <f>"," &amp; IF(A141="","","/* ") &amp; "`" &amp; C141 &amp; "` " &amp; D141 &amp; IF(E141&gt;0,"(" &amp; E141 &amp; ") "," ") &amp; IF(F141&lt;&gt;"","NOT NULL ","") &amp; IF(G141="","","DEFAULT '" &amp; G141 &amp; "' ") &amp; IF(A141="",""," */")</f>
        <v xml:space="preserve">,`customer_id` INT </v>
      </c>
      <c r="J141" s="41" t="str">
        <f>"," &amp; IF(A141="","","/* ") &amp; "`" &amp; C141 &amp; "` " &amp; D141 &amp; IF(E141&gt;0,"(" &amp; E141 &amp; ") "," ") &amp; IF(F141&lt;&gt;"","NOT NULL ","") &amp; IF(G141="","","DEFAULT '" &amp; G141 &amp; "' ") &amp; IF(A141="",""," */")</f>
        <v xml:space="preserve">,`customer_id` INT </v>
      </c>
    </row>
    <row r="142" spans="1:10" s="33" customFormat="1" x14ac:dyDescent="0.45">
      <c r="A142" s="34"/>
      <c r="B142" s="39" t="s">
        <v>82</v>
      </c>
      <c r="C142" s="35" t="s">
        <v>83</v>
      </c>
      <c r="D142" s="35" t="s">
        <v>5</v>
      </c>
      <c r="E142" s="36"/>
      <c r="F142" s="35"/>
      <c r="G142" s="37"/>
      <c r="H142" s="38"/>
      <c r="I142" s="40" t="str">
        <f>"," &amp; IF(A142="","","/* ") &amp; "`" &amp; C142 &amp; "` " &amp; D142 &amp; IF(E142&gt;0,"(" &amp; E142 &amp; ") "," ") &amp; IF(F142&lt;&gt;"","NOT NULL ","") &amp; IF(G142="","","DEFAULT '" &amp; G142 &amp; "' ") &amp; IF(A142="",""," */")</f>
        <v xml:space="preserve">,`order_id` INT </v>
      </c>
      <c r="J142" s="41" t="str">
        <f>"," &amp; IF(A142="","","/* ") &amp; "`" &amp; C142 &amp; "` " &amp; D142 &amp; IF(E142&gt;0,"(" &amp; E142 &amp; ") "," ") &amp; IF(F142&lt;&gt;"","NOT NULL ","") &amp; IF(G142="","","DEFAULT '" &amp; G142 &amp; "' ") &amp; IF(A142="",""," */")</f>
        <v xml:space="preserve">,`order_id` INT </v>
      </c>
    </row>
    <row r="143" spans="1:10" s="33" customFormat="1" x14ac:dyDescent="0.45">
      <c r="A143" s="34"/>
      <c r="B143" s="39" t="s">
        <v>97</v>
      </c>
      <c r="C143" s="35" t="s">
        <v>101</v>
      </c>
      <c r="D143" s="35" t="s">
        <v>5</v>
      </c>
      <c r="E143" s="36"/>
      <c r="F143" s="35"/>
      <c r="G143" s="37"/>
      <c r="H143" s="38"/>
      <c r="I143" s="40" t="str">
        <f>"," &amp; IF(A143="","","/* ") &amp; "`" &amp; C143 &amp; "` " &amp; D143 &amp; IF(E143&gt;0,"(" &amp; E143 &amp; ") "," ") &amp; IF(F143&lt;&gt;"","NOT NULL ","") &amp; IF(G143="","","DEFAULT '" &amp; G143 &amp; "' ") &amp; IF(A143="",""," */")</f>
        <v xml:space="preserve">,`status_id` INT </v>
      </c>
      <c r="J143" s="41" t="str">
        <f>"," &amp; IF(A143="","","/* ") &amp; "`" &amp; C143 &amp; "` " &amp; D143 &amp; IF(E143&gt;0,"(" &amp; E143 &amp; ") "," ") &amp; IF(F143&lt;&gt;"","NOT NULL ","") &amp; IF(G143="","","DEFAULT '" &amp; G143 &amp; "' ") &amp; IF(A143="",""," */")</f>
        <v xml:space="preserve">,`status_id` INT </v>
      </c>
    </row>
    <row r="144" spans="1:10" s="33" customFormat="1" x14ac:dyDescent="0.45">
      <c r="A144" s="34"/>
      <c r="B144" s="39" t="s">
        <v>91</v>
      </c>
      <c r="C144" s="35" t="s">
        <v>92</v>
      </c>
      <c r="D144" s="35" t="s">
        <v>9</v>
      </c>
      <c r="E144" s="36"/>
      <c r="F144" s="35"/>
      <c r="G144" s="37"/>
      <c r="H144" s="38"/>
      <c r="I144" s="40" t="str">
        <f t="shared" ref="I144" si="34">"," &amp; IF(A144="","","/* ") &amp; "`" &amp; C144 &amp; "` " &amp; D144 &amp; IF(E144&gt;0,"(" &amp; E144 &amp; ") "," ") &amp; IF(F144&lt;&gt;"","NOT NULL ","") &amp; IF(G144="","","DEFAULT '" &amp; G144 &amp; "' ") &amp; IF(A144="",""," */")</f>
        <v xml:space="preserve">,`issued` DATE </v>
      </c>
      <c r="J144" s="41" t="str">
        <f t="shared" ref="J144" si="35">"," &amp; IF(A144="","","/* ") &amp; "`" &amp; C144 &amp; "` " &amp; D144 &amp; IF(E144&gt;0,"(" &amp; E144 &amp; ") "," ") &amp; IF(F144&lt;&gt;"","NOT NULL ","") &amp; IF(G144="","","DEFAULT '" &amp; G144 &amp; "' ") &amp; IF(A144="",""," */")</f>
        <v xml:space="preserve">,`issued` DATE </v>
      </c>
    </row>
    <row r="145" spans="1:10" s="33" customFormat="1" x14ac:dyDescent="0.45">
      <c r="A145" s="34"/>
      <c r="B145" s="39" t="s">
        <v>146</v>
      </c>
      <c r="C145" s="35" t="s">
        <v>84</v>
      </c>
      <c r="D145" s="35" t="s">
        <v>7</v>
      </c>
      <c r="E145" s="36">
        <v>20</v>
      </c>
      <c r="F145" s="35"/>
      <c r="G145" s="37"/>
      <c r="H145" s="38"/>
      <c r="I145" s="40" t="str">
        <f>"," &amp; IF(A145="","","/* ") &amp; "`" &amp; C145 &amp; "` " &amp; D145 &amp; IF(E145&gt;0,"(" &amp; E145 &amp; ") "," ") &amp; IF(F145&lt;&gt;"","NOT NULL ","") &amp; IF(G145="","","DEFAULT '" &amp; G145 &amp; "' ") &amp; IF(A145="",""," */")</f>
        <v xml:space="preserve">,`license_no` VARCHAR(20) </v>
      </c>
      <c r="J145" s="41" t="str">
        <f>"," &amp; IF(A145="","","/* ") &amp; "`" &amp; C145 &amp; "` " &amp; D145 &amp; IF(E145&gt;0,"(" &amp; E145 &amp; ") "," ") &amp; IF(F145&lt;&gt;"","NOT NULL ","") &amp; IF(G145="","","DEFAULT '" &amp; G145 &amp; "' ") &amp; IF(A145="",""," */")</f>
        <v xml:space="preserve">,`license_no` VARCHAR(20) </v>
      </c>
    </row>
    <row r="146" spans="1:10" s="33" customFormat="1" x14ac:dyDescent="0.45">
      <c r="A146" s="34"/>
      <c r="B146" s="39" t="s">
        <v>148</v>
      </c>
      <c r="C146" s="35" t="s">
        <v>147</v>
      </c>
      <c r="D146" s="35" t="s">
        <v>7</v>
      </c>
      <c r="E146" s="36">
        <v>20</v>
      </c>
      <c r="F146" s="35"/>
      <c r="G146" s="37"/>
      <c r="H146" s="38"/>
      <c r="I146" s="40" t="str">
        <f>"," &amp; IF(A146="","","/* ") &amp; "`" &amp; C146 &amp; "` " &amp; D146 &amp; IF(E146&gt;0,"(" &amp; E146 &amp; ") "," ") &amp; IF(F146&lt;&gt;"","NOT NULL ","") &amp; IF(G146="","","DEFAULT '" &amp; G146 &amp; "' ") &amp; IF(A146="",""," */")</f>
        <v xml:space="preserve">,`relate_no` VARCHAR(20) </v>
      </c>
      <c r="J146" s="41" t="str">
        <f>"," &amp; IF(A146="","","/* ") &amp; "`" &amp; C146 &amp; "` " &amp; D146 &amp; IF(E146&gt;0,"(" &amp; E146 &amp; ") "," ") &amp; IF(F146&lt;&gt;"","NOT NULL ","") &amp; IF(G146="","","DEFAULT '" &amp; G146 &amp; "' ") &amp; IF(A146="",""," */")</f>
        <v xml:space="preserve">,`relate_no` VARCHAR(20) </v>
      </c>
    </row>
    <row r="147" spans="1:10" s="33" customFormat="1" x14ac:dyDescent="0.45">
      <c r="A147" s="34"/>
      <c r="B147" s="39" t="s">
        <v>115</v>
      </c>
      <c r="C147" s="35" t="s">
        <v>127</v>
      </c>
      <c r="D147" s="35" t="s">
        <v>7</v>
      </c>
      <c r="E147" s="36">
        <v>256</v>
      </c>
      <c r="F147" s="35"/>
      <c r="G147" s="37"/>
      <c r="H147" s="38"/>
      <c r="I147" s="40" t="str">
        <f t="shared" ref="I147:I151" si="36">"," &amp; IF(A147="","","/* ") &amp; "`" &amp; C147 &amp; "` " &amp; D147 &amp; IF(E147&gt;0,"(" &amp; E147 &amp; ") "," ") &amp; IF(F147&lt;&gt;"","NOT NULL ","") &amp; IF(G147="","","DEFAULT '" &amp; G147 &amp; "' ") &amp; IF(A147="",""," */")</f>
        <v xml:space="preserve">,`product_name` VARCHAR(256) </v>
      </c>
      <c r="J147" s="41" t="str">
        <f t="shared" ref="J147:J151" si="37">"," &amp; IF(A147="","","/* ") &amp; "`" &amp; C147 &amp; "` " &amp; D147 &amp; IF(E147&gt;0,"(" &amp; E147 &amp; ") "," ") &amp; IF(F147&lt;&gt;"","NOT NULL ","") &amp; IF(G147="","","DEFAULT '" &amp; G147 &amp; "' ") &amp; IF(A147="",""," */")</f>
        <v xml:space="preserve">,`product_name` VARCHAR(256) </v>
      </c>
    </row>
    <row r="148" spans="1:10" s="33" customFormat="1" x14ac:dyDescent="0.45">
      <c r="A148" s="34"/>
      <c r="B148" s="39" t="s">
        <v>149</v>
      </c>
      <c r="C148" s="35" t="s">
        <v>95</v>
      </c>
      <c r="D148" s="35" t="s">
        <v>7</v>
      </c>
      <c r="E148" s="36">
        <v>256</v>
      </c>
      <c r="F148" s="35"/>
      <c r="G148" s="37"/>
      <c r="H148" s="38"/>
      <c r="I148" s="40" t="str">
        <f t="shared" si="36"/>
        <v xml:space="preserve">,`license_name` VARCHAR(256) </v>
      </c>
      <c r="J148" s="41" t="str">
        <f t="shared" si="37"/>
        <v xml:space="preserve">,`license_name` VARCHAR(256) </v>
      </c>
    </row>
    <row r="149" spans="1:10" s="33" customFormat="1" x14ac:dyDescent="0.45">
      <c r="A149" s="34"/>
      <c r="B149" s="39" t="s">
        <v>150</v>
      </c>
      <c r="C149" s="35" t="s">
        <v>169</v>
      </c>
      <c r="D149" s="35" t="s">
        <v>5</v>
      </c>
      <c r="E149" s="36"/>
      <c r="F149" s="35"/>
      <c r="G149" s="37"/>
      <c r="H149" s="38"/>
      <c r="I149" s="40" t="str">
        <f t="shared" si="36"/>
        <v xml:space="preserve">,`language_id` INT </v>
      </c>
      <c r="J149" s="41" t="str">
        <f t="shared" si="37"/>
        <v xml:space="preserve">,`language_id` INT </v>
      </c>
    </row>
    <row r="150" spans="1:10" s="33" customFormat="1" x14ac:dyDescent="0.45">
      <c r="A150" s="34"/>
      <c r="B150" s="39" t="s">
        <v>89</v>
      </c>
      <c r="C150" s="35" t="s">
        <v>90</v>
      </c>
      <c r="D150" s="35" t="s">
        <v>6</v>
      </c>
      <c r="E150" s="36"/>
      <c r="F150" s="35"/>
      <c r="G150" s="37"/>
      <c r="H150" s="38"/>
      <c r="I150" s="40" t="str">
        <f t="shared" si="36"/>
        <v xml:space="preserve">,`license_qty` INT </v>
      </c>
      <c r="J150" s="41" t="str">
        <f t="shared" si="37"/>
        <v xml:space="preserve">,`license_qty` INT </v>
      </c>
    </row>
    <row r="151" spans="1:10" s="33" customFormat="1" x14ac:dyDescent="0.45">
      <c r="A151" s="34"/>
      <c r="B151" s="39" t="s">
        <v>25</v>
      </c>
      <c r="C151" s="35" t="s">
        <v>26</v>
      </c>
      <c r="D151" s="35" t="s">
        <v>9</v>
      </c>
      <c r="E151" s="36"/>
      <c r="F151" s="35"/>
      <c r="G151" s="37"/>
      <c r="H151" s="38"/>
      <c r="I151" s="40" t="str">
        <f t="shared" si="36"/>
        <v xml:space="preserve">,`startdate` DATE </v>
      </c>
      <c r="J151" s="41" t="str">
        <f t="shared" si="37"/>
        <v xml:space="preserve">,`startdate` DATE </v>
      </c>
    </row>
    <row r="152" spans="1:10" s="33" customFormat="1" x14ac:dyDescent="0.45">
      <c r="A152" s="34"/>
      <c r="B152" s="39" t="s">
        <v>27</v>
      </c>
      <c r="C152" s="35" t="s">
        <v>28</v>
      </c>
      <c r="D152" s="35" t="s">
        <v>9</v>
      </c>
      <c r="E152" s="36"/>
      <c r="F152" s="35"/>
      <c r="G152" s="37"/>
      <c r="H152" s="38"/>
      <c r="I152" s="40" t="str">
        <f>"," &amp; IF(A152="","","/* ") &amp; "`" &amp; C152 &amp; "` " &amp; D152 &amp; IF(E152&gt;0,"(" &amp; E152 &amp; ") "," ") &amp; IF(F152&lt;&gt;"","NOT NULL ","") &amp; IF(G152="","","DEFAULT '" &amp; G152 &amp; "' ") &amp; IF(A152="",""," */")</f>
        <v xml:space="preserve">,`enddate` DATE </v>
      </c>
      <c r="J152" s="41" t="str">
        <f>"," &amp; IF(A152="","","/* ") &amp; "`" &amp; C152 &amp; "` " &amp; D152 &amp; IF(E152&gt;0,"(" &amp; E152 &amp; ") "," ") &amp; IF(F152&lt;&gt;"","NOT NULL ","") &amp; IF(G152="","","DEFAULT '" &amp; G152 &amp; "' ") &amp; IF(A152="",""," */")</f>
        <v xml:space="preserve">,`enddate` DATE </v>
      </c>
    </row>
    <row r="153" spans="1:10" s="33" customFormat="1" x14ac:dyDescent="0.45">
      <c r="A153" s="34"/>
      <c r="B153" s="39" t="s">
        <v>151</v>
      </c>
      <c r="C153" s="35" t="s">
        <v>152</v>
      </c>
      <c r="D153" s="35" t="s">
        <v>7</v>
      </c>
      <c r="E153" s="36">
        <v>256</v>
      </c>
      <c r="F153" s="35"/>
      <c r="G153" s="37"/>
      <c r="H153" s="38"/>
      <c r="I153" s="40" t="str">
        <f t="shared" ref="I153:I161" si="38">"," &amp; IF(A153="","","/* ") &amp; "`" &amp; C153 &amp; "` " &amp; D153 &amp; IF(E153&gt;0,"(" &amp; E153 &amp; ") "," ") &amp; IF(F153&lt;&gt;"","NOT NULL ","") &amp; IF(G153="","","DEFAULT '" &amp; G153 &amp; "' ") &amp; IF(A153="",""," */")</f>
        <v xml:space="preserve">,`license_key` VARCHAR(256) </v>
      </c>
      <c r="J153" s="41" t="str">
        <f t="shared" ref="J153:J161" si="39">"," &amp; IF(A153="","","/* ") &amp; "`" &amp; C153 &amp; "` " &amp; D153 &amp; IF(E153&gt;0,"(" &amp; E153 &amp; ") "," ") &amp; IF(F153&lt;&gt;"","NOT NULL ","") &amp; IF(G153="","","DEFAULT '" &amp; G153 &amp; "' ") &amp; IF(A153="",""," */")</f>
        <v xml:space="preserve">,`license_key` VARCHAR(256) </v>
      </c>
    </row>
    <row r="154" spans="1:10" s="33" customFormat="1" x14ac:dyDescent="0.45">
      <c r="A154" s="34"/>
      <c r="B154" s="39" t="s">
        <v>29</v>
      </c>
      <c r="C154" s="35" t="s">
        <v>59</v>
      </c>
      <c r="D154" s="35" t="s">
        <v>11</v>
      </c>
      <c r="E154" s="36"/>
      <c r="F154" s="35"/>
      <c r="G154" s="37"/>
      <c r="H154" s="38"/>
      <c r="I154" s="40" t="str">
        <f t="shared" si="38"/>
        <v xml:space="preserve">,`notice` TEXT </v>
      </c>
      <c r="J154" s="41" t="str">
        <f t="shared" si="39"/>
        <v xml:space="preserve">,`notice` TEXT </v>
      </c>
    </row>
    <row r="155" spans="1:10" s="33" customFormat="1" x14ac:dyDescent="0.45">
      <c r="A155" s="34"/>
      <c r="B155" s="43" t="s">
        <v>86</v>
      </c>
      <c r="C155" s="35" t="s">
        <v>153</v>
      </c>
      <c r="D155" s="35" t="s">
        <v>7</v>
      </c>
      <c r="E155" s="36">
        <v>256</v>
      </c>
      <c r="F155" s="35"/>
      <c r="G155" s="37"/>
      <c r="H155" s="38"/>
      <c r="I155" s="40" t="str">
        <f t="shared" si="38"/>
        <v xml:space="preserve">,`file` VARCHAR(256) </v>
      </c>
      <c r="J155" s="41" t="str">
        <f t="shared" si="39"/>
        <v xml:space="preserve">,`file` VARCHAR(256) </v>
      </c>
    </row>
    <row r="156" spans="1:10" s="33" customFormat="1" x14ac:dyDescent="0.45">
      <c r="A156" s="34"/>
      <c r="B156" s="43" t="s">
        <v>50</v>
      </c>
      <c r="C156" s="35" t="s">
        <v>53</v>
      </c>
      <c r="D156" s="35" t="s">
        <v>7</v>
      </c>
      <c r="E156" s="36">
        <v>256</v>
      </c>
      <c r="F156" s="35"/>
      <c r="G156" s="37"/>
      <c r="H156" s="38"/>
      <c r="I156" s="40" t="str">
        <f t="shared" si="38"/>
        <v xml:space="preserve">,`dir` VARCHAR(256) </v>
      </c>
      <c r="J156" s="41" t="str">
        <f t="shared" si="39"/>
        <v xml:space="preserve">,`dir` VARCHAR(256) </v>
      </c>
    </row>
    <row r="157" spans="1:10" s="33" customFormat="1" x14ac:dyDescent="0.45">
      <c r="A157" s="34"/>
      <c r="B157" s="43" t="s">
        <v>51</v>
      </c>
      <c r="C157" s="35" t="s">
        <v>54</v>
      </c>
      <c r="D157" s="35" t="s">
        <v>5</v>
      </c>
      <c r="E157" s="36"/>
      <c r="F157" s="35"/>
      <c r="G157" s="37"/>
      <c r="H157" s="38"/>
      <c r="I157" s="40" t="str">
        <f t="shared" si="38"/>
        <v xml:space="preserve">,`size` INT </v>
      </c>
      <c r="J157" s="41" t="str">
        <f t="shared" si="39"/>
        <v xml:space="preserve">,`size` INT </v>
      </c>
    </row>
    <row r="158" spans="1:10" s="33" customFormat="1" x14ac:dyDescent="0.45">
      <c r="A158" s="34"/>
      <c r="B158" s="43" t="s">
        <v>52</v>
      </c>
      <c r="C158" s="35" t="s">
        <v>52</v>
      </c>
      <c r="D158" s="35" t="s">
        <v>7</v>
      </c>
      <c r="E158" s="36">
        <v>64</v>
      </c>
      <c r="F158" s="35"/>
      <c r="G158" s="37"/>
      <c r="H158" s="38"/>
      <c r="I158" s="40" t="str">
        <f t="shared" si="38"/>
        <v xml:space="preserve">,`type` VARCHAR(64) </v>
      </c>
      <c r="J158" s="41" t="str">
        <f t="shared" si="39"/>
        <v xml:space="preserve">,`type` VARCHAR(64) </v>
      </c>
    </row>
    <row r="159" spans="1:10" s="33" customFormat="1" x14ac:dyDescent="0.45">
      <c r="A159" s="34"/>
      <c r="B159" s="43" t="s">
        <v>159</v>
      </c>
      <c r="C159" s="35" t="s">
        <v>160</v>
      </c>
      <c r="D159" s="35" t="s">
        <v>161</v>
      </c>
      <c r="E159" s="36"/>
      <c r="F159" s="35"/>
      <c r="G159" s="37"/>
      <c r="H159" s="38"/>
      <c r="I159" s="40" t="str">
        <f t="shared" si="38"/>
        <v xml:space="preserve">,`user_id` INT </v>
      </c>
      <c r="J159" s="41" t="str">
        <f t="shared" si="39"/>
        <v xml:space="preserve">,`user_id` INT </v>
      </c>
    </row>
    <row r="160" spans="1:10" s="33" customFormat="1" x14ac:dyDescent="0.45">
      <c r="A160" s="34"/>
      <c r="B160" s="43" t="s">
        <v>46</v>
      </c>
      <c r="C160" s="35" t="s">
        <v>40</v>
      </c>
      <c r="D160" s="35" t="s">
        <v>8</v>
      </c>
      <c r="E160" s="36"/>
      <c r="F160" s="35"/>
      <c r="G160" s="37"/>
      <c r="H160" s="38"/>
      <c r="I160" s="40" t="str">
        <f t="shared" si="38"/>
        <v xml:space="preserve">,`created` DATETIME </v>
      </c>
      <c r="J160" s="41" t="str">
        <f t="shared" si="39"/>
        <v xml:space="preserve">,`created` DATETIME </v>
      </c>
    </row>
    <row r="161" spans="1:10" s="33" customFormat="1" x14ac:dyDescent="0.45">
      <c r="A161" s="34"/>
      <c r="B161" s="43" t="s">
        <v>47</v>
      </c>
      <c r="C161" s="35" t="s">
        <v>41</v>
      </c>
      <c r="D161" s="35" t="s">
        <v>8</v>
      </c>
      <c r="E161" s="36"/>
      <c r="F161" s="35"/>
      <c r="G161" s="37"/>
      <c r="H161" s="38"/>
      <c r="I161" s="40" t="str">
        <f t="shared" si="38"/>
        <v xml:space="preserve">,`modified` DATETIME </v>
      </c>
      <c r="J161" s="41" t="str">
        <f t="shared" si="39"/>
        <v xml:space="preserve">,`modified` DATETIME </v>
      </c>
    </row>
    <row r="162" spans="1:10" x14ac:dyDescent="0.45">
      <c r="A162" s="2"/>
      <c r="B162" s="21"/>
      <c r="C162" s="21"/>
      <c r="D162" s="21"/>
      <c r="E162" s="22"/>
      <c r="F162" s="21"/>
      <c r="G162" s="23"/>
      <c r="H162" s="21"/>
      <c r="I162" s="28" t="s">
        <v>21</v>
      </c>
      <c r="J162" s="29" t="s">
        <v>33</v>
      </c>
    </row>
    <row r="164" spans="1:10" x14ac:dyDescent="0.45">
      <c r="A164" s="2"/>
      <c r="B164" s="45" t="s">
        <v>61</v>
      </c>
      <c r="C164" s="24" t="s">
        <v>102</v>
      </c>
      <c r="D164" s="15" t="s">
        <v>0</v>
      </c>
      <c r="E164" s="16" t="s">
        <v>1</v>
      </c>
      <c r="F164" s="19" t="s">
        <v>15</v>
      </c>
      <c r="G164" s="17" t="s">
        <v>16</v>
      </c>
      <c r="H164" s="18" t="s">
        <v>2</v>
      </c>
      <c r="I164" s="27" t="str">
        <f xml:space="preserve"> "CREATE TABLE `" &amp; C164 &amp; "` ("</f>
        <v>CREATE TABLE `orders` (</v>
      </c>
      <c r="J164" s="29" t="str">
        <f xml:space="preserve"> "CREATE TABLE `" &amp; C164 &amp; "` ("</f>
        <v>CREATE TABLE `orders` (</v>
      </c>
    </row>
    <row r="165" spans="1:10" x14ac:dyDescent="0.45">
      <c r="A165" s="2"/>
      <c r="B165" s="20" t="s">
        <v>3</v>
      </c>
      <c r="C165" s="6" t="s">
        <v>4</v>
      </c>
      <c r="D165" s="6" t="s">
        <v>5</v>
      </c>
      <c r="E165" s="7"/>
      <c r="F165" s="6" t="s">
        <v>18</v>
      </c>
      <c r="G165" s="8"/>
      <c r="H165" s="9"/>
      <c r="I165" s="28" t="s">
        <v>19</v>
      </c>
      <c r="J165" s="30" t="s">
        <v>20</v>
      </c>
    </row>
    <row r="166" spans="1:10" s="33" customFormat="1" x14ac:dyDescent="0.45">
      <c r="A166" s="34"/>
      <c r="B166" s="32" t="s">
        <v>112</v>
      </c>
      <c r="C166" s="35" t="s">
        <v>129</v>
      </c>
      <c r="D166" s="35" t="s">
        <v>7</v>
      </c>
      <c r="E166" s="36">
        <v>20</v>
      </c>
      <c r="F166" s="35" t="s">
        <v>18</v>
      </c>
      <c r="G166" s="37"/>
      <c r="H166" s="38" t="s">
        <v>136</v>
      </c>
      <c r="I166" s="40" t="str">
        <f t="shared" ref="I166:I179" si="40">"," &amp; IF(A166="","","/* ") &amp; "`" &amp; C166 &amp; "` " &amp; D166 &amp; IF(E166&gt;0,"(" &amp; E166 &amp; ") "," ") &amp; IF(F166&lt;&gt;"","NOT NULL ","") &amp; IF(G166="","","DEFAULT '" &amp; G166 &amp; "' ") &amp; IF(A166="",""," */")</f>
        <v xml:space="preserve">,`company_code` VARCHAR(20) NOT NULL </v>
      </c>
      <c r="J166" s="41" t="str">
        <f t="shared" ref="J166:J179" si="41">"," &amp; IF(A166="","","/* ") &amp; "`" &amp; C166 &amp; "` " &amp; D166 &amp; IF(E166&gt;0,"(" &amp; E166 &amp; ") "," ") &amp; IF(F166&lt;&gt;"","NOT NULL ","") &amp; IF(G166="","","DEFAULT '" &amp; G166 &amp; "' ") &amp; IF(A166="",""," */")</f>
        <v xml:space="preserve">,`company_code` VARCHAR(20) NOT NULL </v>
      </c>
    </row>
    <row r="167" spans="1:10" x14ac:dyDescent="0.45">
      <c r="A167" s="2"/>
      <c r="B167" s="20" t="s">
        <v>110</v>
      </c>
      <c r="C167" s="35" t="s">
        <v>130</v>
      </c>
      <c r="D167" s="35" t="s">
        <v>7</v>
      </c>
      <c r="E167" s="36">
        <v>256</v>
      </c>
      <c r="F167" s="35"/>
      <c r="G167" s="37"/>
      <c r="H167" s="38"/>
      <c r="I167" s="40" t="str">
        <f t="shared" si="40"/>
        <v xml:space="preserve">,`company_name1` VARCHAR(256) </v>
      </c>
      <c r="J167" s="41" t="str">
        <f t="shared" si="41"/>
        <v xml:space="preserve">,`company_name1` VARCHAR(256) </v>
      </c>
    </row>
    <row r="168" spans="1:10" s="33" customFormat="1" x14ac:dyDescent="0.45">
      <c r="A168" s="34"/>
      <c r="B168" s="39" t="s">
        <v>111</v>
      </c>
      <c r="C168" s="35" t="s">
        <v>131</v>
      </c>
      <c r="D168" s="35" t="s">
        <v>7</v>
      </c>
      <c r="E168" s="36">
        <v>256</v>
      </c>
      <c r="F168" s="35"/>
      <c r="G168" s="37"/>
      <c r="H168" s="38"/>
      <c r="I168" s="40" t="str">
        <f t="shared" si="40"/>
        <v xml:space="preserve">,`company_name2` VARCHAR(256) </v>
      </c>
      <c r="J168" s="41" t="str">
        <f t="shared" si="41"/>
        <v xml:space="preserve">,`company_name2` VARCHAR(256) </v>
      </c>
    </row>
    <row r="169" spans="1:10" s="33" customFormat="1" x14ac:dyDescent="0.45">
      <c r="A169" s="34"/>
      <c r="B169" s="39" t="s">
        <v>104</v>
      </c>
      <c r="C169" s="35" t="s">
        <v>117</v>
      </c>
      <c r="D169" s="35" t="s">
        <v>9</v>
      </c>
      <c r="E169" s="36"/>
      <c r="F169" s="35"/>
      <c r="G169" s="37"/>
      <c r="H169" s="38"/>
      <c r="I169" s="40" t="str">
        <f t="shared" si="40"/>
        <v xml:space="preserve">,`order_date` DATE </v>
      </c>
      <c r="J169" s="41" t="str">
        <f t="shared" si="41"/>
        <v xml:space="preserve">,`order_date` DATE </v>
      </c>
    </row>
    <row r="170" spans="1:10" s="33" customFormat="1" x14ac:dyDescent="0.45">
      <c r="A170" s="34"/>
      <c r="B170" s="39" t="s">
        <v>176</v>
      </c>
      <c r="C170" s="35" t="s">
        <v>177</v>
      </c>
      <c r="D170" s="35" t="s">
        <v>7</v>
      </c>
      <c r="E170" s="36">
        <v>6</v>
      </c>
      <c r="F170" s="35"/>
      <c r="G170" s="37"/>
      <c r="H170" s="38"/>
      <c r="I170" s="40" t="str">
        <f t="shared" ref="I170" si="42">"," &amp; IF(A170="","","/* ") &amp; "`" &amp; C170 &amp; "` " &amp; D170 &amp; IF(E170&gt;0,"(" &amp; E170 &amp; ") "," ") &amp; IF(F170&lt;&gt;"","NOT NULL ","") &amp; IF(G170="","","DEFAULT '" &amp; G170 &amp; "' ") &amp; IF(A170="",""," */")</f>
        <v xml:space="preserve">,`orderym` VARCHAR(6) </v>
      </c>
      <c r="J170" s="41" t="str">
        <f t="shared" ref="J170" si="43">"," &amp; IF(A170="","","/* ") &amp; "`" &amp; C170 &amp; "` " &amp; D170 &amp; IF(E170&gt;0,"(" &amp; E170 &amp; ") "," ") &amp; IF(F170&lt;&gt;"","NOT NULL ","") &amp; IF(G170="","","DEFAULT '" &amp; G170 &amp; "' ") &amp; IF(A170="",""," */")</f>
        <v xml:space="preserve">,`orderym` VARCHAR(6) </v>
      </c>
    </row>
    <row r="171" spans="1:10" s="33" customFormat="1" x14ac:dyDescent="0.45">
      <c r="A171" s="34"/>
      <c r="B171" s="39" t="s">
        <v>109</v>
      </c>
      <c r="C171" s="35" t="s">
        <v>121</v>
      </c>
      <c r="D171" s="35" t="s">
        <v>7</v>
      </c>
      <c r="E171" s="36">
        <v>20</v>
      </c>
      <c r="F171" s="35"/>
      <c r="G171" s="37"/>
      <c r="H171" s="38"/>
      <c r="I171" s="40" t="str">
        <f t="shared" si="40"/>
        <v xml:space="preserve">,`order_no` VARCHAR(20) </v>
      </c>
      <c r="J171" s="41" t="str">
        <f t="shared" si="41"/>
        <v xml:space="preserve">,`order_no` VARCHAR(20) </v>
      </c>
    </row>
    <row r="172" spans="1:10" s="33" customFormat="1" x14ac:dyDescent="0.45">
      <c r="A172" s="34"/>
      <c r="B172" s="39" t="s">
        <v>113</v>
      </c>
      <c r="C172" s="35" t="s">
        <v>122</v>
      </c>
      <c r="D172" s="35" t="s">
        <v>7</v>
      </c>
      <c r="E172" s="36">
        <v>20</v>
      </c>
      <c r="F172" s="35"/>
      <c r="G172" s="37"/>
      <c r="H172" s="38"/>
      <c r="I172" s="40" t="str">
        <f t="shared" si="40"/>
        <v xml:space="preserve">,`order_detail_no` VARCHAR(20) </v>
      </c>
      <c r="J172" s="41" t="str">
        <f t="shared" si="41"/>
        <v xml:space="preserve">,`order_detail_no` VARCHAR(20) </v>
      </c>
    </row>
    <row r="173" spans="1:10" s="33" customFormat="1" x14ac:dyDescent="0.45">
      <c r="A173" s="34"/>
      <c r="B173" s="39" t="s">
        <v>123</v>
      </c>
      <c r="C173" s="35" t="s">
        <v>124</v>
      </c>
      <c r="D173" s="35" t="s">
        <v>7</v>
      </c>
      <c r="E173" s="36">
        <v>20</v>
      </c>
      <c r="F173" s="35"/>
      <c r="G173" s="37"/>
      <c r="H173" s="38" t="s">
        <v>132</v>
      </c>
      <c r="I173" s="40" t="str">
        <f t="shared" si="40"/>
        <v xml:space="preserve">,`purchase_no` VARCHAR(20) </v>
      </c>
      <c r="J173" s="41" t="str">
        <f t="shared" si="41"/>
        <v xml:space="preserve">,`purchase_no` VARCHAR(20) </v>
      </c>
    </row>
    <row r="174" spans="1:10" s="33" customFormat="1" x14ac:dyDescent="0.45">
      <c r="A174" s="34"/>
      <c r="B174" s="39" t="s">
        <v>105</v>
      </c>
      <c r="C174" s="35" t="s">
        <v>118</v>
      </c>
      <c r="D174" s="35" t="s">
        <v>9</v>
      </c>
      <c r="E174" s="36"/>
      <c r="F174" s="35"/>
      <c r="G174" s="37"/>
      <c r="H174" s="38"/>
      <c r="I174" s="40" t="str">
        <f t="shared" si="40"/>
        <v xml:space="preserve">,`delivery_date` DATE </v>
      </c>
      <c r="J174" s="41" t="str">
        <f t="shared" si="41"/>
        <v xml:space="preserve">,`delivery_date` DATE </v>
      </c>
    </row>
    <row r="175" spans="1:10" s="33" customFormat="1" x14ac:dyDescent="0.45">
      <c r="A175" s="34"/>
      <c r="B175" s="39" t="s">
        <v>106</v>
      </c>
      <c r="C175" s="35" t="s">
        <v>119</v>
      </c>
      <c r="D175" s="35" t="s">
        <v>9</v>
      </c>
      <c r="E175" s="36"/>
      <c r="F175" s="35"/>
      <c r="G175" s="37"/>
      <c r="H175" s="38"/>
      <c r="I175" s="40" t="str">
        <f t="shared" si="40"/>
        <v xml:space="preserve">,`sales_date` DATE </v>
      </c>
      <c r="J175" s="41" t="str">
        <f t="shared" si="41"/>
        <v xml:space="preserve">,`sales_date` DATE </v>
      </c>
    </row>
    <row r="176" spans="1:10" s="33" customFormat="1" x14ac:dyDescent="0.45">
      <c r="A176" s="34"/>
      <c r="B176" s="39" t="s">
        <v>107</v>
      </c>
      <c r="C176" s="35" t="s">
        <v>125</v>
      </c>
      <c r="D176" s="35" t="s">
        <v>7</v>
      </c>
      <c r="E176" s="36">
        <v>64</v>
      </c>
      <c r="F176" s="35"/>
      <c r="G176" s="37"/>
      <c r="H176" s="38"/>
      <c r="I176" s="40" t="str">
        <f t="shared" si="40"/>
        <v xml:space="preserve">,`status_msg` VARCHAR(64) </v>
      </c>
      <c r="J176" s="41" t="str">
        <f t="shared" si="41"/>
        <v xml:space="preserve">,`status_msg` VARCHAR(64) </v>
      </c>
    </row>
    <row r="177" spans="1:10" s="33" customFormat="1" x14ac:dyDescent="0.45">
      <c r="A177" s="34"/>
      <c r="B177" s="39" t="s">
        <v>108</v>
      </c>
      <c r="C177" s="35" t="s">
        <v>126</v>
      </c>
      <c r="D177" s="35" t="s">
        <v>7</v>
      </c>
      <c r="E177" s="36">
        <v>256</v>
      </c>
      <c r="F177" s="35"/>
      <c r="G177" s="37"/>
      <c r="H177" s="38"/>
      <c r="I177" s="40" t="str">
        <f t="shared" si="40"/>
        <v xml:space="preserve">,`product_category` VARCHAR(256) </v>
      </c>
      <c r="J177" s="41" t="str">
        <f t="shared" si="41"/>
        <v xml:space="preserve">,`product_category` VARCHAR(256) </v>
      </c>
    </row>
    <row r="178" spans="1:10" s="33" customFormat="1" x14ac:dyDescent="0.45">
      <c r="A178" s="34"/>
      <c r="B178" s="39" t="s">
        <v>114</v>
      </c>
      <c r="C178" s="35" t="s">
        <v>85</v>
      </c>
      <c r="D178" s="35" t="s">
        <v>7</v>
      </c>
      <c r="E178" s="36">
        <v>20</v>
      </c>
      <c r="F178" s="35"/>
      <c r="G178" s="37"/>
      <c r="H178" s="38"/>
      <c r="I178" s="40" t="str">
        <f t="shared" si="40"/>
        <v xml:space="preserve">,`product_code` VARCHAR(20) </v>
      </c>
      <c r="J178" s="41" t="str">
        <f t="shared" si="41"/>
        <v xml:space="preserve">,`product_code` VARCHAR(20) </v>
      </c>
    </row>
    <row r="179" spans="1:10" s="33" customFormat="1" x14ac:dyDescent="0.45">
      <c r="A179" s="34"/>
      <c r="B179" s="39" t="s">
        <v>115</v>
      </c>
      <c r="C179" s="35" t="s">
        <v>127</v>
      </c>
      <c r="D179" s="35" t="s">
        <v>7</v>
      </c>
      <c r="E179" s="36">
        <v>256</v>
      </c>
      <c r="F179" s="35"/>
      <c r="G179" s="37"/>
      <c r="H179" s="38"/>
      <c r="I179" s="40" t="str">
        <f t="shared" si="40"/>
        <v xml:space="preserve">,`product_name` VARCHAR(256) </v>
      </c>
      <c r="J179" s="41" t="str">
        <f t="shared" si="41"/>
        <v xml:space="preserve">,`product_name` VARCHAR(256) </v>
      </c>
    </row>
    <row r="180" spans="1:10" s="33" customFormat="1" x14ac:dyDescent="0.45">
      <c r="A180" s="34"/>
      <c r="B180" s="39" t="s">
        <v>57</v>
      </c>
      <c r="C180" s="35" t="s">
        <v>58</v>
      </c>
      <c r="D180" s="35" t="s">
        <v>5</v>
      </c>
      <c r="E180" s="36"/>
      <c r="F180" s="35"/>
      <c r="G180" s="37"/>
      <c r="H180" s="38"/>
      <c r="I180" s="40" t="str">
        <f t="shared" ref="I180:I181" si="44">"," &amp; IF(A180="","","/* ") &amp; "`" &amp; C180 &amp; "` " &amp; D180 &amp; IF(E180&gt;0,"(" &amp; E180 &amp; ") "," ") &amp; IF(F180&lt;&gt;"","NOT NULL ","") &amp; IF(G180="","","DEFAULT '" &amp; G180 &amp; "' ") &amp; IF(A180="",""," */")</f>
        <v xml:space="preserve">,`quantity` INT </v>
      </c>
      <c r="J180" s="41" t="str">
        <f t="shared" ref="J180:J181" si="45">"," &amp; IF(A180="","","/* ") &amp; "`" &amp; C180 &amp; "` " &amp; D180 &amp; IF(E180&gt;0,"(" &amp; E180 &amp; ") "," ") &amp; IF(F180&lt;&gt;"","NOT NULL ","") &amp; IF(G180="","","DEFAULT '" &amp; G180 &amp; "' ") &amp; IF(A180="",""," */")</f>
        <v xml:space="preserve">,`quantity` INT </v>
      </c>
    </row>
    <row r="181" spans="1:10" s="33" customFormat="1" x14ac:dyDescent="0.45">
      <c r="A181" s="34"/>
      <c r="B181" s="39" t="s">
        <v>30</v>
      </c>
      <c r="C181" s="35" t="s">
        <v>128</v>
      </c>
      <c r="D181" s="35" t="s">
        <v>5</v>
      </c>
      <c r="E181" s="36"/>
      <c r="F181" s="35"/>
      <c r="G181" s="37"/>
      <c r="H181" s="38"/>
      <c r="I181" s="40" t="str">
        <f t="shared" si="44"/>
        <v xml:space="preserve">,`price` INT </v>
      </c>
      <c r="J181" s="41" t="str">
        <f t="shared" si="45"/>
        <v xml:space="preserve">,`price` INT </v>
      </c>
    </row>
    <row r="182" spans="1:10" x14ac:dyDescent="0.45">
      <c r="A182" s="2"/>
      <c r="B182" s="20" t="s">
        <v>78</v>
      </c>
      <c r="C182" s="6" t="s">
        <v>79</v>
      </c>
      <c r="D182" s="6" t="s">
        <v>7</v>
      </c>
      <c r="E182" s="7">
        <v>256</v>
      </c>
      <c r="F182" s="6"/>
      <c r="G182" s="8"/>
      <c r="H182" s="9"/>
      <c r="I182" s="27" t="str">
        <f>"," &amp; IF(A182="","","/* ") &amp; "`" &amp; C182 &amp; "` " &amp; D182 &amp; IF(E182&gt;0,"(" &amp; E182 &amp; ") "," ") &amp; IF(F182&lt;&gt;"","NOT NULL ","") &amp; IF(G182="","","DEFAULT '" &amp; G182 &amp; "' ") &amp; IF(A182="",""," */")</f>
        <v xml:space="preserve">,`sales_dept` VARCHAR(256) </v>
      </c>
      <c r="J182" s="29" t="str">
        <f>"," &amp; IF(A182="","","/* ") &amp; "`" &amp; C182 &amp; "` " &amp; D182 &amp; IF(E182&gt;0,"(" &amp; E182 &amp; ") "," ") &amp; IF(F182&lt;&gt;"","NOT NULL ","") &amp; IF(G182="","","DEFAULT '" &amp; G182 &amp; "' ") &amp; IF(A182="",""," */")</f>
        <v xml:space="preserve">,`sales_dept` VARCHAR(256) </v>
      </c>
    </row>
    <row r="183" spans="1:10" x14ac:dyDescent="0.45">
      <c r="A183" s="2"/>
      <c r="B183" s="20" t="s">
        <v>31</v>
      </c>
      <c r="C183" s="6" t="s">
        <v>208</v>
      </c>
      <c r="D183" s="6" t="s">
        <v>7</v>
      </c>
      <c r="E183" s="7">
        <v>128</v>
      </c>
      <c r="F183" s="6"/>
      <c r="G183" s="8"/>
      <c r="H183" s="9"/>
      <c r="I183" s="27" t="str">
        <f>"," &amp; IF(A183="","","/* ") &amp; "`" &amp; C183 &amp; "` " &amp; D183 &amp; IF(E183&gt;0,"(" &amp; E183 &amp; ") "," ") &amp; IF(F183&lt;&gt;"","NOT NULL ","") &amp; IF(G183="","","DEFAULT '" &amp; G183 &amp; "' ") &amp; IF(A183="",""," */")</f>
        <v xml:space="preserve">,`sales_staff` VARCHAR(128) </v>
      </c>
      <c r="J183" s="29" t="str">
        <f>"," &amp; IF(A183="","","/* ") &amp; "`" &amp; C183 &amp; "` " &amp; D183 &amp; IF(E183&gt;0,"(" &amp; E183 &amp; ") "," ") &amp; IF(F183&lt;&gt;"","NOT NULL ","") &amp; IF(G183="","","DEFAULT '" &amp; G183 &amp; "' ") &amp; IF(A183="",""," */")</f>
        <v xml:space="preserve">,`sales_staff` VARCHAR(128) </v>
      </c>
    </row>
    <row r="184" spans="1:10" s="33" customFormat="1" x14ac:dyDescent="0.45">
      <c r="A184" s="34"/>
      <c r="B184" s="39" t="s">
        <v>116</v>
      </c>
      <c r="C184" s="35" t="s">
        <v>120</v>
      </c>
      <c r="D184" s="35" t="s">
        <v>11</v>
      </c>
      <c r="E184" s="36"/>
      <c r="F184" s="35"/>
      <c r="G184" s="37"/>
      <c r="H184" s="38"/>
      <c r="I184" s="40" t="str">
        <f>"," &amp; IF(A184="","","/* ") &amp; "`" &amp; C184 &amp; "` " &amp; D184 &amp; IF(E184&gt;0,"(" &amp; E184 &amp; ") "," ") &amp; IF(F184&lt;&gt;"","NOT NULL ","") &amp; IF(G184="","","DEFAULT '" &amp; G184 &amp; "' ") &amp; IF(A184="",""," */")</f>
        <v xml:space="preserve">,`product_detail` TEXT </v>
      </c>
      <c r="J184" s="41" t="str">
        <f>"," &amp; IF(A184="","","/* ") &amp; "`" &amp; C184 &amp; "` " &amp; D184 &amp; IF(E184&gt;0,"(" &amp; E184 &amp; ") "," ") &amp; IF(F184&lt;&gt;"","NOT NULL ","") &amp; IF(G184="","","DEFAULT '" &amp; G184 &amp; "' ") &amp; IF(A184="",""," */")</f>
        <v xml:space="preserve">,`product_detail` TEXT </v>
      </c>
    </row>
    <row r="185" spans="1:10" s="33" customFormat="1" x14ac:dyDescent="0.45">
      <c r="A185" s="34"/>
      <c r="B185" s="39" t="s">
        <v>97</v>
      </c>
      <c r="C185" s="35" t="s">
        <v>101</v>
      </c>
      <c r="D185" s="35" t="s">
        <v>5</v>
      </c>
      <c r="E185" s="36"/>
      <c r="F185" s="35"/>
      <c r="G185" s="37"/>
      <c r="H185" s="38"/>
      <c r="I185" s="40" t="str">
        <f>"," &amp; IF(A185="","","/* ") &amp; "`" &amp; C185 &amp; "` " &amp; D185 &amp; IF(E185&gt;0,"(" &amp; E185 &amp; ") "," ") &amp; IF(F185&lt;&gt;"","NOT NULL ","") &amp; IF(G185="","","DEFAULT '" &amp; G185 &amp; "' ") &amp; IF(A185="",""," */")</f>
        <v xml:space="preserve">,`status_id` INT </v>
      </c>
      <c r="J185" s="41" t="str">
        <f>"," &amp; IF(A185="","","/* ") &amp; "`" &amp; C185 &amp; "` " &amp; D185 &amp; IF(E185&gt;0,"(" &amp; E185 &amp; ") "," ") &amp; IF(F185&lt;&gt;"","NOT NULL ","") &amp; IF(G185="","","DEFAULT '" &amp; G185 &amp; "' ") &amp; IF(A185="",""," */")</f>
        <v xml:space="preserve">,`status_id` INT </v>
      </c>
    </row>
    <row r="186" spans="1:10" x14ac:dyDescent="0.45">
      <c r="A186" s="2"/>
      <c r="B186" s="43" t="s">
        <v>133</v>
      </c>
      <c r="C186" s="6" t="s">
        <v>143</v>
      </c>
      <c r="D186" s="6" t="s">
        <v>7</v>
      </c>
      <c r="E186" s="7">
        <v>256</v>
      </c>
      <c r="F186" s="6"/>
      <c r="G186" s="8"/>
      <c r="H186" s="9"/>
      <c r="I186" s="27" t="str">
        <f t="shared" ref="I186:I192" si="46">"," &amp; IF(A186="","","/* ") &amp; "`" &amp; C186 &amp; "` " &amp; D186 &amp; IF(E186&gt;0,"(" &amp; E186 &amp; ") "," ") &amp; IF(F186&lt;&gt;"","NOT NULL ","") &amp; IF(G186="","","DEFAULT '" &amp; G186 &amp; "' ") &amp; IF(A186="",""," */")</f>
        <v xml:space="preserve">,`file` VARCHAR(256) </v>
      </c>
      <c r="J186" s="29" t="str">
        <f t="shared" ref="J186:J192" si="47">"," &amp; IF(A186="","","/* ") &amp; "`" &amp; C186 &amp; "` " &amp; D186 &amp; IF(E186&gt;0,"(" &amp; E186 &amp; ") "," ") &amp; IF(F186&lt;&gt;"","NOT NULL ","") &amp; IF(G186="","","DEFAULT '" &amp; G186 &amp; "' ") &amp; IF(A186="",""," */")</f>
        <v xml:space="preserve">,`file` VARCHAR(256) </v>
      </c>
    </row>
    <row r="187" spans="1:10" x14ac:dyDescent="0.45">
      <c r="A187" s="2"/>
      <c r="B187" s="43" t="s">
        <v>50</v>
      </c>
      <c r="C187" s="6" t="s">
        <v>53</v>
      </c>
      <c r="D187" s="6" t="s">
        <v>7</v>
      </c>
      <c r="E187" s="7">
        <v>256</v>
      </c>
      <c r="F187" s="6"/>
      <c r="G187" s="8"/>
      <c r="H187" s="9"/>
      <c r="I187" s="27" t="str">
        <f t="shared" si="46"/>
        <v xml:space="preserve">,`dir` VARCHAR(256) </v>
      </c>
      <c r="J187" s="29" t="str">
        <f t="shared" si="47"/>
        <v xml:space="preserve">,`dir` VARCHAR(256) </v>
      </c>
    </row>
    <row r="188" spans="1:10" x14ac:dyDescent="0.45">
      <c r="A188" s="2"/>
      <c r="B188" s="43" t="s">
        <v>51</v>
      </c>
      <c r="C188" s="6" t="s">
        <v>54</v>
      </c>
      <c r="D188" s="6" t="s">
        <v>5</v>
      </c>
      <c r="E188" s="7"/>
      <c r="F188" s="6"/>
      <c r="G188" s="8"/>
      <c r="H188" s="9"/>
      <c r="I188" s="27" t="str">
        <f t="shared" si="46"/>
        <v xml:space="preserve">,`size` INT </v>
      </c>
      <c r="J188" s="29" t="str">
        <f t="shared" si="47"/>
        <v xml:space="preserve">,`size` INT </v>
      </c>
    </row>
    <row r="189" spans="1:10" x14ac:dyDescent="0.45">
      <c r="A189" s="2"/>
      <c r="B189" s="43" t="s">
        <v>52</v>
      </c>
      <c r="C189" s="6" t="s">
        <v>55</v>
      </c>
      <c r="D189" s="6" t="s">
        <v>7</v>
      </c>
      <c r="E189" s="7">
        <v>64</v>
      </c>
      <c r="F189" s="6"/>
      <c r="G189" s="8"/>
      <c r="H189" s="9"/>
      <c r="I189" s="27" t="str">
        <f t="shared" si="46"/>
        <v xml:space="preserve">,`type` VARCHAR(64) </v>
      </c>
      <c r="J189" s="29" t="str">
        <f t="shared" si="47"/>
        <v xml:space="preserve">,`type` VARCHAR(64) </v>
      </c>
    </row>
    <row r="190" spans="1:10" s="33" customFormat="1" x14ac:dyDescent="0.45">
      <c r="A190" s="34"/>
      <c r="B190" s="43" t="s">
        <v>159</v>
      </c>
      <c r="C190" s="35" t="s">
        <v>160</v>
      </c>
      <c r="D190" s="35" t="s">
        <v>161</v>
      </c>
      <c r="E190" s="36"/>
      <c r="F190" s="35"/>
      <c r="G190" s="37"/>
      <c r="H190" s="38"/>
      <c r="I190" s="40" t="str">
        <f t="shared" si="46"/>
        <v xml:space="preserve">,`user_id` INT </v>
      </c>
      <c r="J190" s="41" t="str">
        <f t="shared" si="47"/>
        <v xml:space="preserve">,`user_id` INT </v>
      </c>
    </row>
    <row r="191" spans="1:10" s="33" customFormat="1" x14ac:dyDescent="0.45">
      <c r="A191" s="34"/>
      <c r="B191" s="43" t="s">
        <v>46</v>
      </c>
      <c r="C191" s="35" t="s">
        <v>40</v>
      </c>
      <c r="D191" s="35" t="s">
        <v>8</v>
      </c>
      <c r="E191" s="36"/>
      <c r="F191" s="35"/>
      <c r="G191" s="37"/>
      <c r="H191" s="38"/>
      <c r="I191" s="40" t="str">
        <f t="shared" si="46"/>
        <v xml:space="preserve">,`created` DATETIME </v>
      </c>
      <c r="J191" s="41" t="str">
        <f t="shared" si="47"/>
        <v xml:space="preserve">,`created` DATETIME </v>
      </c>
    </row>
    <row r="192" spans="1:10" s="33" customFormat="1" x14ac:dyDescent="0.45">
      <c r="A192" s="34"/>
      <c r="B192" s="43" t="s">
        <v>47</v>
      </c>
      <c r="C192" s="35" t="s">
        <v>41</v>
      </c>
      <c r="D192" s="35" t="s">
        <v>8</v>
      </c>
      <c r="E192" s="36"/>
      <c r="F192" s="35"/>
      <c r="G192" s="37"/>
      <c r="H192" s="38"/>
      <c r="I192" s="40" t="str">
        <f t="shared" si="46"/>
        <v xml:space="preserve">,`modified` DATETIME </v>
      </c>
      <c r="J192" s="41" t="str">
        <f t="shared" si="47"/>
        <v xml:space="preserve">,`modified` DATETIME </v>
      </c>
    </row>
    <row r="193" spans="1:10" x14ac:dyDescent="0.45">
      <c r="A193" s="2"/>
      <c r="B193" s="21"/>
      <c r="C193" s="21"/>
      <c r="D193" s="21"/>
      <c r="E193" s="22"/>
      <c r="F193" s="21"/>
      <c r="G193" s="23"/>
      <c r="H193" s="21"/>
      <c r="I193" s="28" t="s">
        <v>21</v>
      </c>
      <c r="J193" s="29" t="s">
        <v>33</v>
      </c>
    </row>
    <row r="194" spans="1:10" x14ac:dyDescent="0.45">
      <c r="A194" s="2"/>
    </row>
    <row r="195" spans="1:10" s="33" customFormat="1" x14ac:dyDescent="0.45">
      <c r="A195" s="34"/>
      <c r="B195" s="45" t="s">
        <v>178</v>
      </c>
      <c r="C195" s="24" t="s">
        <v>203</v>
      </c>
      <c r="D195" s="15" t="s">
        <v>0</v>
      </c>
      <c r="E195" s="16" t="s">
        <v>1</v>
      </c>
      <c r="F195" s="19" t="s">
        <v>15</v>
      </c>
      <c r="G195" s="17" t="s">
        <v>16</v>
      </c>
      <c r="H195" s="18" t="s">
        <v>2</v>
      </c>
      <c r="I195" s="40" t="str">
        <f xml:space="preserve"> "CREATE TABLE `" &amp; C195 &amp; "` ("</f>
        <v>CREATE TABLE `productinfos` (</v>
      </c>
      <c r="J195" s="41" t="str">
        <f xml:space="preserve"> "CREATE TABLE `" &amp; C195 &amp; "` ("</f>
        <v>CREATE TABLE `productinfos` (</v>
      </c>
    </row>
    <row r="196" spans="1:10" s="33" customFormat="1" x14ac:dyDescent="0.45">
      <c r="A196" s="34"/>
      <c r="B196" s="39" t="s">
        <v>3</v>
      </c>
      <c r="C196" s="35" t="s">
        <v>4</v>
      </c>
      <c r="D196" s="35" t="s">
        <v>5</v>
      </c>
      <c r="E196" s="36"/>
      <c r="F196" s="35" t="s">
        <v>18</v>
      </c>
      <c r="G196" s="37"/>
      <c r="H196" s="38"/>
      <c r="I196" s="28" t="s">
        <v>19</v>
      </c>
      <c r="J196" s="30" t="s">
        <v>20</v>
      </c>
    </row>
    <row r="197" spans="1:10" s="33" customFormat="1" x14ac:dyDescent="0.45">
      <c r="A197" s="34"/>
      <c r="B197" s="39" t="s">
        <v>180</v>
      </c>
      <c r="C197" s="35" t="s">
        <v>179</v>
      </c>
      <c r="D197" s="35" t="s">
        <v>7</v>
      </c>
      <c r="E197" s="36">
        <v>128</v>
      </c>
      <c r="F197" s="35"/>
      <c r="G197" s="37"/>
      <c r="H197" s="38"/>
      <c r="I197" s="40" t="str">
        <f>"," &amp; IF(A197="","","/* ") &amp; "`" &amp; C197 &amp; "` " &amp; D197 &amp; IF(E197&gt;0,"(" &amp; E197 &amp; ") "," ") &amp; IF(F197&lt;&gt;"","NOT NULL ","") &amp; IF(G197="","","DEFAULT '" &amp; G197 &amp; "' ") &amp; IF(A197="",""," */")</f>
        <v xml:space="preserve">,`category` VARCHAR(128) </v>
      </c>
      <c r="J197" s="41" t="str">
        <f>"," &amp; IF(A197="","","/* ") &amp; "`" &amp; C197 &amp; "` " &amp; D197 &amp; IF(E197&gt;0,"(" &amp; E197 &amp; ") "," ") &amp; IF(F197&lt;&gt;"","NOT NULL ","") &amp; IF(G197="","","DEFAULT '" &amp; G197 &amp; "' ") &amp; IF(A197="",""," */")</f>
        <v xml:space="preserve">,`category` VARCHAR(128) </v>
      </c>
    </row>
    <row r="198" spans="1:10" s="33" customFormat="1" x14ac:dyDescent="0.45">
      <c r="A198" s="34"/>
      <c r="B198" s="39" t="s">
        <v>181</v>
      </c>
      <c r="C198" s="35" t="s">
        <v>182</v>
      </c>
      <c r="D198" s="35" t="s">
        <v>5</v>
      </c>
      <c r="E198" s="36"/>
      <c r="F198" s="35"/>
      <c r="G198" s="37"/>
      <c r="H198" s="38"/>
      <c r="I198" s="40" t="str">
        <f>"," &amp; IF(A198="","","/* ") &amp; "`" &amp; C198 &amp; "` " &amp; D198 &amp; IF(E198&gt;0,"(" &amp; E198 &amp; ") "," ") &amp; IF(F198&lt;&gt;"","NOT NULL ","") &amp; IF(G198="","","DEFAULT '" &amp; G198 &amp; "' ") &amp; IF(A198="",""," */")</f>
        <v xml:space="preserve">,`use_support` INT </v>
      </c>
      <c r="J198" s="41" t="str">
        <f>"," &amp; IF(A198="","","/* ") &amp; "`" &amp; C198 &amp; "` " &amp; D198 &amp; IF(E198&gt;0,"(" &amp; E198 &amp; ") "," ") &amp; IF(F198&lt;&gt;"","NOT NULL ","") &amp; IF(G198="","","DEFAULT '" &amp; G198 &amp; "' ") &amp; IF(A198="",""," */")</f>
        <v xml:space="preserve">,`use_support` INT </v>
      </c>
    </row>
    <row r="199" spans="1:10" s="33" customFormat="1" x14ac:dyDescent="0.45">
      <c r="A199" s="34"/>
      <c r="B199" s="39"/>
      <c r="C199" s="35" t="s">
        <v>193</v>
      </c>
      <c r="D199" s="35" t="s">
        <v>7</v>
      </c>
      <c r="E199" s="36">
        <v>20</v>
      </c>
      <c r="F199" s="35"/>
      <c r="G199" s="37"/>
      <c r="H199" s="38"/>
      <c r="I199" s="40" t="str">
        <f>"," &amp; IF(A199="","","/* ") &amp; "`" &amp; C199 &amp; "` " &amp; D199 &amp; IF(E199&gt;0,"(" &amp; E199 &amp; ") "," ") &amp; IF(F199&lt;&gt;"","NOT NULL ","") &amp; IF(G199="","","DEFAULT '" &amp; G199 &amp; "' ") &amp; IF(A199="",""," */")</f>
        <v xml:space="preserve">,`product_code` VARCHAR(20) </v>
      </c>
      <c r="J199" s="41" t="str">
        <f>"," &amp; IF(A199="","","/* ") &amp; "`" &amp; C199 &amp; "` " &amp; D199 &amp; IF(E199&gt;0,"(" &amp; E199 &amp; ") "," ") &amp; IF(F199&lt;&gt;"","NOT NULL ","") &amp; IF(G199="","","DEFAULT '" &amp; G199 &amp; "' ") &amp; IF(A199="",""," */")</f>
        <v xml:space="preserve">,`product_code` VARCHAR(20) </v>
      </c>
    </row>
    <row r="200" spans="1:10" s="33" customFormat="1" x14ac:dyDescent="0.45">
      <c r="A200" s="34"/>
      <c r="B200" s="39"/>
      <c r="C200" s="35" t="s">
        <v>204</v>
      </c>
      <c r="D200" s="35" t="s">
        <v>7</v>
      </c>
      <c r="E200" s="36">
        <v>512</v>
      </c>
      <c r="F200" s="35"/>
      <c r="G200" s="37"/>
      <c r="H200" s="38"/>
      <c r="I200" s="40" t="str">
        <f>"," &amp; IF(A200="","","/* ") &amp; "`" &amp; C200 &amp; "` " &amp; D200 &amp; IF(E200&gt;0,"(" &amp; E200 &amp; ") "," ") &amp; IF(F200&lt;&gt;"","NOT NULL ","") &amp; IF(G200="","","DEFAULT '" &amp; G200 &amp; "' ") &amp; IF(A200="",""," */")</f>
        <v xml:space="preserve">,`product_name` VARCHAR(512) </v>
      </c>
      <c r="J200" s="41" t="str">
        <f>"," &amp; IF(A200="","","/* ") &amp; "`" &amp; C200 &amp; "` " &amp; D200 &amp; IF(E200&gt;0,"(" &amp; E200 &amp; ") "," ") &amp; IF(F200&lt;&gt;"","NOT NULL ","") &amp; IF(G200="","","DEFAULT '" &amp; G200 &amp; "' ") &amp; IF(A200="",""," */")</f>
        <v xml:space="preserve">,`product_name` VARCHAR(512) </v>
      </c>
    </row>
    <row r="201" spans="1:10" s="33" customFormat="1" x14ac:dyDescent="0.45">
      <c r="A201" s="34"/>
      <c r="B201" s="39"/>
      <c r="C201" s="35" t="s">
        <v>195</v>
      </c>
      <c r="D201" s="35" t="s">
        <v>7</v>
      </c>
      <c r="E201" s="36">
        <v>20</v>
      </c>
      <c r="F201" s="35"/>
      <c r="G201" s="37"/>
      <c r="H201" s="38"/>
      <c r="I201" s="40" t="str">
        <f t="shared" ref="I201" si="48">"," &amp; IF(A201="","","/* ") &amp; "`" &amp; C201 &amp; "` " &amp; D201 &amp; IF(E201&gt;0,"(" &amp; E201 &amp; ") "," ") &amp; IF(F201&lt;&gt;"","NOT NULL ","") &amp; IF(G201="","","DEFAULT '" &amp; G201 &amp; "' ") &amp; IF(A201="",""," */")</f>
        <v xml:space="preserve">,`segment` VARCHAR(20) </v>
      </c>
      <c r="J201" s="41" t="str">
        <f t="shared" ref="J201" si="49">"," &amp; IF(A201="","","/* ") &amp; "`" &amp; C201 &amp; "` " &amp; D201 &amp; IF(E201&gt;0,"(" &amp; E201 &amp; ") "," ") &amp; IF(F201&lt;&gt;"","NOT NULL ","") &amp; IF(G201="","","DEFAULT '" &amp; G201 &amp; "' ") &amp; IF(A201="",""," */")</f>
        <v xml:space="preserve">,`segment` VARCHAR(20) </v>
      </c>
    </row>
    <row r="202" spans="1:10" s="33" customFormat="1" x14ac:dyDescent="0.45">
      <c r="A202" s="34"/>
      <c r="B202" s="39"/>
      <c r="C202" s="35" t="s">
        <v>128</v>
      </c>
      <c r="D202" s="35" t="s">
        <v>183</v>
      </c>
      <c r="E202" s="36"/>
      <c r="F202" s="35"/>
      <c r="G202" s="37"/>
      <c r="H202" s="38"/>
      <c r="I202" s="40" t="str">
        <f>"," &amp; IF(A202="","","/* ") &amp; "`" &amp; C202 &amp; "` " &amp; D202 &amp; IF(E202&gt;0,"(" &amp; E202 &amp; ") "," ") &amp; IF(F202&lt;&gt;"","NOT NULL ","") &amp; IF(G202="","","DEFAULT '" &amp; G202 &amp; "' ") &amp; IF(A202="",""," */")</f>
        <v xml:space="preserve">,`price` INT </v>
      </c>
      <c r="J202" s="41" t="str">
        <f>"," &amp; IF(A202="","","/* ") &amp; "`" &amp; C202 &amp; "` " &amp; D202 &amp; IF(E202&gt;0,"(" &amp; E202 &amp; ") "," ") &amp; IF(F202&lt;&gt;"","NOT NULL ","") &amp; IF(G202="","","DEFAULT '" &amp; G202 &amp; "' ") &amp; IF(A202="",""," */")</f>
        <v xml:space="preserve">,`price` INT </v>
      </c>
    </row>
    <row r="203" spans="1:10" s="33" customFormat="1" x14ac:dyDescent="0.45">
      <c r="A203" s="34"/>
      <c r="B203" s="39"/>
      <c r="C203" s="35" t="s">
        <v>184</v>
      </c>
      <c r="D203" s="35" t="s">
        <v>185</v>
      </c>
      <c r="E203" s="36"/>
      <c r="F203" s="35"/>
      <c r="G203" s="37"/>
      <c r="H203" s="38"/>
      <c r="I203" s="40" t="str">
        <f>"," &amp; IF(A203="","","/* ") &amp; "`" &amp; C203 &amp; "` " &amp; D203 &amp; IF(E203&gt;0,"(" &amp; E203 &amp; ") "," ") &amp; IF(F203&lt;&gt;"","NOT NULL ","") &amp; IF(G203="","","DEFAULT '" &amp; G203 &amp; "' ") &amp; IF(A203="",""," */")</f>
        <v xml:space="preserve">,`remarks` TEXT </v>
      </c>
      <c r="J203" s="41" t="str">
        <f>"," &amp; IF(A203="","","/* ") &amp; "`" &amp; C203 &amp; "` " &amp; D203 &amp; IF(E203&gt;0,"(" &amp; E203 &amp; ") "," ") &amp; IF(F203&lt;&gt;"","NOT NULL ","") &amp; IF(G203="","","DEFAULT '" &amp; G203 &amp; "' ") &amp; IF(A203="",""," */")</f>
        <v xml:space="preserve">,`remarks` TEXT </v>
      </c>
    </row>
    <row r="204" spans="1:10" s="33" customFormat="1" x14ac:dyDescent="0.45">
      <c r="A204" s="34"/>
      <c r="B204" s="43" t="s">
        <v>46</v>
      </c>
      <c r="C204" s="35" t="s">
        <v>40</v>
      </c>
      <c r="D204" s="35" t="s">
        <v>8</v>
      </c>
      <c r="E204" s="36"/>
      <c r="F204" s="35"/>
      <c r="G204" s="37"/>
      <c r="H204" s="38"/>
      <c r="I204" s="40" t="str">
        <f t="shared" ref="I204:I205" si="50">"," &amp; IF(A204="","","/* ") &amp; "`" &amp; C204 &amp; "` " &amp; D204 &amp; IF(E204&gt;0,"(" &amp; E204 &amp; ") "," ") &amp; IF(F204&lt;&gt;"","NOT NULL ","") &amp; IF(G204="","","DEFAULT '" &amp; G204 &amp; "' ") &amp; IF(A204="",""," */")</f>
        <v xml:space="preserve">,`created` DATETIME </v>
      </c>
      <c r="J204" s="41" t="str">
        <f t="shared" ref="J204:J205" si="51">"," &amp; IF(A204="","","/* ") &amp; "`" &amp; C204 &amp; "` " &amp; D204 &amp; IF(E204&gt;0,"(" &amp; E204 &amp; ") "," ") &amp; IF(F204&lt;&gt;"","NOT NULL ","") &amp; IF(G204="","","DEFAULT '" &amp; G204 &amp; "' ") &amp; IF(A204="",""," */")</f>
        <v xml:space="preserve">,`created` DATETIME </v>
      </c>
    </row>
    <row r="205" spans="1:10" s="33" customFormat="1" x14ac:dyDescent="0.45">
      <c r="A205" s="34"/>
      <c r="B205" s="43" t="s">
        <v>47</v>
      </c>
      <c r="C205" s="35" t="s">
        <v>41</v>
      </c>
      <c r="D205" s="35" t="s">
        <v>8</v>
      </c>
      <c r="E205" s="36"/>
      <c r="F205" s="35"/>
      <c r="G205" s="37"/>
      <c r="H205" s="38"/>
      <c r="I205" s="40" t="str">
        <f t="shared" si="50"/>
        <v xml:space="preserve">,`modified` DATETIME </v>
      </c>
      <c r="J205" s="41" t="str">
        <f t="shared" si="51"/>
        <v xml:space="preserve">,`modified` DATETIME </v>
      </c>
    </row>
    <row r="206" spans="1:10" s="33" customFormat="1" x14ac:dyDescent="0.45">
      <c r="A206" s="34"/>
      <c r="B206" s="21"/>
      <c r="C206" s="21"/>
      <c r="D206" s="21"/>
      <c r="E206" s="22"/>
      <c r="F206" s="21"/>
      <c r="G206" s="23"/>
      <c r="H206" s="21"/>
      <c r="I206" s="28" t="s">
        <v>21</v>
      </c>
      <c r="J206" s="41" t="s">
        <v>33</v>
      </c>
    </row>
    <row r="207" spans="1:10" s="33" customFormat="1" x14ac:dyDescent="0.45">
      <c r="A207" s="34"/>
      <c r="E207" s="34"/>
      <c r="G207" s="3"/>
      <c r="I207" s="25"/>
      <c r="J207" s="25"/>
    </row>
    <row r="208" spans="1:10" x14ac:dyDescent="0.45">
      <c r="B208" s="45" t="s">
        <v>186</v>
      </c>
      <c r="C208" s="24" t="s">
        <v>202</v>
      </c>
      <c r="D208" s="15" t="s">
        <v>0</v>
      </c>
      <c r="E208" s="16" t="s">
        <v>1</v>
      </c>
      <c r="F208" s="19" t="s">
        <v>15</v>
      </c>
      <c r="G208" s="17" t="s">
        <v>16</v>
      </c>
      <c r="H208" s="18" t="s">
        <v>2</v>
      </c>
      <c r="I208" s="40" t="str">
        <f xml:space="preserve"> "CREATE TABLE `" &amp; C208 &amp; "` ("</f>
        <v>CREATE TABLE `supportcontracts` (</v>
      </c>
      <c r="J208" s="41" t="str">
        <f xml:space="preserve"> "CREATE TABLE `" &amp; C208 &amp; "` ("</f>
        <v>CREATE TABLE `supportcontracts` (</v>
      </c>
    </row>
    <row r="209" spans="1:10" x14ac:dyDescent="0.45">
      <c r="B209" s="39" t="s">
        <v>3</v>
      </c>
      <c r="C209" s="35" t="s">
        <v>4</v>
      </c>
      <c r="D209" s="35" t="s">
        <v>5</v>
      </c>
      <c r="E209" s="36"/>
      <c r="F209" s="35" t="s">
        <v>18</v>
      </c>
      <c r="G209" s="37"/>
      <c r="H209" s="38"/>
      <c r="I209" s="28" t="s">
        <v>19</v>
      </c>
      <c r="J209" s="30" t="s">
        <v>20</v>
      </c>
    </row>
    <row r="210" spans="1:10" x14ac:dyDescent="0.45">
      <c r="B210" s="39" t="s">
        <v>112</v>
      </c>
      <c r="C210" s="35" t="s">
        <v>196</v>
      </c>
      <c r="D210" s="35" t="s">
        <v>7</v>
      </c>
      <c r="E210" s="36">
        <v>20</v>
      </c>
      <c r="F210" s="35"/>
      <c r="G210" s="37"/>
      <c r="H210" s="38"/>
      <c r="I210" s="40" t="str">
        <f t="shared" ref="I210:I215" si="52">"," &amp; IF(A210="","","/* ") &amp; "`" &amp; C210 &amp; "` " &amp; D210 &amp; IF(E210&gt;0,"(" &amp; E210 &amp; ") "," ") &amp; IF(F210&lt;&gt;"","NOT NULL ","") &amp; IF(G210="","","DEFAULT '" &amp; G210 &amp; "' ") &amp; IF(A210="",""," */")</f>
        <v xml:space="preserve">,`company_code` VARCHAR(20) </v>
      </c>
      <c r="J210" s="41" t="str">
        <f t="shared" ref="J210:J215" si="53">"," &amp; IF(A210="","","/* ") &amp; "`" &amp; C210 &amp; "` " &amp; D210 &amp; IF(E210&gt;0,"(" &amp; E210 &amp; ") "," ") &amp; IF(F210&lt;&gt;"","NOT NULL ","") &amp; IF(G210="","","DEFAULT '" &amp; G210 &amp; "' ") &amp; IF(A210="",""," */")</f>
        <v xml:space="preserve">,`company_code` VARCHAR(20) </v>
      </c>
    </row>
    <row r="211" spans="1:10" x14ac:dyDescent="0.45">
      <c r="B211" s="39" t="s">
        <v>188</v>
      </c>
      <c r="C211" s="35" t="s">
        <v>189</v>
      </c>
      <c r="D211" s="35" t="s">
        <v>7</v>
      </c>
      <c r="E211" s="36">
        <v>256</v>
      </c>
      <c r="F211" s="35"/>
      <c r="G211" s="37"/>
      <c r="H211" s="38"/>
      <c r="I211" s="40" t="str">
        <f t="shared" si="52"/>
        <v xml:space="preserve">,`contractor` VARCHAR(256) </v>
      </c>
      <c r="J211" s="41" t="str">
        <f t="shared" si="53"/>
        <v xml:space="preserve">,`contractor` VARCHAR(256) </v>
      </c>
    </row>
    <row r="212" spans="1:10" s="33" customFormat="1" x14ac:dyDescent="0.45">
      <c r="B212" s="39" t="s">
        <v>190</v>
      </c>
      <c r="C212" s="35" t="s">
        <v>207</v>
      </c>
      <c r="D212" s="35" t="s">
        <v>7</v>
      </c>
      <c r="E212" s="36">
        <v>20</v>
      </c>
      <c r="F212" s="35"/>
      <c r="G212" s="37"/>
      <c r="H212" s="38"/>
      <c r="I212" s="40" t="str">
        <f t="shared" si="52"/>
        <v xml:space="preserve">,`eu_company_code` VARCHAR(20) </v>
      </c>
      <c r="J212" s="41" t="str">
        <f t="shared" si="53"/>
        <v xml:space="preserve">,`eu_company_code` VARCHAR(20) </v>
      </c>
    </row>
    <row r="213" spans="1:10" x14ac:dyDescent="0.45">
      <c r="B213" s="39" t="s">
        <v>187</v>
      </c>
      <c r="C213" s="35" t="s">
        <v>206</v>
      </c>
      <c r="D213" s="35" t="s">
        <v>7</v>
      </c>
      <c r="E213" s="36">
        <v>256</v>
      </c>
      <c r="F213" s="35"/>
      <c r="G213" s="37"/>
      <c r="H213" s="38"/>
      <c r="I213" s="40" t="str">
        <f t="shared" si="52"/>
        <v xml:space="preserve">,`eu_name` VARCHAR(256) </v>
      </c>
      <c r="J213" s="41" t="str">
        <f t="shared" si="53"/>
        <v xml:space="preserve">,`eu_name` VARCHAR(256) </v>
      </c>
    </row>
    <row r="214" spans="1:10" s="33" customFormat="1" x14ac:dyDescent="0.45">
      <c r="A214" s="34"/>
      <c r="B214" s="39" t="s">
        <v>180</v>
      </c>
      <c r="C214" s="35" t="s">
        <v>205</v>
      </c>
      <c r="D214" s="35" t="s">
        <v>7</v>
      </c>
      <c r="E214" s="36">
        <v>128</v>
      </c>
      <c r="F214" s="35"/>
      <c r="G214" s="37"/>
      <c r="H214" s="38"/>
      <c r="I214" s="40" t="str">
        <f t="shared" si="52"/>
        <v xml:space="preserve">,`category` VARCHAR(128) </v>
      </c>
      <c r="J214" s="41" t="str">
        <f t="shared" si="53"/>
        <v xml:space="preserve">,`category` VARCHAR(128) </v>
      </c>
    </row>
    <row r="215" spans="1:10" x14ac:dyDescent="0.45">
      <c r="B215" s="39"/>
      <c r="C215" s="35" t="s">
        <v>191</v>
      </c>
      <c r="D215" s="35" t="s">
        <v>7</v>
      </c>
      <c r="E215" s="36">
        <v>20</v>
      </c>
      <c r="F215" s="35"/>
      <c r="G215" s="37"/>
      <c r="H215" s="38"/>
      <c r="I215" s="40" t="str">
        <f t="shared" si="52"/>
        <v xml:space="preserve">,`contract_no` VARCHAR(20) </v>
      </c>
      <c r="J215" s="41" t="str">
        <f t="shared" si="53"/>
        <v xml:space="preserve">,`contract_no` VARCHAR(20) </v>
      </c>
    </row>
    <row r="216" spans="1:10" x14ac:dyDescent="0.45">
      <c r="B216" s="39"/>
      <c r="C216" s="35" t="s">
        <v>192</v>
      </c>
      <c r="D216" s="35" t="s">
        <v>7</v>
      </c>
      <c r="E216" s="36">
        <v>20</v>
      </c>
      <c r="F216" s="35"/>
      <c r="G216" s="37"/>
      <c r="H216" s="38"/>
      <c r="I216" s="40" t="str">
        <f t="shared" ref="I216" si="54">"," &amp; IF(A216="","","/* ") &amp; "`" &amp; C216 &amp; "` " &amp; D216 &amp; IF(E216&gt;0,"(" &amp; E216 &amp; ") "," ") &amp; IF(F216&lt;&gt;"","NOT NULL ","") &amp; IF(G216="","","DEFAULT '" &amp; G216 &amp; "' ") &amp; IF(A216="",""," */")</f>
        <v xml:space="preserve">,`contract_no2` VARCHAR(20) </v>
      </c>
      <c r="J216" s="41" t="str">
        <f t="shared" ref="J216" si="55">"," &amp; IF(A216="","","/* ") &amp; "`" &amp; C216 &amp; "` " &amp; D216 &amp; IF(E216&gt;0,"(" &amp; E216 &amp; ") "," ") &amp; IF(F216&lt;&gt;"","NOT NULL ","") &amp; IF(G216="","","DEFAULT '" &amp; G216 &amp; "' ") &amp; IF(A216="",""," */")</f>
        <v xml:space="preserve">,`contract_no2` VARCHAR(20) </v>
      </c>
    </row>
    <row r="217" spans="1:10" s="33" customFormat="1" x14ac:dyDescent="0.45">
      <c r="A217" s="34"/>
      <c r="B217" s="39"/>
      <c r="C217" s="35" t="s">
        <v>194</v>
      </c>
      <c r="D217" s="35" t="s">
        <v>7</v>
      </c>
      <c r="E217" s="36">
        <v>512</v>
      </c>
      <c r="F217" s="35"/>
      <c r="G217" s="37"/>
      <c r="H217" s="38"/>
      <c r="I217" s="40" t="str">
        <f>"," &amp; IF(A217="","","/* ") &amp; "`" &amp; C217 &amp; "` " &amp; D217 &amp; IF(E217&gt;0,"(" &amp; E217 &amp; ") "," ") &amp; IF(F217&lt;&gt;"","NOT NULL ","") &amp; IF(G217="","","DEFAULT '" &amp; G217 &amp; "' ") &amp; IF(A217="",""," */")</f>
        <v xml:space="preserve">,`product_name` VARCHAR(512) </v>
      </c>
      <c r="J217" s="41" t="str">
        <f>"," &amp; IF(A217="","","/* ") &amp; "`" &amp; C217 &amp; "` " &amp; D217 &amp; IF(E217&gt;0,"(" &amp; E217 &amp; ") "," ") &amp; IF(F217&lt;&gt;"","NOT NULL ","") &amp; IF(G217="","","DEFAULT '" &amp; G217 &amp; "' ") &amp; IF(A217="",""," */")</f>
        <v xml:space="preserve">,`product_name` VARCHAR(512) </v>
      </c>
    </row>
    <row r="218" spans="1:10" s="33" customFormat="1" x14ac:dyDescent="0.45">
      <c r="A218" s="34"/>
      <c r="B218" s="39" t="s">
        <v>172</v>
      </c>
      <c r="C218" s="35" t="s">
        <v>173</v>
      </c>
      <c r="D218" s="35" t="s">
        <v>9</v>
      </c>
      <c r="E218" s="36"/>
      <c r="F218" s="35"/>
      <c r="G218" s="37"/>
      <c r="H218" s="38"/>
      <c r="I218" s="40" t="str">
        <f t="shared" ref="I218" si="56">"," &amp; IF(A218="","","/* ") &amp; "`" &amp; C218 &amp; "` " &amp; D218 &amp; IF(E218&gt;0,"(" &amp; E218 &amp; ") "," ") &amp; IF(F218&lt;&gt;"","NOT NULL ","") &amp; IF(G218="","","DEFAULT '" &amp; G218 &amp; "' ") &amp; IF(A218="",""," */")</f>
        <v xml:space="preserve">,`contract_date` DATE </v>
      </c>
      <c r="J218" s="41" t="str">
        <f t="shared" ref="J218" si="57">"," &amp; IF(A218="","","/* ") &amp; "`" &amp; C218 &amp; "` " &amp; D218 &amp; IF(E218&gt;0,"(" &amp; E218 &amp; ") "," ") &amp; IF(F218&lt;&gt;"","NOT NULL ","") &amp; IF(G218="","","DEFAULT '" &amp; G218 &amp; "' ") &amp; IF(A218="",""," */")</f>
        <v xml:space="preserve">,`contract_date` DATE </v>
      </c>
    </row>
    <row r="219" spans="1:10" s="33" customFormat="1" x14ac:dyDescent="0.45">
      <c r="A219" s="34"/>
      <c r="B219" s="39" t="s">
        <v>25</v>
      </c>
      <c r="C219" s="35" t="s">
        <v>197</v>
      </c>
      <c r="D219" s="35" t="s">
        <v>9</v>
      </c>
      <c r="E219" s="36"/>
      <c r="F219" s="35"/>
      <c r="G219" s="37"/>
      <c r="H219" s="38"/>
      <c r="I219" s="40" t="str">
        <f t="shared" ref="I219" si="58">"," &amp; IF(A219="","","/* ") &amp; "`" &amp; C219 &amp; "` " &amp; D219 &amp; IF(E219&gt;0,"(" &amp; E219 &amp; ") "," ") &amp; IF(F219&lt;&gt;"","NOT NULL ","") &amp; IF(G219="","","DEFAULT '" &amp; G219 &amp; "' ") &amp; IF(A219="",""," */")</f>
        <v xml:space="preserve">,`startdate` DATE </v>
      </c>
      <c r="J219" s="41" t="str">
        <f t="shared" ref="J219" si="59">"," &amp; IF(A219="","","/* ") &amp; "`" &amp; C219 &amp; "` " &amp; D219 &amp; IF(E219&gt;0,"(" &amp; E219 &amp; ") "," ") &amp; IF(F219&lt;&gt;"","NOT NULL ","") &amp; IF(G219="","","DEFAULT '" &amp; G219 &amp; "' ") &amp; IF(A219="",""," */")</f>
        <v xml:space="preserve">,`startdate` DATE </v>
      </c>
    </row>
    <row r="220" spans="1:10" s="33" customFormat="1" x14ac:dyDescent="0.45">
      <c r="A220" s="34"/>
      <c r="B220" s="39" t="s">
        <v>27</v>
      </c>
      <c r="C220" s="35" t="s">
        <v>198</v>
      </c>
      <c r="D220" s="35" t="s">
        <v>9</v>
      </c>
      <c r="E220" s="36"/>
      <c r="F220" s="35"/>
      <c r="G220" s="37"/>
      <c r="H220" s="38"/>
      <c r="I220" s="40" t="str">
        <f t="shared" ref="I220:I225" si="60">"," &amp; IF(A220="","","/* ") &amp; "`" &amp; C220 &amp; "` " &amp; D220 &amp; IF(E220&gt;0,"(" &amp; E220 &amp; ") "," ") &amp; IF(F220&lt;&gt;"","NOT NULL ","") &amp; IF(G220="","","DEFAULT '" &amp; G220 &amp; "' ") &amp; IF(A220="",""," */")</f>
        <v xml:space="preserve">,`enddate` DATE </v>
      </c>
      <c r="J220" s="41" t="str">
        <f t="shared" ref="J220:J225" si="61">"," &amp; IF(A220="","","/* ") &amp; "`" &amp; C220 &amp; "` " &amp; D220 &amp; IF(E220&gt;0,"(" &amp; E220 &amp; ") "," ") &amp; IF(F220&lt;&gt;"","NOT NULL ","") &amp; IF(G220="","","DEFAULT '" &amp; G220 &amp; "' ") &amp; IF(A220="",""," */")</f>
        <v xml:space="preserve">,`enddate` DATE </v>
      </c>
    </row>
    <row r="221" spans="1:10" x14ac:dyDescent="0.45">
      <c r="B221" s="39"/>
      <c r="C221" s="35" t="s">
        <v>199</v>
      </c>
      <c r="D221" s="35" t="s">
        <v>183</v>
      </c>
      <c r="E221" s="36"/>
      <c r="F221" s="35"/>
      <c r="G221" s="37"/>
      <c r="H221" s="38"/>
      <c r="I221" s="40" t="str">
        <f t="shared" si="60"/>
        <v xml:space="preserve">,`term` INT </v>
      </c>
      <c r="J221" s="41" t="str">
        <f t="shared" si="61"/>
        <v xml:space="preserve">,`term` INT </v>
      </c>
    </row>
    <row r="222" spans="1:10" s="33" customFormat="1" x14ac:dyDescent="0.45">
      <c r="A222" s="34"/>
      <c r="B222" s="39"/>
      <c r="C222" s="35" t="s">
        <v>128</v>
      </c>
      <c r="D222" s="35" t="s">
        <v>183</v>
      </c>
      <c r="E222" s="36"/>
      <c r="F222" s="35"/>
      <c r="G222" s="37"/>
      <c r="H222" s="38"/>
      <c r="I222" s="40" t="str">
        <f t="shared" si="60"/>
        <v xml:space="preserve">,`price` INT </v>
      </c>
      <c r="J222" s="41" t="str">
        <f t="shared" si="61"/>
        <v xml:space="preserve">,`price` INT </v>
      </c>
    </row>
    <row r="223" spans="1:10" s="33" customFormat="1" x14ac:dyDescent="0.45">
      <c r="A223" s="34"/>
      <c r="B223" s="39" t="s">
        <v>78</v>
      </c>
      <c r="C223" s="35" t="s">
        <v>200</v>
      </c>
      <c r="D223" s="35" t="s">
        <v>7</v>
      </c>
      <c r="E223" s="36">
        <v>256</v>
      </c>
      <c r="F223" s="35"/>
      <c r="G223" s="37"/>
      <c r="H223" s="38"/>
      <c r="I223" s="40" t="str">
        <f t="shared" si="60"/>
        <v xml:space="preserve">,`sales_dept` VARCHAR(256) </v>
      </c>
      <c r="J223" s="41" t="str">
        <f t="shared" si="61"/>
        <v xml:space="preserve">,`sales_dept` VARCHAR(256) </v>
      </c>
    </row>
    <row r="224" spans="1:10" s="33" customFormat="1" x14ac:dyDescent="0.45">
      <c r="A224" s="34"/>
      <c r="B224" s="39" t="s">
        <v>31</v>
      </c>
      <c r="C224" s="35" t="s">
        <v>201</v>
      </c>
      <c r="D224" s="35" t="s">
        <v>7</v>
      </c>
      <c r="E224" s="36">
        <v>128</v>
      </c>
      <c r="F224" s="35"/>
      <c r="G224" s="37"/>
      <c r="H224" s="38"/>
      <c r="I224" s="40" t="str">
        <f t="shared" si="60"/>
        <v xml:space="preserve">,`sales_staff` VARCHAR(128) </v>
      </c>
      <c r="J224" s="41" t="str">
        <f t="shared" si="61"/>
        <v xml:space="preserve">,`sales_staff` VARCHAR(128) </v>
      </c>
    </row>
    <row r="225" spans="2:10" x14ac:dyDescent="0.45">
      <c r="B225" s="39"/>
      <c r="C225" s="35"/>
      <c r="D225" s="35" t="s">
        <v>185</v>
      </c>
      <c r="E225" s="36"/>
      <c r="F225" s="35"/>
      <c r="G225" s="37"/>
      <c r="H225" s="38"/>
      <c r="I225" s="40" t="str">
        <f t="shared" si="60"/>
        <v xml:space="preserve">,`` TEXT </v>
      </c>
      <c r="J225" s="41" t="str">
        <f t="shared" si="61"/>
        <v xml:space="preserve">,`` TEXT </v>
      </c>
    </row>
    <row r="226" spans="2:10" x14ac:dyDescent="0.45">
      <c r="B226" s="43" t="s">
        <v>46</v>
      </c>
      <c r="C226" s="35" t="s">
        <v>40</v>
      </c>
      <c r="D226" s="35" t="s">
        <v>8</v>
      </c>
      <c r="E226" s="36"/>
      <c r="F226" s="35"/>
      <c r="G226" s="37"/>
      <c r="H226" s="38"/>
      <c r="I226" s="40" t="str">
        <f t="shared" ref="I226:I227" si="62">"," &amp; IF(A226="","","/* ") &amp; "`" &amp; C226 &amp; "` " &amp; D226 &amp; IF(E226&gt;0,"(" &amp; E226 &amp; ") "," ") &amp; IF(F226&lt;&gt;"","NOT NULL ","") &amp; IF(G226="","","DEFAULT '" &amp; G226 &amp; "' ") &amp; IF(A226="",""," */")</f>
        <v xml:space="preserve">,`created` DATETIME </v>
      </c>
      <c r="J226" s="41" t="str">
        <f t="shared" ref="J226:J227" si="63">"," &amp; IF(A226="","","/* ") &amp; "`" &amp; C226 &amp; "` " &amp; D226 &amp; IF(E226&gt;0,"(" &amp; E226 &amp; ") "," ") &amp; IF(F226&lt;&gt;"","NOT NULL ","") &amp; IF(G226="","","DEFAULT '" &amp; G226 &amp; "' ") &amp; IF(A226="",""," */")</f>
        <v xml:space="preserve">,`created` DATETIME </v>
      </c>
    </row>
    <row r="227" spans="2:10" x14ac:dyDescent="0.45">
      <c r="B227" s="43" t="s">
        <v>47</v>
      </c>
      <c r="C227" s="35" t="s">
        <v>41</v>
      </c>
      <c r="D227" s="35" t="s">
        <v>8</v>
      </c>
      <c r="E227" s="36"/>
      <c r="F227" s="35"/>
      <c r="G227" s="37"/>
      <c r="H227" s="38"/>
      <c r="I227" s="40" t="str">
        <f t="shared" si="62"/>
        <v xml:space="preserve">,`modified` DATETIME </v>
      </c>
      <c r="J227" s="41" t="str">
        <f t="shared" si="63"/>
        <v xml:space="preserve">,`modified` DATETIME </v>
      </c>
    </row>
    <row r="228" spans="2:10" x14ac:dyDescent="0.45">
      <c r="B228" s="21"/>
      <c r="C228" s="21"/>
      <c r="D228" s="21"/>
      <c r="E228" s="22"/>
      <c r="F228" s="21"/>
      <c r="G228" s="23"/>
      <c r="H228" s="21"/>
      <c r="I228" s="28" t="s">
        <v>21</v>
      </c>
      <c r="J228" s="41" t="s">
        <v>33</v>
      </c>
    </row>
  </sheetData>
  <phoneticPr fontId="5"/>
  <conditionalFormatting sqref="B1:B2">
    <cfRule type="expression" dxfId="108" priority="234">
      <formula>A1&lt;&gt;""</formula>
    </cfRule>
  </conditionalFormatting>
  <conditionalFormatting sqref="A5:A7 A54:A55 A136:A137 A164:A166 A125:A126 A13:A14 A168:A169 A183:A184 A43:A45 A47 A119:A120 A171:A179 A112:A113 A193:A194">
    <cfRule type="cellIs" dxfId="107" priority="233" operator="greaterThan">
      <formula>""""""</formula>
    </cfRule>
  </conditionalFormatting>
  <conditionalFormatting sqref="A9 A11:A12">
    <cfRule type="cellIs" dxfId="106" priority="232" operator="greaterThan">
      <formula>""""""</formula>
    </cfRule>
  </conditionalFormatting>
  <conditionalFormatting sqref="A10">
    <cfRule type="cellIs" dxfId="105" priority="231" operator="greaterThan">
      <formula>""""""</formula>
    </cfRule>
  </conditionalFormatting>
  <conditionalFormatting sqref="A8">
    <cfRule type="cellIs" dxfId="104" priority="230" operator="greaterThan">
      <formula>""""""</formula>
    </cfRule>
  </conditionalFormatting>
  <conditionalFormatting sqref="A50:A51">
    <cfRule type="cellIs" dxfId="103" priority="226" operator="greaterThan">
      <formula>""""""</formula>
    </cfRule>
  </conditionalFormatting>
  <conditionalFormatting sqref="A186:A189">
    <cfRule type="cellIs" dxfId="102" priority="224" operator="greaterThan">
      <formula>""""""</formula>
    </cfRule>
  </conditionalFormatting>
  <conditionalFormatting sqref="A128">
    <cfRule type="cellIs" dxfId="101" priority="223" operator="greaterThan">
      <formula>""""""</formula>
    </cfRule>
  </conditionalFormatting>
  <conditionalFormatting sqref="A182">
    <cfRule type="cellIs" dxfId="100" priority="217" operator="greaterThan">
      <formula>""""""</formula>
    </cfRule>
  </conditionalFormatting>
  <conditionalFormatting sqref="A65">
    <cfRule type="cellIs" dxfId="99" priority="215" operator="greaterThan">
      <formula>""""""</formula>
    </cfRule>
  </conditionalFormatting>
  <conditionalFormatting sqref="A75:A76 A56:A57 A59">
    <cfRule type="cellIs" dxfId="98" priority="216" operator="greaterThan">
      <formula>""""""</formula>
    </cfRule>
  </conditionalFormatting>
  <conditionalFormatting sqref="A66 A68">
    <cfRule type="cellIs" dxfId="97" priority="210" operator="greaterThan">
      <formula>""""""</formula>
    </cfRule>
  </conditionalFormatting>
  <conditionalFormatting sqref="A69 A71">
    <cfRule type="cellIs" dxfId="96" priority="209" operator="greaterThan">
      <formula>""""""</formula>
    </cfRule>
  </conditionalFormatting>
  <conditionalFormatting sqref="A67">
    <cfRule type="cellIs" dxfId="95" priority="208" operator="greaterThan">
      <formula>""""""</formula>
    </cfRule>
  </conditionalFormatting>
  <conditionalFormatting sqref="A70">
    <cfRule type="cellIs" dxfId="94" priority="207" operator="greaterThan">
      <formula>""""""</formula>
    </cfRule>
  </conditionalFormatting>
  <conditionalFormatting sqref="A63">
    <cfRule type="cellIs" dxfId="93" priority="206" operator="greaterThan">
      <formula>""""""</formula>
    </cfRule>
  </conditionalFormatting>
  <conditionalFormatting sqref="A64">
    <cfRule type="cellIs" dxfId="92" priority="205" operator="greaterThan">
      <formula>""""""</formula>
    </cfRule>
  </conditionalFormatting>
  <conditionalFormatting sqref="A124">
    <cfRule type="cellIs" dxfId="91" priority="202" operator="greaterThan">
      <formula>""""""</formula>
    </cfRule>
  </conditionalFormatting>
  <conditionalFormatting sqref="A122">
    <cfRule type="cellIs" dxfId="90" priority="201" operator="greaterThan">
      <formula>""""""</formula>
    </cfRule>
  </conditionalFormatting>
  <conditionalFormatting sqref="A129:A132">
    <cfRule type="cellIs" dxfId="89" priority="200" operator="greaterThan">
      <formula>""""""</formula>
    </cfRule>
  </conditionalFormatting>
  <conditionalFormatting sqref="A134:A135">
    <cfRule type="cellIs" dxfId="88" priority="199" operator="greaterThan">
      <formula>""""""</formula>
    </cfRule>
  </conditionalFormatting>
  <conditionalFormatting sqref="A162 A138">
    <cfRule type="cellIs" dxfId="87" priority="198" operator="greaterThan">
      <formula>""""""</formula>
    </cfRule>
  </conditionalFormatting>
  <conditionalFormatting sqref="A118">
    <cfRule type="cellIs" dxfId="86" priority="192" operator="greaterThan">
      <formula>""""""</formula>
    </cfRule>
  </conditionalFormatting>
  <conditionalFormatting sqref="A58">
    <cfRule type="cellIs" dxfId="85" priority="184" operator="greaterThan">
      <formula>""""""</formula>
    </cfRule>
  </conditionalFormatting>
  <conditionalFormatting sqref="A167">
    <cfRule type="cellIs" dxfId="84" priority="183" operator="greaterThan">
      <formula>""""""</formula>
    </cfRule>
  </conditionalFormatting>
  <conditionalFormatting sqref="A115">
    <cfRule type="cellIs" dxfId="83" priority="182" operator="greaterThan">
      <formula>""""""</formula>
    </cfRule>
  </conditionalFormatting>
  <conditionalFormatting sqref="A116">
    <cfRule type="cellIs" dxfId="82" priority="181" operator="greaterThan">
      <formula>""""""</formula>
    </cfRule>
  </conditionalFormatting>
  <conditionalFormatting sqref="A19:A20 A15:A17">
    <cfRule type="cellIs" dxfId="81" priority="170" operator="greaterThan">
      <formula>""""""</formula>
    </cfRule>
  </conditionalFormatting>
  <conditionalFormatting sqref="A18">
    <cfRule type="cellIs" dxfId="80" priority="166" operator="greaterThan">
      <formula>""""""</formula>
    </cfRule>
  </conditionalFormatting>
  <conditionalFormatting sqref="A62">
    <cfRule type="cellIs" dxfId="79" priority="144" operator="greaterThan">
      <formula>""""""</formula>
    </cfRule>
  </conditionalFormatting>
  <conditionalFormatting sqref="A117">
    <cfRule type="cellIs" dxfId="78" priority="165" operator="greaterThan">
      <formula>""""""</formula>
    </cfRule>
  </conditionalFormatting>
  <conditionalFormatting sqref="A139">
    <cfRule type="cellIs" dxfId="77" priority="154" operator="greaterThan">
      <formula>""""""</formula>
    </cfRule>
  </conditionalFormatting>
  <conditionalFormatting sqref="A49">
    <cfRule type="cellIs" dxfId="76" priority="136" operator="greaterThan">
      <formula>""""""</formula>
    </cfRule>
  </conditionalFormatting>
  <conditionalFormatting sqref="A46">
    <cfRule type="cellIs" dxfId="75" priority="143" operator="greaterThan">
      <formula>""""""</formula>
    </cfRule>
  </conditionalFormatting>
  <conditionalFormatting sqref="A181">
    <cfRule type="cellIs" dxfId="74" priority="142" operator="greaterThan">
      <formula>""""""</formula>
    </cfRule>
  </conditionalFormatting>
  <conditionalFormatting sqref="A180">
    <cfRule type="cellIs" dxfId="73" priority="141" operator="greaterThan">
      <formula>""""""</formula>
    </cfRule>
  </conditionalFormatting>
  <conditionalFormatting sqref="A61">
    <cfRule type="cellIs" dxfId="72" priority="140" operator="greaterThan">
      <formula>""""""</formula>
    </cfRule>
  </conditionalFormatting>
  <conditionalFormatting sqref="A121">
    <cfRule type="cellIs" dxfId="71" priority="139" operator="greaterThan">
      <formula>""""""</formula>
    </cfRule>
  </conditionalFormatting>
  <conditionalFormatting sqref="A123">
    <cfRule type="cellIs" dxfId="70" priority="138" operator="greaterThan">
      <formula>""""""</formula>
    </cfRule>
  </conditionalFormatting>
  <conditionalFormatting sqref="A127">
    <cfRule type="cellIs" dxfId="69" priority="137" operator="greaterThan">
      <formula>""""""</formula>
    </cfRule>
  </conditionalFormatting>
  <conditionalFormatting sqref="A114">
    <cfRule type="cellIs" dxfId="68" priority="122" operator="greaterThan">
      <formula>""""""</formula>
    </cfRule>
  </conditionalFormatting>
  <conditionalFormatting sqref="A140">
    <cfRule type="cellIs" dxfId="67" priority="92" operator="greaterThan">
      <formula>""""""</formula>
    </cfRule>
  </conditionalFormatting>
  <conditionalFormatting sqref="A151:A152 A145:A146">
    <cfRule type="cellIs" dxfId="66" priority="105" operator="greaterThan">
      <formula>""""""</formula>
    </cfRule>
  </conditionalFormatting>
  <conditionalFormatting sqref="A154">
    <cfRule type="cellIs" dxfId="65" priority="104" operator="greaterThan">
      <formula>""""""</formula>
    </cfRule>
  </conditionalFormatting>
  <conditionalFormatting sqref="A150">
    <cfRule type="cellIs" dxfId="64" priority="103" operator="greaterThan">
      <formula>""""""</formula>
    </cfRule>
  </conditionalFormatting>
  <conditionalFormatting sqref="A148">
    <cfRule type="cellIs" dxfId="63" priority="102" operator="greaterThan">
      <formula>""""""</formula>
    </cfRule>
  </conditionalFormatting>
  <conditionalFormatting sqref="A155:A158">
    <cfRule type="cellIs" dxfId="62" priority="101" operator="greaterThan">
      <formula>""""""</formula>
    </cfRule>
  </conditionalFormatting>
  <conditionalFormatting sqref="A160:A161">
    <cfRule type="cellIs" dxfId="61" priority="100" operator="greaterThan">
      <formula>""""""</formula>
    </cfRule>
  </conditionalFormatting>
  <conditionalFormatting sqref="A144">
    <cfRule type="cellIs" dxfId="60" priority="99" operator="greaterThan">
      <formula>""""""</formula>
    </cfRule>
  </conditionalFormatting>
  <conditionalFormatting sqref="A141">
    <cfRule type="cellIs" dxfId="59" priority="98" operator="greaterThan">
      <formula>""""""</formula>
    </cfRule>
  </conditionalFormatting>
  <conditionalFormatting sqref="A142">
    <cfRule type="cellIs" dxfId="58" priority="97" operator="greaterThan">
      <formula>""""""</formula>
    </cfRule>
  </conditionalFormatting>
  <conditionalFormatting sqref="A143">
    <cfRule type="cellIs" dxfId="57" priority="96" operator="greaterThan">
      <formula>""""""</formula>
    </cfRule>
  </conditionalFormatting>
  <conditionalFormatting sqref="A147">
    <cfRule type="cellIs" dxfId="56" priority="95" operator="greaterThan">
      <formula>""""""</formula>
    </cfRule>
  </conditionalFormatting>
  <conditionalFormatting sqref="A149">
    <cfRule type="cellIs" dxfId="55" priority="94" operator="greaterThan">
      <formula>""""""</formula>
    </cfRule>
  </conditionalFormatting>
  <conditionalFormatting sqref="A153">
    <cfRule type="cellIs" dxfId="54" priority="93" operator="greaterThan">
      <formula>""""""</formula>
    </cfRule>
  </conditionalFormatting>
  <conditionalFormatting sqref="A190">
    <cfRule type="cellIs" dxfId="53" priority="73" operator="greaterThan">
      <formula>""""""</formula>
    </cfRule>
  </conditionalFormatting>
  <conditionalFormatting sqref="A92:A93 A77:A78 A83">
    <cfRule type="cellIs" dxfId="52" priority="91" operator="greaterThan">
      <formula>""""""</formula>
    </cfRule>
  </conditionalFormatting>
  <conditionalFormatting sqref="A29:A30 A26:A27">
    <cfRule type="cellIs" dxfId="51" priority="70" operator="greaterThan">
      <formula>""""""</formula>
    </cfRule>
  </conditionalFormatting>
  <conditionalFormatting sqref="A28">
    <cfRule type="cellIs" dxfId="50" priority="69" operator="greaterThan">
      <formula>""""""</formula>
    </cfRule>
  </conditionalFormatting>
  <conditionalFormatting sqref="A79">
    <cfRule type="cellIs" dxfId="49" priority="83" operator="greaterThan">
      <formula>""""""</formula>
    </cfRule>
  </conditionalFormatting>
  <conditionalFormatting sqref="A85:A88">
    <cfRule type="cellIs" dxfId="48" priority="68" operator="greaterThan">
      <formula>""""""</formula>
    </cfRule>
  </conditionalFormatting>
  <conditionalFormatting sqref="A84">
    <cfRule type="cellIs" dxfId="47" priority="67" operator="greaterThan">
      <formula>""""""</formula>
    </cfRule>
  </conditionalFormatting>
  <conditionalFormatting sqref="A80">
    <cfRule type="cellIs" dxfId="46" priority="80" operator="greaterThan">
      <formula>""""""</formula>
    </cfRule>
  </conditionalFormatting>
  <conditionalFormatting sqref="A191:A192">
    <cfRule type="cellIs" dxfId="45" priority="79" operator="greaterThan">
      <formula>""""""</formula>
    </cfRule>
  </conditionalFormatting>
  <conditionalFormatting sqref="A90:A91">
    <cfRule type="cellIs" dxfId="44" priority="78" operator="greaterThan">
      <formula>""""""</formula>
    </cfRule>
  </conditionalFormatting>
  <conditionalFormatting sqref="A73:A74">
    <cfRule type="cellIs" dxfId="43" priority="77" operator="greaterThan">
      <formula>""""""</formula>
    </cfRule>
  </conditionalFormatting>
  <conditionalFormatting sqref="A52:A53">
    <cfRule type="cellIs" dxfId="42" priority="76" operator="greaterThan">
      <formula>""""""</formula>
    </cfRule>
  </conditionalFormatting>
  <conditionalFormatting sqref="A72">
    <cfRule type="cellIs" dxfId="41" priority="75" operator="greaterThan">
      <formula>""""""</formula>
    </cfRule>
  </conditionalFormatting>
  <conditionalFormatting sqref="A89">
    <cfRule type="cellIs" dxfId="40" priority="74" operator="greaterThan">
      <formula>""""""</formula>
    </cfRule>
  </conditionalFormatting>
  <conditionalFormatting sqref="A159">
    <cfRule type="cellIs" dxfId="39" priority="71" operator="greaterThan">
      <formula>""""""</formula>
    </cfRule>
  </conditionalFormatting>
  <conditionalFormatting sqref="A133">
    <cfRule type="cellIs" dxfId="38" priority="72" operator="greaterThan">
      <formula>""""""</formula>
    </cfRule>
  </conditionalFormatting>
  <conditionalFormatting sqref="A34:A35 A31:A32">
    <cfRule type="cellIs" dxfId="37" priority="51" operator="greaterThan">
      <formula>""""""</formula>
    </cfRule>
  </conditionalFormatting>
  <conditionalFormatting sqref="A33">
    <cfRule type="cellIs" dxfId="36" priority="50" operator="greaterThan">
      <formula>""""""</formula>
    </cfRule>
  </conditionalFormatting>
  <conditionalFormatting sqref="A185">
    <cfRule type="cellIs" dxfId="35" priority="49" operator="greaterThan">
      <formula>""""""</formula>
    </cfRule>
  </conditionalFormatting>
  <conditionalFormatting sqref="A82">
    <cfRule type="cellIs" dxfId="34" priority="48" operator="greaterThan">
      <formula>""""""</formula>
    </cfRule>
  </conditionalFormatting>
  <conditionalFormatting sqref="A48">
    <cfRule type="cellIs" dxfId="33" priority="47" operator="greaterThan">
      <formula>""""""</formula>
    </cfRule>
  </conditionalFormatting>
  <conditionalFormatting sqref="A170">
    <cfRule type="cellIs" dxfId="32" priority="46" operator="greaterThan">
      <formula>""""""</formula>
    </cfRule>
  </conditionalFormatting>
  <conditionalFormatting sqref="A206:A207 A195:A196 A202:A203">
    <cfRule type="cellIs" dxfId="31" priority="45" operator="greaterThan">
      <formula>""""""</formula>
    </cfRule>
  </conditionalFormatting>
  <conditionalFormatting sqref="A204:A205">
    <cfRule type="cellIs" dxfId="30" priority="40" operator="greaterThan">
      <formula>""""""</formula>
    </cfRule>
  </conditionalFormatting>
  <conditionalFormatting sqref="A201">
    <cfRule type="cellIs" dxfId="29" priority="39" operator="greaterThan">
      <formula>""""""</formula>
    </cfRule>
  </conditionalFormatting>
  <conditionalFormatting sqref="A198">
    <cfRule type="cellIs" dxfId="28" priority="38" operator="greaterThan">
      <formula>""""""</formula>
    </cfRule>
  </conditionalFormatting>
  <conditionalFormatting sqref="A199">
    <cfRule type="cellIs" dxfId="27" priority="37" operator="greaterThan">
      <formula>""""""</formula>
    </cfRule>
  </conditionalFormatting>
  <conditionalFormatting sqref="A200">
    <cfRule type="cellIs" dxfId="26" priority="36" operator="greaterThan">
      <formula>""""""</formula>
    </cfRule>
  </conditionalFormatting>
  <conditionalFormatting sqref="A197">
    <cfRule type="cellIs" dxfId="25" priority="32" operator="greaterThan">
      <formula>""""""</formula>
    </cfRule>
  </conditionalFormatting>
  <conditionalFormatting sqref="A217">
    <cfRule type="cellIs" dxfId="24" priority="30" operator="greaterThan">
      <formula>""""""</formula>
    </cfRule>
  </conditionalFormatting>
  <conditionalFormatting sqref="A219:A220">
    <cfRule type="cellIs" dxfId="23" priority="29" operator="greaterThan">
      <formula>""""""</formula>
    </cfRule>
  </conditionalFormatting>
  <conditionalFormatting sqref="A222">
    <cfRule type="cellIs" dxfId="22" priority="28" operator="greaterThan">
      <formula>""""""</formula>
    </cfRule>
  </conditionalFormatting>
  <conditionalFormatting sqref="A224">
    <cfRule type="cellIs" dxfId="21" priority="27" operator="greaterThan">
      <formula>""""""</formula>
    </cfRule>
  </conditionalFormatting>
  <conditionalFormatting sqref="A223">
    <cfRule type="cellIs" dxfId="20" priority="26" operator="greaterThan">
      <formula>""""""</formula>
    </cfRule>
  </conditionalFormatting>
  <conditionalFormatting sqref="A218">
    <cfRule type="cellIs" dxfId="19" priority="25" operator="greaterThan">
      <formula>""""""</formula>
    </cfRule>
  </conditionalFormatting>
  <conditionalFormatting sqref="A214">
    <cfRule type="cellIs" dxfId="18" priority="24" operator="greaterThan">
      <formula>""""""</formula>
    </cfRule>
  </conditionalFormatting>
  <conditionalFormatting sqref="A110:A111 A104:A105 A94:A95">
    <cfRule type="cellIs" dxfId="17" priority="23" operator="greaterThan">
      <formula>""""""</formula>
    </cfRule>
  </conditionalFormatting>
  <conditionalFormatting sqref="A106">
    <cfRule type="cellIs" dxfId="16" priority="22" operator="greaterThan">
      <formula>""""""</formula>
    </cfRule>
  </conditionalFormatting>
  <conditionalFormatting sqref="A103">
    <cfRule type="cellIs" dxfId="15" priority="21" operator="greaterThan">
      <formula>""""""</formula>
    </cfRule>
  </conditionalFormatting>
  <conditionalFormatting sqref="A101">
    <cfRule type="cellIs" dxfId="14" priority="20" operator="greaterThan">
      <formula>""""""</formula>
    </cfRule>
  </conditionalFormatting>
  <conditionalFormatting sqref="A108:A109">
    <cfRule type="cellIs" dxfId="13" priority="18" operator="greaterThan">
      <formula>""""""</formula>
    </cfRule>
  </conditionalFormatting>
  <conditionalFormatting sqref="A97:A98">
    <cfRule type="cellIs" dxfId="12" priority="16" operator="greaterThan">
      <formula>""""""</formula>
    </cfRule>
  </conditionalFormatting>
  <conditionalFormatting sqref="A100">
    <cfRule type="cellIs" dxfId="11" priority="13" operator="greaterThan">
      <formula>""""""</formula>
    </cfRule>
  </conditionalFormatting>
  <conditionalFormatting sqref="A99">
    <cfRule type="cellIs" dxfId="10" priority="14" operator="greaterThan">
      <formula>""""""</formula>
    </cfRule>
  </conditionalFormatting>
  <conditionalFormatting sqref="A102">
    <cfRule type="cellIs" dxfId="9" priority="12" operator="greaterThan">
      <formula>""""""</formula>
    </cfRule>
  </conditionalFormatting>
  <conditionalFormatting sqref="A107">
    <cfRule type="cellIs" dxfId="8" priority="9" operator="greaterThan">
      <formula>""""""</formula>
    </cfRule>
  </conditionalFormatting>
  <conditionalFormatting sqref="A96">
    <cfRule type="cellIs" dxfId="7" priority="10" operator="greaterThan">
      <formula>""""""</formula>
    </cfRule>
  </conditionalFormatting>
  <conditionalFormatting sqref="A41:A42 A36:A37">
    <cfRule type="cellIs" dxfId="6" priority="8" operator="greaterThan">
      <formula>""""""</formula>
    </cfRule>
  </conditionalFormatting>
  <conditionalFormatting sqref="A38">
    <cfRule type="cellIs" dxfId="5" priority="7" operator="greaterThan">
      <formula>""""""</formula>
    </cfRule>
  </conditionalFormatting>
  <conditionalFormatting sqref="A39:A40">
    <cfRule type="cellIs" dxfId="4" priority="5" operator="greaterThan">
      <formula>""""""</formula>
    </cfRule>
  </conditionalFormatting>
  <conditionalFormatting sqref="A60">
    <cfRule type="cellIs" dxfId="3" priority="4" operator="greaterThan">
      <formula>""""""</formula>
    </cfRule>
  </conditionalFormatting>
  <conditionalFormatting sqref="A81">
    <cfRule type="cellIs" dxfId="2" priority="3" operator="greaterThan">
      <formula>""""""</formula>
    </cfRule>
  </conditionalFormatting>
  <conditionalFormatting sqref="A24:A25 A21:A22">
    <cfRule type="cellIs" dxfId="1" priority="2" operator="greaterThan">
      <formula>""""""</formula>
    </cfRule>
  </conditionalFormatting>
  <conditionalFormatting sqref="A23">
    <cfRule type="cellIs" dxfId="0" priority="1" operator="greaterThan">
      <formula>""""""</formula>
    </cfRule>
  </conditionalFormatting>
  <dataValidations count="1">
    <dataValidation type="list" allowBlank="1" showInputMessage="1" showErrorMessage="1" sqref="D6:D12 D16:D18 D57:D74 D95:D109 D139:D161 D113:D135 D27:D28 D32:D33 D44:D53 D165:D192 D196:D205 D209:D227 D37:D40 D78:D91 D22:D23">
      <formula1>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RowHeight="18.75" x14ac:dyDescent="0.45"/>
  <cols>
    <col min="1" max="1" width="11.44140625" bestFit="1" customWidth="1"/>
  </cols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11</v>
      </c>
    </row>
    <row r="4" spans="1:1" x14ac:dyDescent="0.45">
      <c r="A4" t="s">
        <v>17</v>
      </c>
    </row>
    <row r="5" spans="1:1" x14ac:dyDescent="0.45">
      <c r="A5" t="s">
        <v>13</v>
      </c>
    </row>
    <row r="6" spans="1:1" x14ac:dyDescent="0.45">
      <c r="A6" t="s">
        <v>14</v>
      </c>
    </row>
    <row r="7" spans="1:1" x14ac:dyDescent="0.45">
      <c r="A7" t="s">
        <v>9</v>
      </c>
    </row>
    <row r="8" spans="1:1" x14ac:dyDescent="0.45">
      <c r="A8" t="s">
        <v>8</v>
      </c>
    </row>
    <row r="9" spans="1:1" x14ac:dyDescent="0.45">
      <c r="A9" t="s">
        <v>10</v>
      </c>
    </row>
    <row r="10" spans="1:1" x14ac:dyDescent="0.45">
      <c r="A10" t="s">
        <v>156</v>
      </c>
    </row>
    <row r="11" spans="1:1" x14ac:dyDescent="0.45">
      <c r="A11" t="s">
        <v>12</v>
      </c>
    </row>
  </sheetData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generator</vt:lpstr>
      <vt:lpstr>Data</vt:lpstr>
      <vt:lpstr>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2018-02-07T11:18:23Z</dcterms:created>
  <dcterms:modified xsi:type="dcterms:W3CDTF">2018-03-02T14:32:33Z</dcterms:modified>
</cp:coreProperties>
</file>