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21\GitHub\tanaka\"/>
    </mc:Choice>
  </mc:AlternateContent>
  <xr:revisionPtr revIDLastSave="0" documentId="13_ncr:1_{82E400D2-E5E8-43CE-9A78-248E0414154A}" xr6:coauthVersionLast="36" xr6:coauthVersionMax="36" xr10:uidLastSave="{00000000-0000-0000-0000-000000000000}"/>
  <bookViews>
    <workbookView xWindow="0" yWindow="0" windowWidth="28800" windowHeight="11595" activeTab="3" xr2:uid="{F83D3972-455C-465D-92AB-FB781DA0EEE1}"/>
  </bookViews>
  <sheets>
    <sheet name="正規分布" sheetId="1" r:id="rId1"/>
    <sheet name="信頼区間" sheetId="2" r:id="rId2"/>
    <sheet name="回帰分析" sheetId="3" r:id="rId3"/>
    <sheet name="ｔ検定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C13" i="4"/>
  <c r="B13" i="4"/>
  <c r="J21" i="3"/>
  <c r="J19" i="3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" i="1"/>
  <c r="C11" i="2"/>
  <c r="C9" i="2"/>
</calcChain>
</file>

<file path=xl/sharedStrings.xml><?xml version="1.0" encoding="utf-8"?>
<sst xmlns="http://schemas.openxmlformats.org/spreadsheetml/2006/main" count="19" uniqueCount="19">
  <si>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</si>
  <si>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</si>
  <si>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average</t>
    <phoneticPr fontId="1"/>
  </si>
  <si>
    <t>y = f(x)</t>
    <phoneticPr fontId="1"/>
  </si>
  <si>
    <t>standard deviation</t>
    <phoneticPr fontId="1"/>
  </si>
  <si>
    <t xml:space="preserve">x </t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</si>
  <si>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</si>
  <si>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</si>
  <si>
    <t>データ数</t>
    <rPh sb="3" eb="4">
      <t>カズ</t>
    </rPh>
    <phoneticPr fontId="1"/>
  </si>
  <si>
    <t>小さい方</t>
    <rPh sb="0" eb="1">
      <t>チイ</t>
    </rPh>
    <rPh sb="3" eb="4">
      <t>ホウ</t>
    </rPh>
    <phoneticPr fontId="1"/>
  </si>
  <si>
    <t>大きい方</t>
    <rPh sb="0" eb="1">
      <t>オオ</t>
    </rPh>
    <rPh sb="3" eb="4">
      <t>ホウ</t>
    </rPh>
    <phoneticPr fontId="1"/>
  </si>
  <si>
    <t>最高気温</t>
  </si>
  <si>
    <t>客数</t>
  </si>
  <si>
    <t>31℃の時</t>
    <rPh sb="4" eb="5">
      <t>トキ</t>
    </rPh>
    <phoneticPr fontId="1"/>
  </si>
  <si>
    <t>32℃の時</t>
    <rPh sb="4" eb="5">
      <t>トキ</t>
    </rPh>
    <phoneticPr fontId="1"/>
  </si>
  <si>
    <t>1組</t>
  </si>
  <si>
    <t>2組</t>
  </si>
  <si>
    <t>平均</t>
    <rPh sb="0" eb="2">
      <t>ヘイキン</t>
    </rPh>
    <phoneticPr fontId="1"/>
  </si>
  <si>
    <t>T.TEST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</si>
</sst>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0" xfId="1">
      <alignment vertical="center"/>
    </xf>
    <xf numFmtId="0" fontId="2" fillId="5" borderId="0" xfId="4">
      <alignment vertical="center"/>
    </xf>
    <xf numFmtId="0" fontId="0" fillId="3" borderId="1" xfId="2" applyFont="1">
      <alignment vertical="center"/>
    </xf>
    <xf numFmtId="0" fontId="2" fillId="4" borderId="0" xfId="3">
      <alignment vertical="center"/>
    </xf>
  </cellXfs>
  <cellStyles count="5">
    <cellStyle name="20% - アクセント 1" xfId="3" builtinId="30"/>
    <cellStyle name="40% - アクセント 1" xfId="4" builtinId="31"/>
    <cellStyle name="メモ" xfId="2" builtinId="10"/>
    <cellStyle name="悪い" xfId="1" builtinId="2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正規分布!$B$7:$B$78</c:f>
              <c:numCache>
                <c:formatCode>General</c:formatCode>
                <c:ptCount val="72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2.5</c:v>
                </c:pt>
                <c:pt idx="57">
                  <c:v>2.6</c:v>
                </c:pt>
                <c:pt idx="58">
                  <c:v>2.7</c:v>
                </c:pt>
                <c:pt idx="59">
                  <c:v>2.8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3.2</c:v>
                </c:pt>
                <c:pt idx="64">
                  <c:v>3.3</c:v>
                </c:pt>
                <c:pt idx="65">
                  <c:v>3.4</c:v>
                </c:pt>
                <c:pt idx="66">
                  <c:v>3.5</c:v>
                </c:pt>
                <c:pt idx="67">
                  <c:v>3.6</c:v>
                </c:pt>
                <c:pt idx="68">
                  <c:v>3.7</c:v>
                </c:pt>
                <c:pt idx="69">
                  <c:v>3.8</c:v>
                </c:pt>
                <c:pt idx="70">
                  <c:v>3.9</c:v>
                </c:pt>
                <c:pt idx="71">
                  <c:v>4</c:v>
                </c:pt>
              </c:numCache>
            </c:numRef>
          </c:xVal>
          <c:yVal>
            <c:numRef>
              <c:f>正規分布!$C$7:$C$78</c:f>
              <c:numCache>
                <c:formatCode>General</c:formatCode>
                <c:ptCount val="72"/>
                <c:pt idx="0">
                  <c:v>3.6827014030332332E-2</c:v>
                </c:pt>
                <c:pt idx="1">
                  <c:v>3.6972768411143241E-2</c:v>
                </c:pt>
                <c:pt idx="2">
                  <c:v>3.7115387935946605E-2</c:v>
                </c:pt>
                <c:pt idx="3">
                  <c:v>3.7254831934793342E-2</c:v>
                </c:pt>
                <c:pt idx="4">
                  <c:v>3.7391060537312844E-2</c:v>
                </c:pt>
                <c:pt idx="5">
                  <c:v>3.752403469169379E-2</c:v>
                </c:pt>
                <c:pt idx="6">
                  <c:v>3.7653716183325393E-2</c:v>
                </c:pt>
                <c:pt idx="7">
                  <c:v>3.7780067653086453E-2</c:v>
                </c:pt>
                <c:pt idx="8">
                  <c:v>3.7903052615270168E-2</c:v>
                </c:pt>
                <c:pt idx="9">
                  <c:v>3.8022635475132495E-2</c:v>
                </c:pt>
                <c:pt idx="10">
                  <c:v>3.8138781546052408E-2</c:v>
                </c:pt>
                <c:pt idx="11">
                  <c:v>3.8251457066292405E-2</c:v>
                </c:pt>
                <c:pt idx="12">
                  <c:v>3.8360629215347858E-2</c:v>
                </c:pt>
                <c:pt idx="13">
                  <c:v>3.8466266129874284E-2</c:v>
                </c:pt>
                <c:pt idx="14">
                  <c:v>3.8568336919181614E-2</c:v>
                </c:pt>
                <c:pt idx="15">
                  <c:v>3.8666811680284921E-2</c:v>
                </c:pt>
                <c:pt idx="16">
                  <c:v>3.8761661512501419E-2</c:v>
                </c:pt>
                <c:pt idx="17">
                  <c:v>3.8852858531583587E-2</c:v>
                </c:pt>
                <c:pt idx="18">
                  <c:v>3.8940375883379043E-2</c:v>
                </c:pt>
                <c:pt idx="19">
                  <c:v>3.9024187757007431E-2</c:v>
                </c:pt>
                <c:pt idx="20">
                  <c:v>3.9104269397545591E-2</c:v>
                </c:pt>
                <c:pt idx="21">
                  <c:v>3.9180597118212111E-2</c:v>
                </c:pt>
                <c:pt idx="22">
                  <c:v>3.9253148312042886E-2</c:v>
                </c:pt>
                <c:pt idx="23">
                  <c:v>3.9321901463049723E-2</c:v>
                </c:pt>
                <c:pt idx="24">
                  <c:v>3.938683615685408E-2</c:v>
                </c:pt>
                <c:pt idx="25">
                  <c:v>3.9447933090788895E-2</c:v>
                </c:pt>
                <c:pt idx="26">
                  <c:v>3.9505174083461124E-2</c:v>
                </c:pt>
                <c:pt idx="27">
                  <c:v>3.9558542083768737E-2</c:v>
                </c:pt>
                <c:pt idx="28">
                  <c:v>3.9608021179365606E-2</c:v>
                </c:pt>
                <c:pt idx="29">
                  <c:v>3.9653596604568575E-2</c:v>
                </c:pt>
                <c:pt idx="30">
                  <c:v>3.9695254747701178E-2</c:v>
                </c:pt>
                <c:pt idx="31">
                  <c:v>3.9894228040143274E-2</c:v>
                </c:pt>
                <c:pt idx="32">
                  <c:v>3.9892233378608213E-2</c:v>
                </c:pt>
                <c:pt idx="33">
                  <c:v>3.9886249992366611E-2</c:v>
                </c:pt>
                <c:pt idx="34">
                  <c:v>3.9876279676209971E-2</c:v>
                </c:pt>
                <c:pt idx="35">
                  <c:v>3.9862325420460504E-2</c:v>
                </c:pt>
                <c:pt idx="36">
                  <c:v>3.9844391409476404E-2</c:v>
                </c:pt>
                <c:pt idx="37">
                  <c:v>3.9822483019560692E-2</c:v>
                </c:pt>
                <c:pt idx="38">
                  <c:v>3.9796606816275101E-2</c:v>
                </c:pt>
                <c:pt idx="39">
                  <c:v>3.9766770551160888E-2</c:v>
                </c:pt>
                <c:pt idx="40">
                  <c:v>3.9732983157868829E-2</c:v>
                </c:pt>
                <c:pt idx="41">
                  <c:v>3.9695254747701178E-2</c:v>
                </c:pt>
                <c:pt idx="42">
                  <c:v>3.9653596604568575E-2</c:v>
                </c:pt>
                <c:pt idx="43">
                  <c:v>3.9608021179365606E-2</c:v>
                </c:pt>
                <c:pt idx="44">
                  <c:v>3.9558542083768737E-2</c:v>
                </c:pt>
                <c:pt idx="45">
                  <c:v>3.9505174083461124E-2</c:v>
                </c:pt>
                <c:pt idx="46">
                  <c:v>3.9447933090788895E-2</c:v>
                </c:pt>
                <c:pt idx="47">
                  <c:v>3.938683615685408E-2</c:v>
                </c:pt>
                <c:pt idx="48">
                  <c:v>3.9321901463049723E-2</c:v>
                </c:pt>
                <c:pt idx="49">
                  <c:v>3.9253148312042886E-2</c:v>
                </c:pt>
                <c:pt idx="50">
                  <c:v>3.9180597118212111E-2</c:v>
                </c:pt>
                <c:pt idx="51">
                  <c:v>3.9104269397545591E-2</c:v>
                </c:pt>
                <c:pt idx="52">
                  <c:v>3.9024187757007431E-2</c:v>
                </c:pt>
                <c:pt idx="53">
                  <c:v>3.8940375883379043E-2</c:v>
                </c:pt>
                <c:pt idx="54">
                  <c:v>3.8852858531583587E-2</c:v>
                </c:pt>
                <c:pt idx="55">
                  <c:v>3.8761661512501419E-2</c:v>
                </c:pt>
                <c:pt idx="56">
                  <c:v>3.8666811680284921E-2</c:v>
                </c:pt>
                <c:pt idx="57">
                  <c:v>3.8568336919181614E-2</c:v>
                </c:pt>
                <c:pt idx="58">
                  <c:v>3.8466266129874284E-2</c:v>
                </c:pt>
                <c:pt idx="59">
                  <c:v>3.8360629215347858E-2</c:v>
                </c:pt>
                <c:pt idx="60">
                  <c:v>3.8251457066292405E-2</c:v>
                </c:pt>
                <c:pt idx="61">
                  <c:v>3.8138781546052408E-2</c:v>
                </c:pt>
                <c:pt idx="62">
                  <c:v>3.8022635475132495E-2</c:v>
                </c:pt>
                <c:pt idx="63">
                  <c:v>3.7903052615270168E-2</c:v>
                </c:pt>
                <c:pt idx="64">
                  <c:v>3.7780067653086453E-2</c:v>
                </c:pt>
                <c:pt idx="65">
                  <c:v>3.7653716183325393E-2</c:v>
                </c:pt>
                <c:pt idx="66">
                  <c:v>3.752403469169379E-2</c:v>
                </c:pt>
                <c:pt idx="67">
                  <c:v>3.7391060537312844E-2</c:v>
                </c:pt>
                <c:pt idx="68">
                  <c:v>3.7254831934793342E-2</c:v>
                </c:pt>
                <c:pt idx="69">
                  <c:v>3.7115387935946605E-2</c:v>
                </c:pt>
                <c:pt idx="70">
                  <c:v>3.6972768411143241E-2</c:v>
                </c:pt>
                <c:pt idx="71">
                  <c:v>3.6827014030332332E-2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2-485A-BD1F-9F2BE4D7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53551"/>
        <c:axId val="2029849279"/>
      </c:scatterChart>
      <c:valAx>
        <c:axId val="18400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849279"/>
        <c:crosses val="autoZero"/>
        <c:crossBetween val="midCat"/>
      </c:valAx>
      <c:valAx>
        <c:axId val="20298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0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13339999166776"/>
                  <c:y val="4.0824694892936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回帰分析!$B$3:$B$22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回帰分析!$C$3:$C$22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B-4B19-B21F-C1E8D305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04751"/>
        <c:axId val="1961395551"/>
      </c:scatterChart>
      <c:valAx>
        <c:axId val="2023704751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395551"/>
        <c:crosses val="autoZero"/>
        <c:crossBetween val="midCat"/>
      </c:valAx>
      <c:valAx>
        <c:axId val="19613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37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59</xdr:row>
      <xdr:rowOff>152400</xdr:rowOff>
    </xdr:from>
    <xdr:to>
      <xdr:col>13</xdr:col>
      <xdr:colOff>581025</xdr:colOff>
      <xdr:row>71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A430509-CD14-4446-A5AB-676E5FA2B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19050</xdr:rowOff>
    </xdr:from>
    <xdr:to>
      <xdr:col>15</xdr:col>
      <xdr:colOff>19050</xdr:colOff>
      <xdr:row>15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62A7EF-1544-4315-A768-DAD90B94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2E8C-CCD4-494B-B1EC-0301EB8BDF19}">
  <dimension ref="B2:C78"/>
  <sheetViews>
    <sheetView topLeftCell="A61" workbookViewId="0">
      <selection activeCell="C7" sqref="C7"/>
    </sheetView>
  </sheetViews>
  <sheetFormatPr defaultRowHeight="18.75" x14ac:dyDescent="0.4"/>
  <cols>
    <col min="3" max="3" width="13.375" bestFit="1" customWidth="1"/>
  </cols>
  <sheetData>
    <row r="2" spans="2:3" x14ac:dyDescent="0.4">
      <c r="B2" t="s">
        <v>2</v>
      </c>
      <c r="C2" t="s">
        <v>4</v>
      </c>
    </row>
    <row r="3" spans="2:3" x14ac:dyDescent="0.4">
      <c r="B3" s="2" t="s">
        <v>0</v>
      </c>
      <c r="C3" s="2" t="s">
        <v>1</v>
      </c>
    </row>
    <row r="4" spans="2:3" x14ac:dyDescent="0.4">
      <c r="B4" s="1">
        <v>0</v>
      </c>
      <c r="C4" s="3">
        <v>10</v>
      </c>
    </row>
    <row r="6" spans="2:3" x14ac:dyDescent="0.4">
      <c r="B6" t="s">
        <v>5</v>
      </c>
      <c r="C6" t="s">
        <v>3</v>
      </c>
    </row>
    <row r="7" spans="2:3" x14ac:dyDescent="0.4">
      <c r="B7">
        <v>-4</v>
      </c>
      <c r="C7">
        <f>_xlfn.NORM.DIST(B7,$B$4,$C$4,FALSE)</f>
        <v>3.6827014030332332E-2</v>
      </c>
    </row>
    <row r="8" spans="2:3" x14ac:dyDescent="0.4">
      <c r="B8">
        <v>-3.9</v>
      </c>
      <c r="C8">
        <f t="shared" ref="C8:C71" si="0">_xlfn.NORM.DIST(B8,$B$4,$C$4,FALSE)</f>
        <v>3.6972768411143241E-2</v>
      </c>
    </row>
    <row r="9" spans="2:3" x14ac:dyDescent="0.4">
      <c r="B9">
        <v>-3.8</v>
      </c>
      <c r="C9">
        <f t="shared" si="0"/>
        <v>3.7115387935946605E-2</v>
      </c>
    </row>
    <row r="10" spans="2:3" x14ac:dyDescent="0.4">
      <c r="B10">
        <v>-3.7</v>
      </c>
      <c r="C10">
        <f t="shared" si="0"/>
        <v>3.7254831934793342E-2</v>
      </c>
    </row>
    <row r="11" spans="2:3" x14ac:dyDescent="0.4">
      <c r="B11">
        <v>-3.6</v>
      </c>
      <c r="C11">
        <f t="shared" si="0"/>
        <v>3.7391060537312844E-2</v>
      </c>
    </row>
    <row r="12" spans="2:3" x14ac:dyDescent="0.4">
      <c r="B12">
        <v>-3.5</v>
      </c>
      <c r="C12">
        <f t="shared" si="0"/>
        <v>3.752403469169379E-2</v>
      </c>
    </row>
    <row r="13" spans="2:3" x14ac:dyDescent="0.4">
      <c r="B13">
        <v>-3.4</v>
      </c>
      <c r="C13">
        <f t="shared" si="0"/>
        <v>3.7653716183325393E-2</v>
      </c>
    </row>
    <row r="14" spans="2:3" x14ac:dyDescent="0.4">
      <c r="B14">
        <v>-3.3</v>
      </c>
      <c r="C14">
        <f t="shared" si="0"/>
        <v>3.7780067653086453E-2</v>
      </c>
    </row>
    <row r="15" spans="2:3" x14ac:dyDescent="0.4">
      <c r="B15">
        <v>-3.2</v>
      </c>
      <c r="C15">
        <f t="shared" si="0"/>
        <v>3.7903052615270168E-2</v>
      </c>
    </row>
    <row r="16" spans="2:3" x14ac:dyDescent="0.4">
      <c r="B16">
        <v>-3.1</v>
      </c>
      <c r="C16">
        <f t="shared" si="0"/>
        <v>3.8022635475132495E-2</v>
      </c>
    </row>
    <row r="17" spans="2:3" x14ac:dyDescent="0.4">
      <c r="B17">
        <v>-3</v>
      </c>
      <c r="C17">
        <f t="shared" si="0"/>
        <v>3.8138781546052408E-2</v>
      </c>
    </row>
    <row r="18" spans="2:3" x14ac:dyDescent="0.4">
      <c r="B18">
        <v>-2.9</v>
      </c>
      <c r="C18">
        <f t="shared" si="0"/>
        <v>3.8251457066292405E-2</v>
      </c>
    </row>
    <row r="19" spans="2:3" x14ac:dyDescent="0.4">
      <c r="B19">
        <v>-2.8</v>
      </c>
      <c r="C19">
        <f t="shared" si="0"/>
        <v>3.8360629215347858E-2</v>
      </c>
    </row>
    <row r="20" spans="2:3" x14ac:dyDescent="0.4">
      <c r="B20">
        <v>-2.7</v>
      </c>
      <c r="C20">
        <f t="shared" si="0"/>
        <v>3.8466266129874284E-2</v>
      </c>
    </row>
    <row r="21" spans="2:3" x14ac:dyDescent="0.4">
      <c r="B21">
        <v>-2.6</v>
      </c>
      <c r="C21">
        <f t="shared" si="0"/>
        <v>3.8568336919181614E-2</v>
      </c>
    </row>
    <row r="22" spans="2:3" x14ac:dyDescent="0.4">
      <c r="B22">
        <v>-2.5</v>
      </c>
      <c r="C22">
        <f t="shared" si="0"/>
        <v>3.8666811680284921E-2</v>
      </c>
    </row>
    <row r="23" spans="2:3" x14ac:dyDescent="0.4">
      <c r="B23">
        <v>-2.4</v>
      </c>
      <c r="C23">
        <f t="shared" si="0"/>
        <v>3.8761661512501419E-2</v>
      </c>
    </row>
    <row r="24" spans="2:3" x14ac:dyDescent="0.4">
      <c r="B24">
        <v>-2.2999999999999998</v>
      </c>
      <c r="C24">
        <f t="shared" si="0"/>
        <v>3.8852858531583587E-2</v>
      </c>
    </row>
    <row r="25" spans="2:3" x14ac:dyDescent="0.4">
      <c r="B25">
        <v>-2.2000000000000002</v>
      </c>
      <c r="C25">
        <f t="shared" si="0"/>
        <v>3.8940375883379043E-2</v>
      </c>
    </row>
    <row r="26" spans="2:3" x14ac:dyDescent="0.4">
      <c r="B26">
        <v>-2.1</v>
      </c>
      <c r="C26">
        <f t="shared" si="0"/>
        <v>3.9024187757007431E-2</v>
      </c>
    </row>
    <row r="27" spans="2:3" x14ac:dyDescent="0.4">
      <c r="B27">
        <v>-2</v>
      </c>
      <c r="C27">
        <f t="shared" si="0"/>
        <v>3.9104269397545591E-2</v>
      </c>
    </row>
    <row r="28" spans="2:3" x14ac:dyDescent="0.4">
      <c r="B28">
        <v>-1.9</v>
      </c>
      <c r="C28">
        <f t="shared" si="0"/>
        <v>3.9180597118212111E-2</v>
      </c>
    </row>
    <row r="29" spans="2:3" x14ac:dyDescent="0.4">
      <c r="B29">
        <v>-1.8</v>
      </c>
      <c r="C29">
        <f t="shared" si="0"/>
        <v>3.9253148312042886E-2</v>
      </c>
    </row>
    <row r="30" spans="2:3" x14ac:dyDescent="0.4">
      <c r="B30">
        <v>-1.7</v>
      </c>
      <c r="C30">
        <f t="shared" si="0"/>
        <v>3.9321901463049723E-2</v>
      </c>
    </row>
    <row r="31" spans="2:3" x14ac:dyDescent="0.4">
      <c r="B31">
        <v>-1.6</v>
      </c>
      <c r="C31">
        <f t="shared" si="0"/>
        <v>3.938683615685408E-2</v>
      </c>
    </row>
    <row r="32" spans="2:3" x14ac:dyDescent="0.4">
      <c r="B32">
        <v>-1.5</v>
      </c>
      <c r="C32">
        <f t="shared" si="0"/>
        <v>3.9447933090788895E-2</v>
      </c>
    </row>
    <row r="33" spans="2:3" x14ac:dyDescent="0.4">
      <c r="B33">
        <v>-1.4</v>
      </c>
      <c r="C33">
        <f t="shared" si="0"/>
        <v>3.9505174083461124E-2</v>
      </c>
    </row>
    <row r="34" spans="2:3" x14ac:dyDescent="0.4">
      <c r="B34">
        <v>-1.3</v>
      </c>
      <c r="C34">
        <f t="shared" si="0"/>
        <v>3.9558542083768737E-2</v>
      </c>
    </row>
    <row r="35" spans="2:3" x14ac:dyDescent="0.4">
      <c r="B35">
        <v>-1.2</v>
      </c>
      <c r="C35">
        <f t="shared" si="0"/>
        <v>3.9608021179365606E-2</v>
      </c>
    </row>
    <row r="36" spans="2:3" x14ac:dyDescent="0.4">
      <c r="B36">
        <v>-1.1000000000000001</v>
      </c>
      <c r="C36">
        <f t="shared" si="0"/>
        <v>3.9653596604568575E-2</v>
      </c>
    </row>
    <row r="37" spans="2:3" x14ac:dyDescent="0.4">
      <c r="B37">
        <v>-1</v>
      </c>
      <c r="C37">
        <f t="shared" si="0"/>
        <v>3.9695254747701178E-2</v>
      </c>
    </row>
    <row r="38" spans="2:3" x14ac:dyDescent="0.4">
      <c r="B38">
        <v>0</v>
      </c>
      <c r="C38">
        <f t="shared" si="0"/>
        <v>3.9894228040143274E-2</v>
      </c>
    </row>
    <row r="39" spans="2:3" x14ac:dyDescent="0.4">
      <c r="B39">
        <v>0.1</v>
      </c>
      <c r="C39">
        <f t="shared" si="0"/>
        <v>3.9892233378608213E-2</v>
      </c>
    </row>
    <row r="40" spans="2:3" x14ac:dyDescent="0.4">
      <c r="B40">
        <v>0.2</v>
      </c>
      <c r="C40">
        <f t="shared" si="0"/>
        <v>3.9886249992366611E-2</v>
      </c>
    </row>
    <row r="41" spans="2:3" x14ac:dyDescent="0.4">
      <c r="B41">
        <v>0.3</v>
      </c>
      <c r="C41">
        <f t="shared" si="0"/>
        <v>3.9876279676209971E-2</v>
      </c>
    </row>
    <row r="42" spans="2:3" x14ac:dyDescent="0.4">
      <c r="B42">
        <v>0.4</v>
      </c>
      <c r="C42">
        <f t="shared" si="0"/>
        <v>3.9862325420460504E-2</v>
      </c>
    </row>
    <row r="43" spans="2:3" x14ac:dyDescent="0.4">
      <c r="B43">
        <v>0.5</v>
      </c>
      <c r="C43">
        <f t="shared" si="0"/>
        <v>3.9844391409476404E-2</v>
      </c>
    </row>
    <row r="44" spans="2:3" x14ac:dyDescent="0.4">
      <c r="B44">
        <v>0.6</v>
      </c>
      <c r="C44">
        <f t="shared" si="0"/>
        <v>3.9822483019560692E-2</v>
      </c>
    </row>
    <row r="45" spans="2:3" x14ac:dyDescent="0.4">
      <c r="B45">
        <v>0.7</v>
      </c>
      <c r="C45">
        <f t="shared" si="0"/>
        <v>3.9796606816275101E-2</v>
      </c>
    </row>
    <row r="46" spans="2:3" x14ac:dyDescent="0.4">
      <c r="B46">
        <v>0.8</v>
      </c>
      <c r="C46">
        <f t="shared" si="0"/>
        <v>3.9766770551160888E-2</v>
      </c>
    </row>
    <row r="47" spans="2:3" x14ac:dyDescent="0.4">
      <c r="B47">
        <v>0.9</v>
      </c>
      <c r="C47">
        <f t="shared" si="0"/>
        <v>3.9732983157868829E-2</v>
      </c>
    </row>
    <row r="48" spans="2:3" x14ac:dyDescent="0.4">
      <c r="B48">
        <v>1</v>
      </c>
      <c r="C48">
        <f t="shared" si="0"/>
        <v>3.9695254747701178E-2</v>
      </c>
    </row>
    <row r="49" spans="2:3" x14ac:dyDescent="0.4">
      <c r="B49">
        <v>1.1000000000000001</v>
      </c>
      <c r="C49">
        <f t="shared" si="0"/>
        <v>3.9653596604568575E-2</v>
      </c>
    </row>
    <row r="50" spans="2:3" x14ac:dyDescent="0.4">
      <c r="B50">
        <v>1.2</v>
      </c>
      <c r="C50">
        <f t="shared" si="0"/>
        <v>3.9608021179365606E-2</v>
      </c>
    </row>
    <row r="51" spans="2:3" x14ac:dyDescent="0.4">
      <c r="B51">
        <v>1.3</v>
      </c>
      <c r="C51">
        <f t="shared" si="0"/>
        <v>3.9558542083768737E-2</v>
      </c>
    </row>
    <row r="52" spans="2:3" x14ac:dyDescent="0.4">
      <c r="B52">
        <v>1.4</v>
      </c>
      <c r="C52">
        <f t="shared" si="0"/>
        <v>3.9505174083461124E-2</v>
      </c>
    </row>
    <row r="53" spans="2:3" x14ac:dyDescent="0.4">
      <c r="B53">
        <v>1.5</v>
      </c>
      <c r="C53">
        <f t="shared" si="0"/>
        <v>3.9447933090788895E-2</v>
      </c>
    </row>
    <row r="54" spans="2:3" x14ac:dyDescent="0.4">
      <c r="B54">
        <v>1.6</v>
      </c>
      <c r="C54">
        <f t="shared" si="0"/>
        <v>3.938683615685408E-2</v>
      </c>
    </row>
    <row r="55" spans="2:3" x14ac:dyDescent="0.4">
      <c r="B55">
        <v>1.7</v>
      </c>
      <c r="C55">
        <f t="shared" si="0"/>
        <v>3.9321901463049723E-2</v>
      </c>
    </row>
    <row r="56" spans="2:3" x14ac:dyDescent="0.4">
      <c r="B56">
        <v>1.8</v>
      </c>
      <c r="C56">
        <f t="shared" si="0"/>
        <v>3.9253148312042886E-2</v>
      </c>
    </row>
    <row r="57" spans="2:3" x14ac:dyDescent="0.4">
      <c r="B57">
        <v>1.9</v>
      </c>
      <c r="C57">
        <f t="shared" si="0"/>
        <v>3.9180597118212111E-2</v>
      </c>
    </row>
    <row r="58" spans="2:3" x14ac:dyDescent="0.4">
      <c r="B58">
        <v>2</v>
      </c>
      <c r="C58">
        <f t="shared" si="0"/>
        <v>3.9104269397545591E-2</v>
      </c>
    </row>
    <row r="59" spans="2:3" x14ac:dyDescent="0.4">
      <c r="B59">
        <v>2.1</v>
      </c>
      <c r="C59">
        <f t="shared" si="0"/>
        <v>3.9024187757007431E-2</v>
      </c>
    </row>
    <row r="60" spans="2:3" x14ac:dyDescent="0.4">
      <c r="B60">
        <v>2.2000000000000002</v>
      </c>
      <c r="C60">
        <f t="shared" si="0"/>
        <v>3.8940375883379043E-2</v>
      </c>
    </row>
    <row r="61" spans="2:3" x14ac:dyDescent="0.4">
      <c r="B61">
        <v>2.2999999999999998</v>
      </c>
      <c r="C61">
        <f t="shared" si="0"/>
        <v>3.8852858531583587E-2</v>
      </c>
    </row>
    <row r="62" spans="2:3" x14ac:dyDescent="0.4">
      <c r="B62">
        <v>2.4</v>
      </c>
      <c r="C62">
        <f t="shared" si="0"/>
        <v>3.8761661512501419E-2</v>
      </c>
    </row>
    <row r="63" spans="2:3" x14ac:dyDescent="0.4">
      <c r="B63">
        <v>2.5</v>
      </c>
      <c r="C63">
        <f t="shared" si="0"/>
        <v>3.8666811680284921E-2</v>
      </c>
    </row>
    <row r="64" spans="2:3" x14ac:dyDescent="0.4">
      <c r="B64">
        <v>2.6</v>
      </c>
      <c r="C64">
        <f t="shared" si="0"/>
        <v>3.8568336919181614E-2</v>
      </c>
    </row>
    <row r="65" spans="2:3" x14ac:dyDescent="0.4">
      <c r="B65">
        <v>2.7</v>
      </c>
      <c r="C65">
        <f t="shared" si="0"/>
        <v>3.8466266129874284E-2</v>
      </c>
    </row>
    <row r="66" spans="2:3" x14ac:dyDescent="0.4">
      <c r="B66">
        <v>2.8</v>
      </c>
      <c r="C66">
        <f t="shared" si="0"/>
        <v>3.8360629215347858E-2</v>
      </c>
    </row>
    <row r="67" spans="2:3" x14ac:dyDescent="0.4">
      <c r="B67">
        <v>2.9</v>
      </c>
      <c r="C67">
        <f t="shared" si="0"/>
        <v>3.8251457066292405E-2</v>
      </c>
    </row>
    <row r="68" spans="2:3" x14ac:dyDescent="0.4">
      <c r="B68">
        <v>3</v>
      </c>
      <c r="C68">
        <f t="shared" si="0"/>
        <v>3.8138781546052408E-2</v>
      </c>
    </row>
    <row r="69" spans="2:3" x14ac:dyDescent="0.4">
      <c r="B69">
        <v>3.1</v>
      </c>
      <c r="C69">
        <f t="shared" si="0"/>
        <v>3.8022635475132495E-2</v>
      </c>
    </row>
    <row r="70" spans="2:3" x14ac:dyDescent="0.4">
      <c r="B70">
        <v>3.2</v>
      </c>
      <c r="C70">
        <f t="shared" si="0"/>
        <v>3.7903052615270168E-2</v>
      </c>
    </row>
    <row r="71" spans="2:3" x14ac:dyDescent="0.4">
      <c r="B71">
        <v>3.3</v>
      </c>
      <c r="C71">
        <f t="shared" si="0"/>
        <v>3.7780067653086453E-2</v>
      </c>
    </row>
    <row r="72" spans="2:3" x14ac:dyDescent="0.4">
      <c r="B72">
        <v>3.4</v>
      </c>
      <c r="C72">
        <f t="shared" ref="C72:C78" si="1">_xlfn.NORM.DIST(B72,$B$4,$C$4,FALSE)</f>
        <v>3.7653716183325393E-2</v>
      </c>
    </row>
    <row r="73" spans="2:3" x14ac:dyDescent="0.4">
      <c r="B73">
        <v>3.5</v>
      </c>
      <c r="C73">
        <f t="shared" si="1"/>
        <v>3.752403469169379E-2</v>
      </c>
    </row>
    <row r="74" spans="2:3" x14ac:dyDescent="0.4">
      <c r="B74">
        <v>3.6</v>
      </c>
      <c r="C74">
        <f t="shared" si="1"/>
        <v>3.7391060537312844E-2</v>
      </c>
    </row>
    <row r="75" spans="2:3" x14ac:dyDescent="0.4">
      <c r="B75">
        <v>3.7</v>
      </c>
      <c r="C75">
        <f t="shared" si="1"/>
        <v>3.7254831934793342E-2</v>
      </c>
    </row>
    <row r="76" spans="2:3" x14ac:dyDescent="0.4">
      <c r="B76">
        <v>3.8</v>
      </c>
      <c r="C76">
        <f t="shared" si="1"/>
        <v>3.7115387935946605E-2</v>
      </c>
    </row>
    <row r="77" spans="2:3" x14ac:dyDescent="0.4">
      <c r="B77">
        <v>3.9</v>
      </c>
      <c r="C77">
        <f t="shared" si="1"/>
        <v>3.6972768411143241E-2</v>
      </c>
    </row>
    <row r="78" spans="2:3" x14ac:dyDescent="0.4">
      <c r="B78">
        <v>4</v>
      </c>
      <c r="C78">
        <f t="shared" si="1"/>
        <v>3.6827014030332332E-2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2F87-C4FA-4589-BFD9-FD510BE57EB3}">
  <dimension ref="B4:C11"/>
  <sheetViews>
    <sheetView workbookViewId="0">
      <selection activeCell="B13" sqref="B13"/>
    </sheetView>
  </sheetViews>
  <sheetFormatPr defaultRowHeight="18.75" x14ac:dyDescent="0.4"/>
  <cols>
    <col min="3" max="3" width="9.375" bestFit="1" customWidth="1"/>
  </cols>
  <sheetData>
    <row r="4" spans="2:3" x14ac:dyDescent="0.4">
      <c r="B4" s="4" t="s">
        <v>6</v>
      </c>
      <c r="C4">
        <v>80</v>
      </c>
    </row>
    <row r="5" spans="2:3" x14ac:dyDescent="0.4">
      <c r="B5" s="4" t="s">
        <v>7</v>
      </c>
      <c r="C5">
        <v>10</v>
      </c>
    </row>
    <row r="6" spans="2:3" x14ac:dyDescent="0.4">
      <c r="B6" s="4" t="s">
        <v>8</v>
      </c>
      <c r="C6">
        <v>12</v>
      </c>
    </row>
    <row r="9" spans="2:3" x14ac:dyDescent="0.4">
      <c r="B9" s="4" t="s">
        <v>9</v>
      </c>
      <c r="C9">
        <f>C4-1.96*(C5/SQRT(C6))</f>
        <v>74.34196736194167</v>
      </c>
    </row>
    <row r="11" spans="2:3" x14ac:dyDescent="0.4">
      <c r="B11" s="4" t="s">
        <v>10</v>
      </c>
      <c r="C11">
        <f>C4+1.96*(C5/SQRT(C6))</f>
        <v>85.65803263805833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50B-4175-4680-AE62-6290402CE202}">
  <dimension ref="B2:J22"/>
  <sheetViews>
    <sheetView workbookViewId="0">
      <selection activeCell="I21" sqref="I21"/>
    </sheetView>
  </sheetViews>
  <sheetFormatPr defaultRowHeight="18.75" x14ac:dyDescent="0.4"/>
  <sheetData>
    <row r="2" spans="2:3" x14ac:dyDescent="0.4">
      <c r="B2" t="s">
        <v>11</v>
      </c>
      <c r="C2" t="s">
        <v>12</v>
      </c>
    </row>
    <row r="3" spans="2:3" x14ac:dyDescent="0.4">
      <c r="B3">
        <v>33</v>
      </c>
      <c r="C3">
        <v>382</v>
      </c>
    </row>
    <row r="4" spans="2:3" x14ac:dyDescent="0.4">
      <c r="B4">
        <v>33</v>
      </c>
      <c r="C4">
        <v>324</v>
      </c>
    </row>
    <row r="5" spans="2:3" x14ac:dyDescent="0.4">
      <c r="B5">
        <v>34</v>
      </c>
      <c r="C5">
        <v>338</v>
      </c>
    </row>
    <row r="6" spans="2:3" x14ac:dyDescent="0.4">
      <c r="B6">
        <v>34</v>
      </c>
      <c r="C6">
        <v>317</v>
      </c>
    </row>
    <row r="7" spans="2:3" x14ac:dyDescent="0.4">
      <c r="B7">
        <v>35</v>
      </c>
      <c r="C7">
        <v>341</v>
      </c>
    </row>
    <row r="8" spans="2:3" x14ac:dyDescent="0.4">
      <c r="B8">
        <v>35</v>
      </c>
      <c r="C8">
        <v>360</v>
      </c>
    </row>
    <row r="9" spans="2:3" x14ac:dyDescent="0.4">
      <c r="B9">
        <v>34</v>
      </c>
      <c r="C9">
        <v>339</v>
      </c>
    </row>
    <row r="10" spans="2:3" x14ac:dyDescent="0.4">
      <c r="B10">
        <v>32</v>
      </c>
      <c r="C10">
        <v>329</v>
      </c>
    </row>
    <row r="11" spans="2:3" x14ac:dyDescent="0.4">
      <c r="B11">
        <v>28</v>
      </c>
      <c r="C11">
        <v>218</v>
      </c>
    </row>
    <row r="12" spans="2:3" x14ac:dyDescent="0.4">
      <c r="B12">
        <v>35</v>
      </c>
      <c r="C12">
        <v>402</v>
      </c>
    </row>
    <row r="13" spans="2:3" x14ac:dyDescent="0.4">
      <c r="B13">
        <v>33</v>
      </c>
      <c r="C13">
        <v>342</v>
      </c>
    </row>
    <row r="14" spans="2:3" x14ac:dyDescent="0.4">
      <c r="B14">
        <v>28</v>
      </c>
      <c r="C14">
        <v>205</v>
      </c>
    </row>
    <row r="15" spans="2:3" x14ac:dyDescent="0.4">
      <c r="B15">
        <v>32</v>
      </c>
      <c r="C15">
        <v>368</v>
      </c>
    </row>
    <row r="16" spans="2:3" x14ac:dyDescent="0.4">
      <c r="B16">
        <v>25</v>
      </c>
      <c r="C16">
        <v>196</v>
      </c>
    </row>
    <row r="17" spans="2:10" x14ac:dyDescent="0.4">
      <c r="B17">
        <v>28</v>
      </c>
      <c r="C17">
        <v>304</v>
      </c>
    </row>
    <row r="18" spans="2:10" x14ac:dyDescent="0.4">
      <c r="B18">
        <v>30</v>
      </c>
      <c r="C18">
        <v>294</v>
      </c>
    </row>
    <row r="19" spans="2:10" x14ac:dyDescent="0.4">
      <c r="B19">
        <v>29</v>
      </c>
      <c r="C19">
        <v>275</v>
      </c>
      <c r="I19" t="s">
        <v>13</v>
      </c>
      <c r="J19">
        <f>17.248*31-229.98</f>
        <v>304.70799999999997</v>
      </c>
    </row>
    <row r="20" spans="2:10" x14ac:dyDescent="0.4">
      <c r="B20">
        <v>32</v>
      </c>
      <c r="C20">
        <v>336</v>
      </c>
    </row>
    <row r="21" spans="2:10" x14ac:dyDescent="0.4">
      <c r="B21">
        <v>34</v>
      </c>
      <c r="C21">
        <v>384</v>
      </c>
      <c r="I21" t="s">
        <v>14</v>
      </c>
      <c r="J21">
        <f>17.248*32-229.98</f>
        <v>321.95600000000002</v>
      </c>
    </row>
    <row r="22" spans="2:10" x14ac:dyDescent="0.4">
      <c r="B22">
        <v>35</v>
      </c>
      <c r="C22">
        <v>368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7C96-A54A-406F-B974-BDA6405538E4}">
  <dimension ref="A2:F13"/>
  <sheetViews>
    <sheetView tabSelected="1" workbookViewId="0">
      <selection activeCell="F7" sqref="F7"/>
    </sheetView>
  </sheetViews>
  <sheetFormatPr defaultRowHeight="18.75" x14ac:dyDescent="0.4"/>
  <sheetData>
    <row r="2" spans="1:6" x14ac:dyDescent="0.4">
      <c r="B2" t="s">
        <v>15</v>
      </c>
      <c r="C2" t="s">
        <v>16</v>
      </c>
    </row>
    <row r="3" spans="1:6" x14ac:dyDescent="0.4">
      <c r="B3">
        <v>80</v>
      </c>
      <c r="C3">
        <v>90</v>
      </c>
    </row>
    <row r="4" spans="1:6" x14ac:dyDescent="0.4">
      <c r="B4">
        <v>70</v>
      </c>
      <c r="C4">
        <v>90</v>
      </c>
    </row>
    <row r="5" spans="1:6" x14ac:dyDescent="0.4">
      <c r="B5">
        <v>60</v>
      </c>
      <c r="C5">
        <v>90</v>
      </c>
    </row>
    <row r="6" spans="1:6" x14ac:dyDescent="0.4">
      <c r="B6">
        <v>55</v>
      </c>
      <c r="C6">
        <v>90</v>
      </c>
      <c r="E6" t="s">
        <v>18</v>
      </c>
      <c r="F6">
        <f>_xlfn.T.TEST(B3:B12,C3:C12,2,3)</f>
        <v>2.8216803759726579E-2</v>
      </c>
    </row>
    <row r="7" spans="1:6" x14ac:dyDescent="0.4">
      <c r="B7">
        <v>75</v>
      </c>
      <c r="C7">
        <v>90</v>
      </c>
    </row>
    <row r="8" spans="1:6" x14ac:dyDescent="0.4">
      <c r="B8">
        <v>85</v>
      </c>
      <c r="C8">
        <v>90</v>
      </c>
    </row>
    <row r="9" spans="1:6" x14ac:dyDescent="0.4">
      <c r="B9">
        <v>90</v>
      </c>
      <c r="C9">
        <v>90</v>
      </c>
    </row>
    <row r="10" spans="1:6" x14ac:dyDescent="0.4">
      <c r="B10">
        <v>95</v>
      </c>
      <c r="C10">
        <v>90</v>
      </c>
    </row>
    <row r="11" spans="1:6" x14ac:dyDescent="0.4">
      <c r="B11">
        <v>100</v>
      </c>
      <c r="C11">
        <v>90</v>
      </c>
    </row>
    <row r="12" spans="1:6" x14ac:dyDescent="0.4">
      <c r="B12">
        <v>65</v>
      </c>
      <c r="C12">
        <v>90</v>
      </c>
    </row>
    <row r="13" spans="1:6" x14ac:dyDescent="0.4">
      <c r="A13" t="s">
        <v>17</v>
      </c>
      <c r="B13">
        <f>AVERAGE(B3:B12)</f>
        <v>77.5</v>
      </c>
      <c r="C13">
        <f>AVERAGE(C3:C12)</f>
        <v>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正規分布</vt:lpstr>
      <vt:lpstr>信頼区間</vt:lpstr>
      <vt:lpstr>回帰分析</vt:lpstr>
      <vt:lpstr>ｔ検定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グエン ホアン チュン ズン</dc:creator>
  <cp:lastModifiedBy>グエン ホアン チュン ズン</cp:lastModifiedBy>
  <dcterms:created xsi:type="dcterms:W3CDTF">2022-09-01T00:20:31Z</dcterms:created>
  <dcterms:modified xsi:type="dcterms:W3CDTF">2022-09-01T03:17:45Z</dcterms:modified>
</cp:coreProperties>
</file>