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320" windowHeight="12495" tabRatio="942" firstSheet="4" activeTab="10"/>
  </bookViews>
  <sheets>
    <sheet name="Cover" sheetId="1" r:id="rId1"/>
    <sheet name="Test case List" sheetId="2" r:id="rId2"/>
    <sheet name="TestDesign" sheetId="26" r:id="rId3"/>
    <sheet name="Đăng nhập &amp; Đăng xuất" sheetId="3" r:id="rId4"/>
    <sheet name="Đổi mật khẩu" sheetId="7" r:id="rId5"/>
    <sheet name="Xem giỏ hàng" sheetId="8" r:id="rId6"/>
    <sheet name="Đặt bàn" sheetId="9" r:id="rId7"/>
    <sheet name="Xem thực đơn" sheetId="10" r:id="rId8"/>
    <sheet name="Đặt món trực tuyến" sheetId="11" r:id="rId9"/>
    <sheet name="Thanh toán" sheetId="12" r:id="rId10"/>
    <sheet name="Xem danh sách bàn ăn" sheetId="13" r:id="rId11"/>
    <sheet name="Tạo phiếu gọi món" sheetId="14" r:id="rId12"/>
    <sheet name="Quản lý hội viên" sheetId="15" r:id="rId13"/>
    <sheet name="Xem lịch đặt bàn" sheetId="16" r:id="rId14"/>
    <sheet name="Quản lý nhà cung cấp" sheetId="17" r:id="rId15"/>
    <sheet name="Quản lý nguyên vật liệu" sheetId="18" r:id="rId16"/>
    <sheet name="Quản lý phiếu nhập NVL" sheetId="19" r:id="rId17"/>
    <sheet name="Quản lý hóa đơn" sheetId="20" r:id="rId18"/>
    <sheet name="Thống kê doanh thu" sheetId="21" r:id="rId19"/>
    <sheet name="Quản lý món ăn" sheetId="22" r:id="rId20"/>
    <sheet name="Quản lý nhân viên" sheetId="23" r:id="rId21"/>
    <sheet name="Test Report" sheetId="5" r:id="rId22"/>
  </sheets>
  <definedNames>
    <definedName name="_xlnm._FilterDatabase" localSheetId="2" hidden="1">TestDesign!$A$1:$F$955</definedName>
    <definedName name="_xlnm._FilterDatabase" localSheetId="3" hidden="1">'Đăng nhập &amp; Đăng xuất'!$A$8:$H$16</definedName>
    <definedName name="_xlnm._FilterDatabase" localSheetId="4" hidden="1">'Đổi mật khẩu'!$A$8:$H$15</definedName>
    <definedName name="_Toc301930453" localSheetId="2">TestDesign!$B$94</definedName>
    <definedName name="_Toc301930468" localSheetId="2">TestDesign!#REF!</definedName>
    <definedName name="_Toc301930478" localSheetId="2">TestDesign!#REF!</definedName>
    <definedName name="ACTION" localSheetId="2">#REF!</definedName>
    <definedName name="ACTION">#REF!</definedName>
    <definedName name="_xlnm.Print_Area" localSheetId="2">TestDesign!$A$1:$F$908</definedName>
  </definedNames>
  <calcPr calcId="144525"/>
</workbook>
</file>

<file path=xl/comments1.xml><?xml version="1.0" encoding="utf-8"?>
<comments xmlns="http://schemas.openxmlformats.org/spreadsheetml/2006/main">
  <authors>
    <author/>
  </authors>
  <commentList>
    <comment ref="E11" authorId="0">
      <text>
        <r>
          <rPr>
            <b/>
            <sz val="10"/>
            <color indexed="8"/>
            <rFont val="Times New Roman"/>
            <charset val="134"/>
          </rPr>
          <t>*A</t>
        </r>
        <r>
          <rPr>
            <sz val="10"/>
            <color indexed="8"/>
            <rFont val="Times New Roman"/>
            <charset val="134"/>
          </rPr>
          <t xml:space="preserve">: Add
  </t>
        </r>
        <r>
          <rPr>
            <b/>
            <sz val="10"/>
            <color indexed="8"/>
            <rFont val="Times New Roman"/>
            <charset val="134"/>
          </rPr>
          <t>M</t>
        </r>
        <r>
          <rPr>
            <sz val="10"/>
            <color indexed="8"/>
            <rFont val="Times New Roman"/>
            <charset val="134"/>
          </rPr>
          <t xml:space="preserve">: Modify
  </t>
        </r>
        <r>
          <rPr>
            <b/>
            <sz val="10"/>
            <color indexed="8"/>
            <rFont val="Times New Roman"/>
            <charset val="134"/>
          </rPr>
          <t>D</t>
        </r>
        <r>
          <rPr>
            <sz val="10"/>
            <color indexed="8"/>
            <rFont val="Times New Roman"/>
            <charset val="134"/>
          </rPr>
          <t xml:space="preserve">: Delete
</t>
        </r>
      </text>
    </comment>
  </commentList>
</comments>
</file>

<file path=xl/comments10.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1.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2.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3.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4.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5.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6.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7.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8.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19.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2.xml><?xml version="1.0" encoding="utf-8"?>
<comments xmlns="http://schemas.openxmlformats.org/spreadsheetml/2006/main">
  <authors>
    <author>Tran Thi Lanh</author>
  </authors>
  <commentList>
    <comment ref="C1" authorId="0">
      <text>
        <r>
          <rPr>
            <b/>
            <sz val="8"/>
            <rFont val="Tahoma"/>
            <charset val="134"/>
          </rPr>
          <t>Tran Thi Lanh:</t>
        </r>
        <r>
          <rPr>
            <sz val="8"/>
            <rFont val="Tahoma"/>
            <charset val="134"/>
          </rPr>
          <t xml:space="preserve">
It does not required to have 3 requirement levels. It depends on your decentralization.</t>
        </r>
      </text>
    </comment>
    <comment ref="D1" authorId="0">
      <text>
        <r>
          <rPr>
            <b/>
            <sz val="8"/>
            <rFont val="Tahoma"/>
            <charset val="134"/>
          </rPr>
          <t>Tran Thi Lanh:</t>
        </r>
        <r>
          <rPr>
            <sz val="8"/>
            <rFont val="Tahoma"/>
            <charset val="134"/>
          </rPr>
          <t xml:space="preserve">
Brief description about the case you'll check</t>
        </r>
      </text>
    </comment>
    <comment ref="E1" authorId="0">
      <text>
        <r>
          <rPr>
            <b/>
            <sz val="8"/>
            <rFont val="Tahoma"/>
            <charset val="134"/>
          </rPr>
          <t>Tran Thi Lanh:</t>
        </r>
        <r>
          <rPr>
            <sz val="8"/>
            <rFont val="Tahoma"/>
            <charset val="134"/>
          </rPr>
          <t xml:space="preserve">
GUI
Function
Non-function</t>
        </r>
      </text>
    </comment>
  </commentList>
</comments>
</file>

<file path=xl/comments20.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7.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8.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comments9.xml><?xml version="1.0" encoding="utf-8"?>
<comments xmlns="http://schemas.openxmlformats.org/spreadsheetml/2006/main">
  <authors>
    <author/>
  </authors>
  <commentList>
    <comment ref="F8" authorId="0">
      <text>
        <r>
          <rPr>
            <b/>
            <sz val="8"/>
            <color indexed="8"/>
            <rFont val="Times New Roman"/>
            <charset val="134"/>
          </rPr>
          <t xml:space="preserve">Pass
Fail
Untested
N/A
</t>
        </r>
      </text>
    </comment>
  </commentList>
</comments>
</file>

<file path=xl/sharedStrings.xml><?xml version="1.0" encoding="utf-8"?>
<sst xmlns="http://schemas.openxmlformats.org/spreadsheetml/2006/main" count="3040" uniqueCount="1170">
  <si>
    <t>TEST CASE</t>
  </si>
  <si>
    <t>Project Name</t>
  </si>
  <si>
    <t>Restaurent Management</t>
  </si>
  <si>
    <t>Creator</t>
  </si>
  <si>
    <t xml:space="preserve">Tang Kien Trung </t>
  </si>
  <si>
    <t>Project Code</t>
  </si>
  <si>
    <t>Restaurent_Management</t>
  </si>
  <si>
    <t>Reviewer/Approver</t>
  </si>
  <si>
    <t>Dzoan Xuan Thanh</t>
  </si>
  <si>
    <t>Document Code</t>
  </si>
  <si>
    <t>Restaurent_Mangement_TestPlan– v1.0</t>
  </si>
  <si>
    <t>Issue Date</t>
  </si>
  <si>
    <t>Version</t>
  </si>
  <si>
    <t>v1.5</t>
  </si>
  <si>
    <t>Record of change</t>
  </si>
  <si>
    <t>Effective Date</t>
  </si>
  <si>
    <t>Change Item</t>
  </si>
  <si>
    <t>*A,D,M</t>
  </si>
  <si>
    <t>Change description</t>
  </si>
  <si>
    <t>Reference</t>
  </si>
  <si>
    <t>v1.1</t>
  </si>
  <si>
    <t>Đăng nhập &amp; Đăng xuất, Đổi mật khẩu, Xem giỏ hàng</t>
  </si>
  <si>
    <t>A</t>
  </si>
  <si>
    <t>Thêm các test case để kiểm thử vào 
item Department Maintenance</t>
  </si>
  <si>
    <t>&lt;List of documents which are referred in this version.&gt;</t>
  </si>
  <si>
    <t>v1.2</t>
  </si>
  <si>
    <t>Đặt bàn, Xem thực đơn, Đặt món trực tuyến, Thanh toán</t>
  </si>
  <si>
    <t>Thêm các sheet tương ứng với các modules ở phần "Change Item"</t>
  </si>
  <si>
    <t>v1.3</t>
  </si>
  <si>
    <t>Xem danh sách bàn ăn, Tạo phiếu gọi món, Quản lý hội viên, Xem lịch đặt bàn</t>
  </si>
  <si>
    <t>v1.4</t>
  </si>
  <si>
    <t>Quản lý nhà cung cấp, Quản lý nguyên vật liệu, Quản lý phiếu nhập nguyên vật liệu</t>
  </si>
  <si>
    <t>Quản lý hóa đơn, Thống kê doanh thu, Quản lý món ăn, Quản lý nhân viên</t>
  </si>
  <si>
    <t>TEST CASE LIST</t>
  </si>
  <si>
    <t>Test Environment Setup Description</t>
  </si>
  <si>
    <t>1. Database: MySQL from XAMPP
2. Website 
3. Server: Apache from XAMPP</t>
  </si>
  <si>
    <t>No</t>
  </si>
  <si>
    <t>Function Name</t>
  </si>
  <si>
    <t>Sheet Name</t>
  </si>
  <si>
    <t>Description</t>
  </si>
  <si>
    <t>Pre-Condition</t>
  </si>
  <si>
    <t>Function A</t>
  </si>
  <si>
    <t>Module1</t>
  </si>
  <si>
    <t>Function B</t>
  </si>
  <si>
    <t>Function C</t>
  </si>
  <si>
    <t>Function D</t>
  </si>
  <si>
    <t>Module2</t>
  </si>
  <si>
    <t>Function E</t>
  </si>
  <si>
    <t>Requirement Level 1</t>
  </si>
  <si>
    <t>Requirement Level 2</t>
  </si>
  <si>
    <t>Requirement Level 3</t>
  </si>
  <si>
    <t>Test Criteria</t>
  </si>
  <si>
    <t>Test Type</t>
  </si>
  <si>
    <t>Note</t>
  </si>
  <si>
    <t>Đăng nhập &amp; Đăng xuất</t>
  </si>
  <si>
    <t>Đăng nhập</t>
  </si>
  <si>
    <t>Thành công</t>
  </si>
  <si>
    <t>Kiểm tra giao diện của màn hình đăng nhập</t>
  </si>
  <si>
    <t>GUI</t>
  </si>
  <si>
    <t>Kiểm tra giá trị mặc định của các điều khiển trong màn hình đăng nhập</t>
  </si>
  <si>
    <t>Kiểm tra độ dài tối đa của các trường trong màn hình đăng nhập</t>
  </si>
  <si>
    <t>Kiểm tra đăng nhập với username và password đúng (Tài khoản người dùng 1)</t>
  </si>
  <si>
    <t>Function</t>
  </si>
  <si>
    <t>Kiểm tra đăng nhập với username và password đúng (Tài khoản người dùng 2)</t>
  </si>
  <si>
    <t>Kiểm tra đăng nhập với username và password đúng (Tài khoản người dùng 3)</t>
  </si>
  <si>
    <t>Không thành công</t>
  </si>
  <si>
    <t>Kiểm tra đăng nhập với username đúng và password sai</t>
  </si>
  <si>
    <t>Kiểm tra đăng nhập với username sai và password đúng</t>
  </si>
  <si>
    <t>password của username muốn đăng nhập</t>
  </si>
  <si>
    <t>password của username khác</t>
  </si>
  <si>
    <t>Kiểm tra đăng nhập với username không tồn tại</t>
  </si>
  <si>
    <t>Kiểm tra đăng nhập với password rỗng</t>
  </si>
  <si>
    <t>Đăng xuất</t>
  </si>
  <si>
    <t>Chọn liên kết [Log out]</t>
  </si>
  <si>
    <t>6.2 Organisations</t>
  </si>
  <si>
    <t>6.2.1 List Organisations</t>
  </si>
  <si>
    <t>Displaying</t>
  </si>
  <si>
    <t>Kiểm tra hiển thị màn hình Organisation List bằng cách nhấp vào Organisations từ menu</t>
  </si>
  <si>
    <t>Kiểm tra trạng thái hiển thị của Organisation</t>
  </si>
  <si>
    <t>Kiểm tra giao diện của màn hình Organisation</t>
  </si>
  <si>
    <t>Kiểm tra hiển thị giao diện Add Organisation bằng cách nhấp vào [Create]</t>
  </si>
  <si>
    <t>Kiểm tra hiển thị tất cả các Organisation bằng cách nhấp vào [Include - In - active]</t>
  </si>
  <si>
    <t>Filter</t>
  </si>
  <si>
    <t>Kiểm tra lọc danh sách bằng cách nhập vào "0-9"</t>
  </si>
  <si>
    <t>Kiểm tra lọc danh sách bằng cách nhập vào "ABCDE"</t>
  </si>
  <si>
    <t>Kiểm tra từng chữ cái A,B,C,D,E</t>
  </si>
  <si>
    <t>Kiểm tra lọc danh sách bằng cách nhập vào "FGHIJ"</t>
  </si>
  <si>
    <t>Kiểm tra lọc danh sách bằng cách nhập vào "KLMN"</t>
  </si>
  <si>
    <t>Kiểm tra lọc danh sách bằng cách nhập vào "OPQR"</t>
  </si>
  <si>
    <t>Kiểm tra lọc danh sách bằng cách nhập vào "STUV"</t>
  </si>
  <si>
    <t>Kiểm tra lọc danh sách bằng cách nhập vào "WXYZ"</t>
  </si>
  <si>
    <t>Kiểm tra lọc danh sách bằng cách nhập vào "All"</t>
  </si>
  <si>
    <t>Paging</t>
  </si>
  <si>
    <t>Kiểm tra phân trang di chuyển đến trang kế tiếp</t>
  </si>
  <si>
    <t>Kiểm tra phân trang di chuyển đến trang trước đó</t>
  </si>
  <si>
    <t>Kiểm tra phân trang di chuyển đến trang đầu tiên</t>
  </si>
  <si>
    <t>Kiểm tra phân trang di chuyển đến trang cuối cùng</t>
  </si>
  <si>
    <t>Kiểm tra phân trang bằng cách nhập số trang</t>
  </si>
  <si>
    <t>Sorting</t>
  </si>
  <si>
    <t>Kiểm tra thay đổi sắp xếp theo tên Organisation bằng cách click vào [Organisation Name] (tăng dần, giảm dần)</t>
  </si>
  <si>
    <t>Kiểm tra thay đổi sắp xếp theo địa chỉ bằng cách click vào [Head Office Address Line 1] (tăng dần, giảm dần)</t>
  </si>
  <si>
    <t>Kiểm tra thay đổi sắp xếp theo Postcode bằng cách click vào [Postcode] (tăng dần, giảm dần)</t>
  </si>
  <si>
    <t>Kiểm tra thay đổi sắp xếp theo contact bằng cách click vào [Contact] (tăng dần, giảm dần)</t>
  </si>
  <si>
    <t>Selecting Organisation</t>
  </si>
  <si>
    <t>Chọn Organisation đang hoạt động - Màn hình chi tiết của Organisation đó sẽ được hiển thị</t>
  </si>
  <si>
    <t>Chọn [Include In-active] organisation + Nhấn [OK]</t>
  </si>
  <si>
    <t>Chọn [Include In-active] organisation + Nhấn [Cancel]</t>
  </si>
  <si>
    <t>6.2.2 Add Organisation</t>
  </si>
  <si>
    <t>Kiểm tra hiển thị màn hình chi tiết Organisation bằng cách nhấp vào nút [Create] từ màn hình danh sách Organisation</t>
  </si>
  <si>
    <t>Kiểm tra những giá trị mặc định có sẳn trong màn hình chi tiết Organisation</t>
  </si>
  <si>
    <t>Kiểm tra bố cục giao diện của màn hình chi tiết Organisation - tab [Chi tiết 1]</t>
  </si>
  <si>
    <t>Kiểm tra bố cục giao diện của màn hình chi tiết Organisation - tab [Chi tiết 2]</t>
  </si>
  <si>
    <t>Mandatory fields</t>
  </si>
  <si>
    <t>Tên Organisation</t>
  </si>
  <si>
    <t>Mô tả ngắn gọn về Organisation</t>
  </si>
  <si>
    <t>Loại hình kinh doanh</t>
  </si>
  <si>
    <t>Địa chỉ ở dòng 1</t>
  </si>
  <si>
    <t>Postcode (mã bưu điện)</t>
  </si>
  <si>
    <t>Số điện thoại</t>
  </si>
  <si>
    <t>Unique fields</t>
  </si>
  <si>
    <t>Tên tổ chức không được phép trùng</t>
  </si>
  <si>
    <t>Check lookup data</t>
  </si>
  <si>
    <t>Lead Contact</t>
  </si>
  <si>
    <t>Mã SIC được kiểm tra cùng nhau</t>
  </si>
  <si>
    <t>Reference data</t>
  </si>
  <si>
    <t>Postcode</t>
  </si>
  <si>
    <t>Nation/Country (Quốc gia)</t>
  </si>
  <si>
    <t>Manually enter value</t>
  </si>
  <si>
    <t>Mã bưu điện hiện có</t>
  </si>
  <si>
    <t>Mã bưu điện không tồn tại - Xác nhận có</t>
  </si>
  <si>
    <t>Mã bưu điện không tồn tại - Xác nhận không</t>
  </si>
  <si>
    <t>Max length</t>
  </si>
  <si>
    <t>Kiểm tra độ dài tối đa của các trường trong màn hình chi tiết Organisation</t>
  </si>
  <si>
    <t>[Detail 2] tab</t>
  </si>
  <si>
    <t>Kiểm tra dữ liệu của tất cả các trường</t>
  </si>
  <si>
    <t>[Detail 3] tab</t>
  </si>
  <si>
    <t>Kiểm tra hiển thị màn hình [Chi tiết 3]</t>
  </si>
  <si>
    <t>Kiểm tra bố cục giao diện của màn hình chi tiết Organisation - tab [Chi tiết 3]</t>
  </si>
  <si>
    <t>Adding organisation</t>
  </si>
  <si>
    <t>Kiểm tra việc thêm một tổ chức có được lưu trữ vào cơ sở dữ liệu</t>
  </si>
  <si>
    <t>3 tabs [Chi tiết 4], [Chi tiết 5] &amp; [BU/Directorates] sẽ được hiển thị</t>
  </si>
  <si>
    <t>Kiểm tra việc lưu các Organisation khi thực hiện thêm</t>
  </si>
  <si>
    <t>Kiểm tra việc hủy tạo một organisation</t>
  </si>
  <si>
    <t>6.2.3 Amend Organisation</t>
  </si>
  <si>
    <t>Kiểm tra hiển thị màn hình chi tiết tab [Chi tiết 4] bằng cách nhấp vào Organisation đang hoạt động từ từ danh sách</t>
  </si>
  <si>
    <t>Kiểm tra hiển thị màn hình chi tiết tab [Chi tiết 5] bằng cách nhấp vào Organisation đang hoạt động từ từ danh sách</t>
  </si>
  <si>
    <t>Kiểm tra hiển thị màn hình chi tiết tab [BU/Directorates] bằng cách nhấp vào Organisation đang hoạt động từ từ danh sách</t>
  </si>
  <si>
    <t>Kiểm tra những giá trị mặc định có sẳn trong màn hình tab [Chi tiết 4]</t>
  </si>
  <si>
    <t>Kiểm tra bố cục giao diện của màn hình màn hình tab [Chi tiết 4]</t>
  </si>
  <si>
    <t>Kiểm tra bố cục giao diện của màn hình màn hình tab [Chi tiết 5]</t>
  </si>
  <si>
    <t>Mandatory fields only read</t>
  </si>
  <si>
    <t>Khu vực (ward)</t>
  </si>
  <si>
    <t>Quận (borough)</t>
  </si>
  <si>
    <t>Chính quyền địa phương (local authority)</t>
  </si>
  <si>
    <t>Unitary A Authority</t>
  </si>
  <si>
    <t>NHS Authority</t>
  </si>
  <si>
    <t>Select data in dropdown list</t>
  </si>
  <si>
    <t>Gov't Office Region</t>
  </si>
  <si>
    <t>Trust Region</t>
  </si>
  <si>
    <t>Trust District</t>
  </si>
  <si>
    <t>Displaying Materials</t>
  </si>
  <si>
    <t>Kiểm tra hiển thị URL của màn hình [Chi tiết 5]</t>
  </si>
  <si>
    <t>Kiểm tra hiển thị mô tả của màn hình [Chi tiết 5]</t>
  </si>
  <si>
    <t>Kiểm tra hiển thị thể loại tài liệu hổ trợ của màn hình [Chi tiết 5]</t>
  </si>
  <si>
    <t>Kiểm tra hiển thị người thêm tài liệu hổ trợ của màn hình [Chi tiết 5]</t>
  </si>
  <si>
    <t>Kiểm tra hiển thị ngày thêm tài liệu hổ trợ của màn hình [Chi tiết 5]</t>
  </si>
  <si>
    <t>Supporting Materials Maintenance.</t>
  </si>
  <si>
    <t>Selecting Materials</t>
  </si>
  <si>
    <t>Chọn Material đang hoạt động - Màn hình chi tiết của materials đó sẽ được hiển thị</t>
  </si>
  <si>
    <t>Chọn [Include In-active] Materials + Nhấn [OK]</t>
  </si>
  <si>
    <t>Chọn [Include In-active] Materials + Nhấn [Cancel]</t>
  </si>
  <si>
    <t>6.2.4 Mark In-active Organisation</t>
  </si>
  <si>
    <t>Chọn [Include In-active] Organisation + Nhấn [OK]</t>
  </si>
  <si>
    <t>Chọn [Include In-active] Organisation + Nhấn [Cancel]</t>
  </si>
  <si>
    <t>6.2.5 Supporting Materials Maintenance</t>
  </si>
  <si>
    <t>Displaying List Supporting Materials</t>
  </si>
  <si>
    <t>Kiểm tra hiển thị màn hình [Chi tiết 5] bằng cách nhấp vào tab [Detial 5]</t>
  </si>
  <si>
    <t>Kiểm tra trạng thái hiển thị của Supporting Materials</t>
  </si>
  <si>
    <t>Kiểm tra giao diện của màn hình Supporting Materials</t>
  </si>
  <si>
    <t>Kiểm tra hiển thị giao diện Add Supporting Materials bằng cách nhấp vào [Create]</t>
  </si>
  <si>
    <t>Kiểm tra hiển thị tất cả các Supporting Materials bằng cách nhấp vào [Include In - active]</t>
  </si>
  <si>
    <t>Sorting List Supporting Materials</t>
  </si>
  <si>
    <t>Kiểm tra thay đổi sắp xếp theo URL bằng cách click vào [URL] (tăng dần, giảm dần)</t>
  </si>
  <si>
    <t>Kiểm tra thay đổi sắp xếp theo mô tả bằng cách click vào [Description] (tăng dần, giảm dần)</t>
  </si>
  <si>
    <t>Kiểm tra thay đổi sắp xếp theo thể loại bằng cách click vào [Type] (tăng dần, giảm dần)</t>
  </si>
  <si>
    <t>Selecting List Supporting Materials</t>
  </si>
  <si>
    <t>Chọn Supporting Materials đang hoạt động - Hiển thị thông báo cho người dùng</t>
  </si>
  <si>
    <t>Chọn [Include In-active] Supporting Materials + Nhấn [OK]</t>
  </si>
  <si>
    <t>Chọn [Include In-active] Supporting Materials + Nhấn [Cancel]</t>
  </si>
  <si>
    <t>Paging List Supporting Materials</t>
  </si>
  <si>
    <t>Add Supporting Materials Mandatory fields</t>
  </si>
  <si>
    <t>URL</t>
  </si>
  <si>
    <t>Type Doc/ PDF/ Excel</t>
  </si>
  <si>
    <t>Add Supporting Materials Read only</t>
  </si>
  <si>
    <t>Added By bởi người dùng hiện tại</t>
  </si>
  <si>
    <t>Added Date là ngày hiện tại</t>
  </si>
  <si>
    <t>Max length of Add Supporting materials</t>
  </si>
  <si>
    <t>Kiểm tra độ dài tối đa của các trường trong màn hình chi tiết Add supporting materials</t>
  </si>
  <si>
    <t>Emend Supporting Materials</t>
  </si>
  <si>
    <t>Only edit URL, Description, Type fields</t>
  </si>
  <si>
    <t>Kiểm tra độ dài tối đa của các trường trong màn hình chi tiết Edit supporting materials</t>
  </si>
  <si>
    <t>Kiểm tra thông tin đã được thay đổi khi nhấn button [Save]</t>
  </si>
  <si>
    <t>6.2.6 Directorate Maintenance</t>
  </si>
  <si>
    <t>Displaying List Directorates</t>
  </si>
  <si>
    <t>Kiểm tra hiển thị màn hình List Directorates bằng cách nhấp vào tab [BU/Directorates] từ giao chi tiết Organisation</t>
  </si>
  <si>
    <t>Kiểm tra trạng thái hiển thị của Directorates</t>
  </si>
  <si>
    <t>Kiểm tra giao diện của màn hình Directorates</t>
  </si>
  <si>
    <t>Kiểm tra hiển thị giao diện Add Directorates bằng cách nhấp vào [Create]</t>
  </si>
  <si>
    <t>Kiểm tra hiển thị tất cả các Directorates bằng cách nhấp vào [Include - In - active]</t>
  </si>
  <si>
    <t>Filter List Directorates</t>
  </si>
  <si>
    <t>Paging List Directorates</t>
  </si>
  <si>
    <t>Sorting List Directorates</t>
  </si>
  <si>
    <t>Kiểm tra thay đổi sắp xếp theo tên Directorate bằng cách click vào [Directorates Name] (tăng dần, giảm dần)</t>
  </si>
  <si>
    <t>Kiểm tra thay đổi sắp xếp theo địa chỉ bằng cách click vào [Office Address Line 1] (tăng dần, giảm dần)</t>
  </si>
  <si>
    <t>Selecting List Directorates</t>
  </si>
  <si>
    <t>Chọn Directorate đang hoạt động - Màn hình chi tiết của Directorate đó sẽ được hiển thị</t>
  </si>
  <si>
    <t>Chọn [Include In-active] Directorate + Nhấn [OK]</t>
  </si>
  <si>
    <t>Chọn [Include In-active] Directorate + Nhấn [Cancel]</t>
  </si>
  <si>
    <t>Displaying Add BU/Directorates</t>
  </si>
  <si>
    <t>Kiểm tra hiển thị màn hình chi tiết Add Business Unit/Directorates bằng cách nhấp vào nút [Create] từ màn hình danh sách Directorate</t>
  </si>
  <si>
    <t>Kiểm tra những giá trị mặc định có sẳn trong màn hình chi tiết Business Unit/Directorates</t>
  </si>
  <si>
    <t>Kiểm tra bố cục giao diện của màn hình chi tiết Business Unit/Directorates</t>
  </si>
  <si>
    <t>Mandatory fields add BU/Directorates</t>
  </si>
  <si>
    <t>Tên BU/Directorates</t>
  </si>
  <si>
    <t>Type of Business</t>
  </si>
  <si>
    <t>Tên BU/Directorates không được phép trùng</t>
  </si>
  <si>
    <t>Check lookup data add BU/Directorates</t>
  </si>
  <si>
    <t>Reference data add BU/Directorates</t>
  </si>
  <si>
    <t>SIC Code</t>
  </si>
  <si>
    <t>Web address</t>
  </si>
  <si>
    <t>Manually enter value add BU/Directorates</t>
  </si>
  <si>
    <t>Max length add BU/Directorates</t>
  </si>
  <si>
    <t>Kiểm tra độ dài tối đa của các trường trong màn hình chi tiết BU/Directorates</t>
  </si>
  <si>
    <t>Adding BU/Directorates</t>
  </si>
  <si>
    <t>Kiểm tra việc thêm một add BU/Directorates có được lưu trữ vào cơ sở dữ liệu</t>
  </si>
  <si>
    <t>Kiểm tra việc lưu các add BU/Directorates khi thực hiện thêm</t>
  </si>
  <si>
    <t>Kiểm tra việc hủy tạo một add BU/Directorates</t>
  </si>
  <si>
    <t>Emend BU/Directorates</t>
  </si>
  <si>
    <t>Kiểm tra độ dài tối đa của các trường trong màn hình chi tiết Edit BU/Directorates</t>
  </si>
  <si>
    <t>6.2.7 Department Maintenance</t>
  </si>
  <si>
    <t>Displaying List Department</t>
  </si>
  <si>
    <t>Kiểm tra hiển thị màn hình List Department bằng cách nhấp vào tab [BU/Directorates] từ giao chi tiết Organisation</t>
  </si>
  <si>
    <t>Kiểm tra trạng thái hiển thị của Department</t>
  </si>
  <si>
    <t>Kiểm tra giao diện của màn hình Department</t>
  </si>
  <si>
    <t>Kiểm tra hiển thị giao diện Add Department bằng cách nhấp vào [Create]</t>
  </si>
  <si>
    <t>Kiểm tra hiển thị tất cả các Department bằng cách nhấp vào [Include - In - active]</t>
  </si>
  <si>
    <t>Filter List Department</t>
  </si>
  <si>
    <t>Paging List Department</t>
  </si>
  <si>
    <t>Sorting List Department</t>
  </si>
  <si>
    <t>Kiểm tra thay đổi sắp xếp theo tên Department bằng cách click vào [Department Name] (tăng dần, giảm dần)</t>
  </si>
  <si>
    <t>Kiểm tra thay đổi sắp xếp theo địa chỉ bằng cách click vào [Address Line 1] (tăng dần, giảm dần)</t>
  </si>
  <si>
    <t>Chọn Department đang hoạt động - Màn hình chi tiết của Directorates đó sẽ được hiển thị</t>
  </si>
  <si>
    <t>Chọn [Include In-active] Department + Nhấn [OK]</t>
  </si>
  <si>
    <t>Chọn [Include In-active] Department + Nhấn [Cancel]</t>
  </si>
  <si>
    <t>Displaying Add Department</t>
  </si>
  <si>
    <t>Kiểm tra hiển thị màn hình chi tiết Department bằng cách nhấp vào nút [Create] từ màn hình danh sách Department</t>
  </si>
  <si>
    <t>Kiểm tra những giá trị mặc định có sẳn trong màn hình chi tiết Department</t>
  </si>
  <si>
    <t>Kiểm tra bố cục giao diện của màn hình chi tiết Department</t>
  </si>
  <si>
    <t>Mandatory fields add Department</t>
  </si>
  <si>
    <t>Tên Department</t>
  </si>
  <si>
    <t>Tên Department không được phép trùng</t>
  </si>
  <si>
    <t>Check lookup data add Department</t>
  </si>
  <si>
    <t>Reference data add Department</t>
  </si>
  <si>
    <t>Max length add Department</t>
  </si>
  <si>
    <t>Kiểm tra độ dài tối đa của các trường trong màn hình chi tiết Department</t>
  </si>
  <si>
    <t>Adding Department</t>
  </si>
  <si>
    <t>Kiểm tra việc thêm một add Department có được lưu trữ vào cơ sở dữ liệu</t>
  </si>
  <si>
    <t>Kiểm tra việc lưu các Department khi thực hiện thêm</t>
  </si>
  <si>
    <t>Kiểm tra việc hủy tạo một Department</t>
  </si>
  <si>
    <t>Emend Department</t>
  </si>
  <si>
    <t>Kiểm tra độ dài tối đa của các trường trong màn hình chi tiết Edit Department</t>
  </si>
  <si>
    <t>6.2.8 Team Maintenance - [List Teams]</t>
  </si>
  <si>
    <t>Kiểm tra trạng thái của Team hiển thị trên trang mặc định</t>
  </si>
  <si>
    <t>Kiểm tra bố cục của màn hình List Teams</t>
  </si>
  <si>
    <t>Kiểm tra hiển thị tất cả danh sách đội bằng cách chọn [In-active]</t>
  </si>
  <si>
    <t>Kiểm tra bộ lọc theo "All"</t>
  </si>
  <si>
    <t>Kiểm tra bộ lọc theo "0-9"</t>
  </si>
  <si>
    <t>Kiểm tra bộ lọc theo "ABCDE"</t>
  </si>
  <si>
    <t>Kiểm tra theo từng chữ cái A, B, C, D, E</t>
  </si>
  <si>
    <t>Kiểm tra bộ lọc theo "FGHIJ"</t>
  </si>
  <si>
    <t>Kiểm tra bộ lọc theo "OPQR"</t>
  </si>
  <si>
    <t>Kiểm tra bộ lọc theo "STUV"</t>
  </si>
  <si>
    <t>Kiểm tra bộ lọc theo "WXYZ"</t>
  </si>
  <si>
    <t>Kiểm tra chuyển sang trang kế tiếp bằng cách bấm [&gt;]</t>
  </si>
  <si>
    <t>Kiểm tra chuyển sang trang cuối cùng</t>
  </si>
  <si>
    <t>Kiểm tra chuyển lại sang trang trước bằng cách bấm [&lt;]</t>
  </si>
  <si>
    <t>Kiểm tra chuyển lại sang trang đầu tiên</t>
  </si>
  <si>
    <t>Kiểm tra nhập số trang</t>
  </si>
  <si>
    <t>Kiểm tra sắp xếp thay đổi theo Team Name</t>
  </si>
  <si>
    <t>Kiểm tra sắp xếp thay đổi theo Team Name (theo filter[All] - tăng)</t>
  </si>
  <si>
    <t>Kiểm tra sắp xếp thay đổi theo Team Name (theo filter[All] - giảm)</t>
  </si>
  <si>
    <t>Kiểm tra sắp xếp thay đổi theo Team Name (theo filter[0-9] - tăng)</t>
  </si>
  <si>
    <t>Kiểm tra sắp xếp thay đổi theo Team Name (theo filter[0-9] - giảm)</t>
  </si>
  <si>
    <t>Kiểm tra sắp xếp thay đổi theo Team Name (theo filter[a-z] - tăng)</t>
  </si>
  <si>
    <t>Kiểm tra sắp xếp thay đổi theo Team Name (theo filter[a-z] - giảm)</t>
  </si>
  <si>
    <t>Kiểm tra sắp xếp thay đổi theo Address Line 1</t>
  </si>
  <si>
    <t xml:space="preserve">Kiểm tra sắp xếp thay đổi theo Postcode </t>
  </si>
  <si>
    <t>Kiểm tra sắp xếp thay đổi theo Contact</t>
  </si>
  <si>
    <t>Selecting Team</t>
  </si>
  <si>
    <t>Chọn Team không hoạt động - Màn hình hiển thị thông báo</t>
  </si>
  <si>
    <t>Chọn Team Không hoạt động + Nhấp vào [OK]</t>
  </si>
  <si>
    <t>Chọn Team Không hoạt động + Nhấp vào [Cancel]</t>
  </si>
  <si>
    <t>6.2.8 Team Maintenance - [Add Team]</t>
  </si>
  <si>
    <t>Kiểm tra hiển thị Team Details bằng cách nhấp vào button [Create] từ màn hình List Teams</t>
  </si>
  <si>
    <t>Kiểm tra các giá trị mặc định trong Team Details</t>
  </si>
  <si>
    <t>Team Name, không nhập Team Name</t>
  </si>
  <si>
    <t>Team Name</t>
  </si>
  <si>
    <t>Không được trùng lặp</t>
  </si>
  <si>
    <t>Nation/Country</t>
  </si>
  <si>
    <t>Enter value from keyboard</t>
  </si>
  <si>
    <t>Postcode hiện có</t>
  </si>
  <si>
    <t>Postcode không tồn tại - Xác nhận có</t>
  </si>
  <si>
    <t>Postcide không tồn tại - Xác nhận không</t>
  </si>
  <si>
    <t>Kiểm tra dữ liệu tra cứu</t>
  </si>
  <si>
    <t>Được kiểm tra cùng với Type of Business</t>
  </si>
  <si>
    <t>Kiểm tra độ dài tối đa của các trường</t>
  </si>
  <si>
    <t>Check errors</t>
  </si>
  <si>
    <t>Kiểm tra các lỗi về chính tả của các trường</t>
  </si>
  <si>
    <t>Kiểm tra các lỗi về ký tự của các trường</t>
  </si>
  <si>
    <t>Add Team</t>
  </si>
  <si>
    <t>Kiểm tra về việc lưu (Thêm một Team)</t>
  </si>
  <si>
    <t>Kiểm tra về việc lưu (Thêm nhiều Team liên tục)</t>
  </si>
  <si>
    <t>Kiểm tra về việc hủy tạo Team</t>
  </si>
  <si>
    <t>6.2.8 Team Maintenance - [Amend Team]</t>
  </si>
  <si>
    <t>Double Click một Team đang hoạt động từ List Teams - Màn hình Team Details hiển thị</t>
  </si>
  <si>
    <t>Kiểm tra màn hình hiển thị Team Details bằng cách nhấp vào nút [Create] từ màn hình List Teams</t>
  </si>
  <si>
    <t>Kiểm tra bố cục màn hình Team Details</t>
  </si>
  <si>
    <t>Check format</t>
  </si>
  <si>
    <t>Phone Number (trường hợp sai, đúng)</t>
  </si>
  <si>
    <t>Fax  (trường hợp sai, đúng)</t>
  </si>
  <si>
    <t>Email  (trường hợp sai, đúng)</t>
  </si>
  <si>
    <t>6.2.8 Team Maintenance - [Mark In-active Team]</t>
  </si>
  <si>
    <t>Selecting Team (mark in-active)</t>
  </si>
  <si>
    <t>Chọn một Team + Chọn [In-active] - Hiển thị thông báo lên màn hình</t>
  </si>
  <si>
    <t>Chọn một Team đang hoạt động + Chọn [OK]</t>
  </si>
  <si>
    <t>Chọn một Team đang hoạt động + Chọn [Cancle]</t>
  </si>
  <si>
    <t>6.3 Services</t>
  </si>
  <si>
    <t>6.3.1 List Service</t>
  </si>
  <si>
    <t>Kiểm tra hiển thị màn hình List Service bằng cách nhấp vào [Services] từ menu</t>
  </si>
  <si>
    <t>Kiểm tra trạng thái Services hiển thị mặc định</t>
  </si>
  <si>
    <t>Kiểm tra bố cục của màn hình List Service</t>
  </si>
  <si>
    <t>Chọn hiển thị tất cả các Service bằng cách nhấn vào [Include In-active]</t>
  </si>
  <si>
    <t>Kiểm tra sắp xếp thay đổi theo Service Name</t>
  </si>
  <si>
    <t>Kiểm tra sắp xếp thay đổi theo Description (tăng hoặc giảm)</t>
  </si>
  <si>
    <t>Kiểm tra sắp xếp thay đổi theo Service Type (tăng hoặc giảm)</t>
  </si>
  <si>
    <t>Kiểm tra sắp xếp thay đổi theo Contact (tăng hoặc giảm)</t>
  </si>
  <si>
    <t>Kiểm tra sắp xếp thay đổi theo Service Name (theo filter[All] - tăng)</t>
  </si>
  <si>
    <t>Kiểm tra sắp xếp thay đổi theo Service Name (theo filter[All] - giảm)</t>
  </si>
  <si>
    <t>Kiểm tra sắp xếp thay đổi theo Service Name (theo filter[0-9] - tăng)</t>
  </si>
  <si>
    <t>Kiểm tra sắp xếp thay đổi theo Service Name (theo filter[0-9] - giảm)</t>
  </si>
  <si>
    <t>Kiểm tra sắp xếp thay đổi theo Service Name (theo filter[a-z] - tăng)</t>
  </si>
  <si>
    <t>Kiểm tra sắp xếp thay đổi theo Service Name (theo filter[a-z] - giảm)</t>
  </si>
  <si>
    <t>Kiểm tra sắp xếp thay đổi theo Organisation Name (tăng hoặc giảm)</t>
  </si>
  <si>
    <t>Kiểm tra sắp xếp thay đổi theo Roles (tăng hoặc giảm)</t>
  </si>
  <si>
    <t>Selecting Service</t>
  </si>
  <si>
    <t>Chọn Service đang hoạt động - Màn hình Service Details được hiển thị</t>
  </si>
  <si>
    <t>Chọn Service không hoạt động + Chọn [OK]</t>
  </si>
  <si>
    <t>Chọn Service không hoạt động + Chọn [Cancle]</t>
  </si>
  <si>
    <t>Chọn một Service không hoạt động - Hiển thị thông báo trên màn hình</t>
  </si>
  <si>
    <t>Chọn Service để copy + nhấn vào nút [Copy]</t>
  </si>
  <si>
    <t>Có thể được kiểm tra với chọn nhiều Service</t>
  </si>
  <si>
    <t>Chọn một Service để copy (không ấn chọn service) - Hiển thị thông báo trên màn hình</t>
  </si>
  <si>
    <t>6.3.2 Add Service</t>
  </si>
  <si>
    <t>Kiểm tra màn hình hiển thị Service Details bằng cách nhấp vào nút [Create] từ màn hình List Services</t>
  </si>
  <si>
    <t>Kiểm tra giá trị mặc định trong màn hình Service Details</t>
  </si>
  <si>
    <t>Kiểm tra bố cục của màn hình Service Details - tab [Details 1]</t>
  </si>
  <si>
    <t>Kiểm tra bố cục của màn hình Service Details - tab [Details 2]</t>
  </si>
  <si>
    <t>Kiểm tra bố cục của màn hình Service Details - tab [Details 3]</t>
  </si>
  <si>
    <t>Mandatory fields - tab [Details 1]</t>
  </si>
  <si>
    <t>Service Name</t>
  </si>
  <si>
    <t xml:space="preserve">Service Short Name </t>
  </si>
  <si>
    <t xml:space="preserve">Sub Type </t>
  </si>
  <si>
    <t>Không nhập Service Name</t>
  </si>
  <si>
    <t>Không nhập Sub Type</t>
  </si>
  <si>
    <t>Không nhập Service Short Name</t>
  </si>
  <si>
    <t>Unique fields - tab [Details 1]</t>
  </si>
  <si>
    <t>Check lookup data - tab [Details 1]</t>
  </si>
  <si>
    <t>Reference data - tab [Details 1]</t>
  </si>
  <si>
    <t>Sub Type</t>
  </si>
  <si>
    <t>Service Type</t>
  </si>
  <si>
    <t>Service Attendance</t>
  </si>
  <si>
    <t>Referral Process/Method</t>
  </si>
  <si>
    <t>Max length - tab [Details 1]</t>
  </si>
  <si>
    <t>Check errors - tab [Details 1]</t>
  </si>
  <si>
    <t>Add Service</t>
  </si>
  <si>
    <t>Kiểm tra về việc ấn vào button [Save] (Thêm một Service)</t>
  </si>
  <si>
    <t>Kiểm tra về việc ấn vào button [Save] (Thêm nhiều Service liên tục)</t>
  </si>
  <si>
    <t xml:space="preserve">Kiểm tra về việc ấn vào button [Back] </t>
  </si>
  <si>
    <t>Check enable - disable</t>
  </si>
  <si>
    <t>Service Extendable</t>
  </si>
  <si>
    <t>Service Time Limited Period</t>
  </si>
  <si>
    <t>Check day/month/year</t>
  </si>
  <si>
    <t>Kiểm tra về các giá trị ngày/tháng/năm</t>
  </si>
  <si>
    <t>Kiểm tra về ngày bắt đầu dịch vụ &lt;= ngày hiện tại &lt;= ngày kết thúc dịch vụ + tháng/năm nhập trong Service Extendable - Dịch vụ sẽ được gia hạn nếu hợp lệ, ngược lại là không.</t>
  </si>
  <si>
    <t xml:space="preserve">Displaying - tab [Contract] </t>
  </si>
  <si>
    <t>Kiểm tra bố cục của màn hình Contract</t>
  </si>
  <si>
    <t>Kiểm tra về dữ liệu tham chiếu (Contract Outcome &amp; Contract Obligation)</t>
  </si>
  <si>
    <t>Kiểm tra hiển thị màn hình Contract bằng cách chọn [Contract] trong Service Sub Type tại Details 1</t>
  </si>
  <si>
    <t>Reference data - tab [Contract]</t>
  </si>
  <si>
    <t>Participation</t>
  </si>
  <si>
    <t>Contact Outcome</t>
  </si>
  <si>
    <t>Contact Obligation</t>
  </si>
  <si>
    <t>Add Service - tab [Contract]</t>
  </si>
  <si>
    <t>Kiểm tra về việc ấn vào button [Save] (Thêm một Contract)</t>
  </si>
  <si>
    <t>Displaying - tab [Funding]</t>
  </si>
  <si>
    <t>Kiểm tra bố cục của màn hình Funding</t>
  </si>
  <si>
    <t>Kiểm tra hiển thị màn hình Funding bằng cách chọn [Funding] trong Service Sub Type tại Details 1</t>
  </si>
  <si>
    <t>Kiểm tra các giá trị mặc định trong Funding</t>
  </si>
  <si>
    <t>Kiểm tra bố cục màn hình Funding Contact Details</t>
  </si>
  <si>
    <t xml:space="preserve">Mandatory fiels- tab [Funding] </t>
  </si>
  <si>
    <t>Funding Contact Details và không nhập</t>
  </si>
  <si>
    <t>Funding Amount và không nhập</t>
  </si>
  <si>
    <t>Reference data - tab [Funding]</t>
  </si>
  <si>
    <t>Funding Contact</t>
  </si>
  <si>
    <t>Funding Source</t>
  </si>
  <si>
    <t>Check lookup data - tab [Funding]</t>
  </si>
  <si>
    <t>Max length - tab [Funding]</t>
  </si>
  <si>
    <t>Check errors - tab [Funding]</t>
  </si>
  <si>
    <t>Add Service - tab [Funding]</t>
  </si>
  <si>
    <t>Kiểm tra về việc ấn vào button [Save] (Thêm một Funding)</t>
  </si>
  <si>
    <t>Displaying - tab [Details 2]</t>
  </si>
  <si>
    <t>Kiểm tra dữ liệu của các trường</t>
  </si>
  <si>
    <t>Reference data - tab [Details 2]</t>
  </si>
  <si>
    <t>Service Benefits Criterion</t>
  </si>
  <si>
    <t>Service Barriers Criterion</t>
  </si>
  <si>
    <t>Service Ethnicity Criterion</t>
  </si>
  <si>
    <t>Service Disability Criterion</t>
  </si>
  <si>
    <t>Service Personal Circumstances Criterion</t>
  </si>
  <si>
    <t>Other Service Participation Criterion</t>
  </si>
  <si>
    <t>Displaying - tab [Details 3]</t>
  </si>
  <si>
    <t>Reference data - tab [Details 3]</t>
  </si>
  <si>
    <t>Client Support Process</t>
  </si>
  <si>
    <t>Client Outcome</t>
  </si>
  <si>
    <t>Target Client</t>
  </si>
  <si>
    <t>Referral Sources</t>
  </si>
  <si>
    <t>Support Centres</t>
  </si>
  <si>
    <t>Add Service - tab [Organisation]</t>
  </si>
  <si>
    <t>Kiểm tra về việc ấn vào button [Save]</t>
  </si>
  <si>
    <t>Add Service - tab [Premise]</t>
  </si>
  <si>
    <t xml:space="preserve">Kiểm tra về việc ấn vào button [Save] </t>
  </si>
  <si>
    <t>Displaying - tab [Organisations]</t>
  </si>
  <si>
    <t>Kiểm tra màn hình hiển thị của Organisations bằng cách nhấp vào tab Organisations</t>
  </si>
  <si>
    <t>Kiểm tra bố cục của màn hình Organisations</t>
  </si>
  <si>
    <t>Kiểm tra bố cục của màn hình cửa sổ [Change Roles of Organisation]</t>
  </si>
  <si>
    <t>Reference data - tab [Organisations]</t>
  </si>
  <si>
    <t>Kiểm tra thay đổi vai trò bằng cách nhấp vào liên kết [edit roles]</t>
  </si>
  <si>
    <t>Chọn roles (một role) + Chọn [OK]</t>
  </si>
  <si>
    <t>Chọn roles (nhiều roles) + Chọn [OK]</t>
  </si>
  <si>
    <t>Chọn roles  + Chọn [Cancle]</t>
  </si>
  <si>
    <t>Displaying - tab [Premises]</t>
  </si>
  <si>
    <t>Kiểm tra màn hình hiển thị của Premises bằng cách nhấp vào tab Premises</t>
  </si>
  <si>
    <t>Kiểm tra bố cục màn hình - tab Premises</t>
  </si>
  <si>
    <t>Kiểm tra bố cục của màn hình cửa sổ Associate new Premise</t>
  </si>
  <si>
    <t>Reference data - tab [Premises]</t>
  </si>
  <si>
    <t>Kiểm tra để xóa một Premise trên một dòng bằng cách nhấn vào liên kết [Remove]</t>
  </si>
  <si>
    <t>Selecting Premise</t>
  </si>
  <si>
    <t>Chọn một Premise từ danh sách + nhập Project Code + nhấn [Select]</t>
  </si>
  <si>
    <t>6.3.3 Amend Service</t>
  </si>
  <si>
    <t>Double Click một Service đang hoạt động từ List Services - Màn hình Service Details hiển thị</t>
  </si>
  <si>
    <t>Check format- tab [Funding]</t>
  </si>
  <si>
    <t>Funding Amount  (trường hợp sai, đúng)</t>
  </si>
  <si>
    <t>Funding Needs  (trường hợp sai, đúng)</t>
  </si>
  <si>
    <t>Fundraising Needs  (trường hợp sai, đúng)</t>
  </si>
  <si>
    <t>Donor Amount  (trường hợp sai, đúng)</t>
  </si>
  <si>
    <t>Check format - tab [Details 1]</t>
  </si>
  <si>
    <t>Dept code  (trường hợp sai, đúng)</t>
  </si>
  <si>
    <t>6.3.4 Mark In-active Service</t>
  </si>
  <si>
    <t>Selecting Service (mark in-active)</t>
  </si>
  <si>
    <t>Chọn một Service + Chọn [In-active] - Hiển thị thông báo lên màn hình</t>
  </si>
  <si>
    <t>Chọn một Service đang hoạt động + Chọn [OK]</t>
  </si>
  <si>
    <t>Chọn một Service đang hoạt động + Chọn [Cancle]</t>
  </si>
  <si>
    <t>6.4 Programme</t>
  </si>
  <si>
    <t>6.4.1 List Programmes</t>
  </si>
  <si>
    <t>Kiểm tra hiển thị màn hình List Programmes bằng cách nhấp vào [Programme] từ menu</t>
  </si>
  <si>
    <t>Kiểm tra trạng thái Programme hiển thị mặc định</t>
  </si>
  <si>
    <t>Kiểm tra bố cục của màn hình List Programmes</t>
  </si>
  <si>
    <t>Chọn hiển thị tất cả các Programme bằng cách nhấn vào [Include In-active]</t>
  </si>
  <si>
    <t>Kiểm tra sắp xếp thay đổi theo Programme Name</t>
  </si>
  <si>
    <t>Kiểm tra sắp xếp thay đổi theo Programme Name(theo filter[All] - tăng)</t>
  </si>
  <si>
    <t>Kiểm tra sắp xếp thay đổi theo Programme Name(theo filter[All] - giảm)</t>
  </si>
  <si>
    <t>Kiểm tra sắp xếp thay đổi theo Programme Name(theo filter[0-9] - tăng)</t>
  </si>
  <si>
    <t>Kiểm tra sắp xếp thay đổi theo Programme Name(theo filter[0-9] - giảm)</t>
  </si>
  <si>
    <t>Kiểm tra sắp xếp thay đổi theo Programme Name(theo filter[a-z] - tăng)</t>
  </si>
  <si>
    <t>Kiểm tra sắp xếp thay đổi theo Programme Name(theo filter[a-z] - giảm)</t>
  </si>
  <si>
    <t>6.4.2 Add Programme</t>
  </si>
  <si>
    <t>Kiểm tra hiển thị Programme Details bằng cách nhấp vào button [Create] từ màn hình List Teams</t>
  </si>
  <si>
    <t>Progamme Name</t>
  </si>
  <si>
    <t>Contact</t>
  </si>
  <si>
    <t>Add Programme</t>
  </si>
  <si>
    <t>Kiểm tra về việc ấn vào button [Save] (Thêm một Programme) và thêm nhiều programme</t>
  </si>
  <si>
    <t>Selecting Programme</t>
  </si>
  <si>
    <t>Chọn Programme đang hoạt động - Màn hình Service Details được hiển thị</t>
  </si>
  <si>
    <t>Chọn Programme không hoạt động + Chọn [OK]</t>
  </si>
  <si>
    <t>Chọn Programme không hoạt động + Chọn [Cancle]</t>
  </si>
  <si>
    <t>Chọn một Programme không hoạt động - Hiển thị thông báo trên màn hình</t>
  </si>
  <si>
    <t>6.4.3 Amend Programme</t>
  </si>
  <si>
    <t>Click một Programme đang hoạt động từ List Programmes - Màn hình Programme Details hiển thị</t>
  </si>
  <si>
    <t>Kiểm tra màn hình hiển thị Programme Details bằng cách nhấp vào nút [Create] từ màn hình List Programmes</t>
  </si>
  <si>
    <t>Kiểm tra bố cục màn hình Programme Details</t>
  </si>
  <si>
    <t>6.4.4 Mark In-active Programme</t>
  </si>
  <si>
    <t>Chọn một Programme + Chọn [In-active] - Hiển thị thông báo lên màn hình</t>
  </si>
  <si>
    <t>Chọn một Trust Region đang hoạt động + Chọn [OK]</t>
  </si>
  <si>
    <t>Có thể được kiểm tra với chọn nhiều Trust Region</t>
  </si>
  <si>
    <t>Chọn một Trust Region đang hoạt động + Chọn [Cancle]</t>
  </si>
  <si>
    <t>6.5 Geography</t>
  </si>
  <si>
    <t>6.5.1 Trust Region Maintenance - [List Trust Regions]</t>
  </si>
  <si>
    <t>Kiểm tra hiển thị màn hình List Trust Regions bằng cách nhấp vào mục [Trust Region/Trust District] trong Geography từ menu</t>
  </si>
  <si>
    <t>Kiểm tra trạng thái Trust Region hiển thị mặc định</t>
  </si>
  <si>
    <t>Kiểm tra bố cục của màn hình List Trust Regions</t>
  </si>
  <si>
    <t>Chọn hiển thị tất cả các Trust Region bằng cách [Include In-active]</t>
  </si>
  <si>
    <t>Kiểm tra từng chữ cái A, B, C, D, E</t>
  </si>
  <si>
    <t>Kiểm tra bộ lọc theo "KLMN"</t>
  </si>
  <si>
    <t>Kiểm tra chuyển sang trang kế tiếp bằng cách nhấn [&gt;]</t>
  </si>
  <si>
    <t>Kiểm tra chuyển đến cuối cùng</t>
  </si>
  <si>
    <t>Kiểm tra chuyển lại đến trang đầu tiên</t>
  </si>
  <si>
    <t>Kiểm tra chuyển lại sang trang trước đó bằng cách nhấn [&lt;]</t>
  </si>
  <si>
    <t>Kiểm tra sắp xếp thay đổi theo Trust Region Name</t>
  </si>
  <si>
    <t>Kiểm tra sắp xếp thay đổi theo Trust Region Name (theo filter[All] - tăng)</t>
  </si>
  <si>
    <t xml:space="preserve"> Kiểm tra sắp xếp thay đổi theo Trust Region Name (theo filter[All] - giảm)</t>
  </si>
  <si>
    <t>Kiểm tra sắp xếp thay đổi theo Trust Region Name (theo filter[0-9] - tăng)</t>
  </si>
  <si>
    <t>Kiểm tra sắp xếp thay đổi theo Trust Region Name (theo filter[0-9] - giảm)</t>
  </si>
  <si>
    <t>Kiểm tra sắp xếp thay đổi theo Trust Region Name (theo filter[a-z] - tăng)</t>
  </si>
  <si>
    <t>Kiểm tra sắp xếp thay đổi theo Trust Region Name (theo filter[a-z] - giảm)</t>
  </si>
  <si>
    <t>Kiểm tra sắp xếp thay đổi theo Nation/Country (tăng hoặc giảm)</t>
  </si>
  <si>
    <t>6.5.1 Trust Region Maintenance - [Add Trust Region]</t>
  </si>
  <si>
    <t>Kiểm tra hiển thị Trust Region Details bằng cách ấn vào nút [Create] từ màn hình List Trust Regions</t>
  </si>
  <si>
    <t>Kiểm tra giá trị mặc định trong màn hình Trust Region Details</t>
  </si>
  <si>
    <t>Kiểm tra về bố cục của màn hình Trust Region Details</t>
  </si>
  <si>
    <t>Trust Region Name</t>
  </si>
  <si>
    <t>Kiểm tra về độ dài tối đa của các trường</t>
  </si>
  <si>
    <t>Add Trust Region</t>
  </si>
  <si>
    <t>Kiểm tra về việc lưu (Thêm một Trust Region)</t>
  </si>
  <si>
    <t>Kiểm tra về việc lưu (Thêm nhiều Trust Region liên tục)</t>
  </si>
  <si>
    <t>Kiểm tra về việc hủy tạo Trust Region</t>
  </si>
  <si>
    <t>Selecting Trust Region</t>
  </si>
  <si>
    <t>Chọn Trust Region đang hoạt động - Màn hình Trust Region Details được hiển thị</t>
  </si>
  <si>
    <t>Chọn Trust Region không hoạt động + Chọn [OK]</t>
  </si>
  <si>
    <t>Chọn Trust Region không hoạt động + Chọn [Cancle]</t>
  </si>
  <si>
    <t>Chọn một Trust Region không hoạt động - Hiển thị thông báo trên màn hình</t>
  </si>
  <si>
    <t>6.5.1 Trust Region Maintenance - [Amend Trust Region]</t>
  </si>
  <si>
    <t>Click một Trust Region đang hoạt động từ List Trust Regions - Màn hình Trust Region Details hiển thị</t>
  </si>
  <si>
    <t>Kiểm tra màn hình hiển thị Trust Region Details bằng cách nhấp vào nút [Create] từ màn hình List Trust Regions</t>
  </si>
  <si>
    <t>Kiểm tra bố cục màn hình Trust Region Details</t>
  </si>
  <si>
    <t>Kiểm tra bố cục - tab [Trust Districts]</t>
  </si>
  <si>
    <t>6.5.1 Trust Region Maintenance - [Mark In-active Trust Region]</t>
  </si>
  <si>
    <t>Chọn một Trust Region + Chọn [In-active] - Hiển thị thông báo lên màn hình</t>
  </si>
  <si>
    <t>6.5.2 Trust District Maintenance</t>
  </si>
  <si>
    <t>Kiểm tra hiển thị danh sách Trust District bằng cách nhấn vào một Trust Region bất kỳ trong chức năng Geography dưới thanh Menu.</t>
  </si>
  <si>
    <t>Kiểm tra danh sách tất cả các Trust District (active và in-active) bằng cách nhấn vào nhấn vào check box Include In-active.</t>
  </si>
  <si>
    <t>Kiểm tra bố cục hiển thị danh sách Trust District có phù hợp ?.</t>
  </si>
  <si>
    <t>Nhấn nút "Back" để kiểm tra xem có quay về trang List Trust Region.</t>
  </si>
  <si>
    <t>Kiểm tra danh sách Trust District được hiển thị mặc định.</t>
  </si>
  <si>
    <t>Kiểm tra chức năng filter "0-9"</t>
  </si>
  <si>
    <t>Kiểm tra chức năng filter "ABCDE"</t>
  </si>
  <si>
    <t>Kiểm tra chức năng filter "FGHIJ"</t>
  </si>
  <si>
    <t>Kiểm tra chức năng filter "KLMN"</t>
  </si>
  <si>
    <t>Kiểm tra chức năng filter "OPQR"</t>
  </si>
  <si>
    <t>Kiểm tra chức năng filter "STUV"</t>
  </si>
  <si>
    <t>Kiểm tra chức năng filter "WXYZ"</t>
  </si>
  <si>
    <t>Kiểm tra chức năng filter "All"</t>
  </si>
  <si>
    <t>Kiểm tra next page</t>
  </si>
  <si>
    <t>Kiểm tra previous page</t>
  </si>
  <si>
    <t>Kiểm tra nút quay về trang đầu</t>
  </si>
  <si>
    <t>Kiểm tra nút đến trang cuối</t>
  </si>
  <si>
    <t>Kiểm tra chức năng chuyển trang bằng cách nhập 1 số và nhấn enter.</t>
  </si>
  <si>
    <t>Chuyển trạng thái Trust District</t>
  </si>
  <si>
    <t>Chọn một Trust District ở trạng thái "in-active" và nhấn [OK]</t>
  </si>
  <si>
    <t>Chọn một Trust District ở trạng thái "in-active" và nhấn [Cancel]</t>
  </si>
  <si>
    <t>Kiểm tra danh sách Trust District khi chuyển một Trust District bất kỳ từ trạng thái "in-active" sang "active".</t>
  </si>
  <si>
    <t>Thêm Trust District</t>
  </si>
  <si>
    <t>Nhấn Create để vào chức năng thêm và nhập tên 1 Trust District chưa tồn tại trong Trust Region đó, sau đó nhấn Save.</t>
  </si>
  <si>
    <t>Nhấn Create để vào chức năng thêm và nhập tên 1 Trust District chưa tồn tại trong Trust Region đó, sau đó nhấn Back.</t>
  </si>
  <si>
    <t>Nhấn Create để vào chức năng thêm và không nhập gì vào ô Trust District Name, sau đó nhấn Save.</t>
  </si>
  <si>
    <t>Thay đổi Trust District</t>
  </si>
  <si>
    <t>Chọn 1 Trust District bất kỳ và để trống ô Trust District Name và nhấn Save.</t>
  </si>
  <si>
    <t>Chọn 1 Trust District bất kỳ và để trống ô Trust District Name và nhấn Back.</t>
  </si>
  <si>
    <t>6.5.3  Government Office Region</t>
  </si>
  <si>
    <t>Hiển thị dữ liệu</t>
  </si>
  <si>
    <t>Nhấn vào nút Include In-active và kiểm tra dữ liệu.</t>
  </si>
  <si>
    <t>Kiểm tra dữ liệu hiển thị mặc định.</t>
  </si>
  <si>
    <t>Chuyển trạng thái</t>
  </si>
  <si>
    <t>Chọn 1 dòng dữ liệu và nhấn [OK]</t>
  </si>
  <si>
    <t>Chọn 1 dòng dữ liệu và nhấn [Cancel]</t>
  </si>
  <si>
    <t>Xem thông tin</t>
  </si>
  <si>
    <t>Nhấn vào tên một Gorvement Name bất kỳ ở cột Govt Office Region Name sau đó nhấn nút Back.</t>
  </si>
  <si>
    <t>6.6  Premises</t>
  </si>
  <si>
    <t>6.6.1  List Premises</t>
  </si>
  <si>
    <t>Kiểm tra dữ liệu được hiển thị mặc định trên màn hình.</t>
  </si>
  <si>
    <t>Nhấn nút "Include In-active" và kiểm tra lại dữ liệu.</t>
  </si>
  <si>
    <t>Sắp xếp</t>
  </si>
  <si>
    <t>Nhấn vào Address Line 1 để sắp xếp dữ liệu cột Address Line 1.</t>
  </si>
  <si>
    <t>Nhấn vào Postcode để sắp xếp dữ liệu cột Postcode.</t>
  </si>
  <si>
    <t>Nhấn vào Address Line 1 sau đó nhấn vào Postcode.</t>
  </si>
  <si>
    <t>Nhấn vào Postcode sau đó tiếp tục nhấn vào Address Line 1.</t>
  </si>
  <si>
    <t>Nhấn vào Address Line 1 sau đó nhấn vào Address Line 1 thêm một lần nữa.</t>
  </si>
  <si>
    <t>Nhấn vào Postcode sau đó nhấn vào Postcode thêm một lần nữa.</t>
  </si>
  <si>
    <t>Nhấn vào một Premise ở trạng thái active và nhấn [OK]</t>
  </si>
  <si>
    <t>Nhấn vào một Premise ở trạng thái active và nhấn [Cancel]</t>
  </si>
  <si>
    <t>6.6.2   Add Premise</t>
  </si>
  <si>
    <t>Tab 1</t>
  </si>
  <si>
    <t>Nhấn vào nút Create sau đó nhấn Save.</t>
  </si>
  <si>
    <t>Nhấn vào nút Create sau đó nhấn Back.</t>
  </si>
  <si>
    <t>Location Status</t>
  </si>
  <si>
    <t>Chọn Pending Active ở combo box Location Status.</t>
  </si>
  <si>
    <t>Chọn Active ở combo box Location Status.</t>
  </si>
  <si>
    <t>Chọn Pending Closure Active ở combo box Location Status.</t>
  </si>
  <si>
    <t>Chọn Closed items Active ở combo box Location Status.</t>
  </si>
  <si>
    <t>Để trống ô Location Status và nhấn Save.</t>
  </si>
  <si>
    <t>Location Type</t>
  </si>
  <si>
    <t>Chọn ít nhất 1 Location Type.</t>
  </si>
  <si>
    <t>Không chọn Location Type nào.</t>
  </si>
  <si>
    <t xml:space="preserve">Location Organisation </t>
  </si>
  <si>
    <t>Nhấn Look up sau đó chọn 1 Location Organisation bất kỳ.</t>
  </si>
  <si>
    <t>Nhấn Look up sau đó không chọn Location Organisation nào.</t>
  </si>
  <si>
    <t>Nhấn Look up và chọn 1 Postcode trong popup window.</t>
  </si>
  <si>
    <t>Location Opening Times</t>
  </si>
  <si>
    <t>Kiểm tra bố cục hiển thi.</t>
  </si>
  <si>
    <t>Nhấn Location Opening Times link để mở popup sau đó nhấn Back.</t>
  </si>
  <si>
    <t>Check vào ô Monday sau đó nhấn Back.</t>
  </si>
  <si>
    <t>Check vào ô Monday sau đó nhập Start Time = "10:00" và EndTime = "13:00".</t>
  </si>
  <si>
    <t>Check vào ô Monday sau đó nhập Start Time = "12:00" và EndTime = "6:00".</t>
  </si>
  <si>
    <t>Is New Shop</t>
  </si>
  <si>
    <t>Chọn Location Type = "Shop" và tick vào ô Is New Shop, Specialist Shop, sau đó chọn Shop Flag Date sao cho CurrentDay - ShopFlagDay &lt;= 60.</t>
  </si>
  <si>
    <t>Chọn Location Type = "Shop" và tick vào ô Is New Shop, Specialist Shop, sau đó chọn Shop Flag Date sao cho CurrentDay - ShopFlagDay &gt; 60.</t>
  </si>
  <si>
    <t>Tab 2</t>
  </si>
  <si>
    <t>Chọn Tab 2 nhưng không nhập dữ liệu và nhấn Save.</t>
  </si>
  <si>
    <t>Chọn Tab 2 nhưng không nhập dữ liệu và nhấn Back.</t>
  </si>
  <si>
    <t>Accreditations</t>
  </si>
  <si>
    <t>Không chọn Accreditations nào.</t>
  </si>
  <si>
    <t>Chọn ít nhất 1 Accreditations.</t>
  </si>
  <si>
    <t>Media Contact</t>
  </si>
  <si>
    <t>Không tick vào ô này.</t>
  </si>
  <si>
    <t>Tick vào ô này, sau đó nhấn Look up ở dòng Media Contact Name và chọn 1 dữ liệu bất kỳ.</t>
  </si>
  <si>
    <t xml:space="preserve">JSP Offices </t>
  </si>
  <si>
    <t xml:space="preserve">Chọn Location Type = "JCP Offices" ở Tab 1. </t>
  </si>
  <si>
    <t>Không chọn Location Type = "JCP Offices" ở Tab 1.</t>
  </si>
  <si>
    <t xml:space="preserve">Catering Facilities </t>
  </si>
  <si>
    <t>Tick vào ô này. Sau đó nhấn Look up ở dòng Catering Contact và chọn dữ liệu đúng, và chọn dữ liệu ở dòng Catering Type.</t>
  </si>
  <si>
    <t>Local Demographic</t>
  </si>
  <si>
    <t>Không chọn dữ liệu ở dòng này.</t>
  </si>
  <si>
    <t>Chọn ít nhất một Local Demographic.</t>
  </si>
  <si>
    <t xml:space="preserve">IS/Network </t>
  </si>
  <si>
    <t>Chọn Open.</t>
  </si>
  <si>
    <t>Chọn Wip.</t>
  </si>
  <si>
    <t xml:space="preserve">Chọn Closed. </t>
  </si>
  <si>
    <t xml:space="preserve">Client IT Facilities </t>
  </si>
  <si>
    <t xml:space="preserve">Tick vào ô này, sau đó nhập dữ liệu phù hợp cho ô Client IT Facilities Details. </t>
  </si>
  <si>
    <t>Outreach Location</t>
  </si>
  <si>
    <t>Chọn Location Type = "Outreach Location", sau đó qua Tab 3 để chọn dữ liệu cho dòng Outreach Location.</t>
  </si>
  <si>
    <t>Location Type ở Tab 1 khác không phải là Outreach Location.</t>
  </si>
  <si>
    <t>Locals Hotel</t>
  </si>
  <si>
    <t>Location Type ở Tab 1 khác không phải là Hotel.</t>
  </si>
  <si>
    <t>Nếu Location Type = "Hotel" ở Tab 1 thì chọn Local Hotel cho phù hợp.</t>
  </si>
  <si>
    <t>Host Visits</t>
  </si>
  <si>
    <t>Tick vào ô này, sau đó nhấn Look up ở dòng Hosting Contact và chọn dữ liệu phù hợp.</t>
  </si>
  <si>
    <t xml:space="preserve">Visitor Parking Onsite </t>
  </si>
  <si>
    <t>Tick vào ô này, sau đó nhập dữ liệu vào ô Visitor Parking Spaces.</t>
  </si>
  <si>
    <t>Bỏ tick ô này, sau đó nhập dữ liệu vào ô Visitor Parking Alternative.</t>
  </si>
  <si>
    <t>Tab 4</t>
  </si>
  <si>
    <t>Nếu Location Type ở Tab1 không phải là "Venue" hoặc "Hotel".</t>
  </si>
  <si>
    <t>Nếu Location Type = "Venue" hoặc "Hotel" ở Tab 1  thì Tab 4 sẽ xuất hiện.</t>
  </si>
  <si>
    <t>Nếu Tab 4 xuất hiện, không nhập dữ liệu ở bất cứ ô nào và nhấn Save.</t>
  </si>
  <si>
    <t>Nếu Tab 4 xuất hiện, nhập đúng dữ liệu các ô và nhấn Save.</t>
  </si>
  <si>
    <t>6.6.3    Amend Premise</t>
  </si>
  <si>
    <t>Amend Premise</t>
  </si>
  <si>
    <t>Chọn 1 active Premise bất kỳ, sau đó tick vào ô Volunteering Opportunities ở Tab 2.</t>
  </si>
  <si>
    <t>Điều kiện để xuất hiện màn hình Amend Premise (Bắt buộc).</t>
  </si>
  <si>
    <t>Chọn 1 active Premise bất kỳ, sau đó không tick vào ô Volunteering Opportunities ở Tab 2.</t>
  </si>
  <si>
    <t>Chọn 1 active Premise bất kỳ, sau đó tick vào ô Volunteering Opportunities ở Tab 2. Không nhập dữ liệu Minor Works, Services tabs và nhấn Save.</t>
  </si>
  <si>
    <t>Chọn 1 active Premise bất kỳ, sau đó tick vào ô Volunteering Opportunities ở Tab 2. Nhập dữ liệu phù hợp cho Minor Works, Services tabs và nhấn Save.</t>
  </si>
  <si>
    <t>6.6.4   Mark In-active Premise</t>
  </si>
  <si>
    <t>Mark In-active Premise</t>
  </si>
  <si>
    <t>Kiểm tra có hiện thông báo xác nhận đổi từ trạng thái active sang trạng thái in-active khi nhấn nút "In-active" không ?</t>
  </si>
  <si>
    <t>Chọn "OK" khi có thông báo xác nhận đổi từ trạng thái active sang in-active.</t>
  </si>
  <si>
    <t>Chọn "Cancel" khi có thông báo xác nhận đổi từ trạng thái in-active sang active.</t>
  </si>
  <si>
    <t>Kiểm tra Premise có đổi sang trạng thái in-active khi nhấn nút "In-active"</t>
  </si>
  <si>
    <t>Kiểm tra Premise khi nhấn nút In-active và nhấn Cancel.</t>
  </si>
  <si>
    <t>Kiểm tra Premise hiện tại khi nhấn nút In-active và nhấn OK.</t>
  </si>
  <si>
    <t>6.6.5    Facility Maintenance</t>
  </si>
  <si>
    <t>List Facilities</t>
  </si>
  <si>
    <t>Kiểm tra màn hình hiển thị của trang Facilities có phù hợp.</t>
  </si>
  <si>
    <t>Kiểm tra tiêu đề của bảng chứa dữ liệu Facilities có font màu dễ dễ nhìn.</t>
  </si>
  <si>
    <t>Kiểm tra  tính năng lọc "All"</t>
  </si>
  <si>
    <t>Kiểm tra  tính năng lọc "0-9"</t>
  </si>
  <si>
    <t>Kiểm tra  tính năng lọc "ABCDEF"</t>
  </si>
  <si>
    <t>Kiểm tra  tính năng lọc "GHIJ"</t>
  </si>
  <si>
    <t>Kiểm tra  tính năng lọc "KLMN"</t>
  </si>
  <si>
    <t>Kiểm tra  tính năng lọc "OPQR"</t>
  </si>
  <si>
    <t>Kiểm tra  tính năng lọc "STUV"</t>
  </si>
  <si>
    <t>Kiểm tra  tính năng lọc "WXYZ"</t>
  </si>
  <si>
    <t>Kiểm tra nút next page có hoạt động khi không có dữ liệu hoặc dữ liệu chỉ đủ 1 trang.</t>
  </si>
  <si>
    <t>Kiểm tra nút previous page có hoạt động khi không có dữ liệu hoặc dữ liệu chỉ đủ 1 trang.</t>
  </si>
  <si>
    <t>Kiểm tra tính năng chọn trang có hiển thị đúng số lượng trang.</t>
  </si>
  <si>
    <t>Kiểm tra tính năng chọn trang có hoạt động tốt.</t>
  </si>
  <si>
    <t>Tick vào ô "Include In-active", kiểm tra dữ liệu hiển thị.</t>
  </si>
  <si>
    <t>Nhấn vào một Premise ở trạng thái in-active, kiểm tra có hiện prompt đổi trạng thái từ "in-active" sang "active".</t>
  </si>
  <si>
    <t>Khi hiện Prompt đổi trạng thái từ "in-active" sang "active", Chọn "OK" và kiểm tra dữ liệu.</t>
  </si>
  <si>
    <t>Khi hiện Prompt đổi trạng thái từ "in-active" sang "active", Chọn "Cancel" và kiểm tra dữ liệu.</t>
  </si>
  <si>
    <t>Add Facility</t>
  </si>
  <si>
    <t>Kiểm tra có hiện màn hình "Facility Detail" khi nhấn nút Create trên màn hình "Premise List".</t>
  </si>
  <si>
    <t>Kiểm tra tất cả các trường trên màn hình "Facility Detail" khi vừa mới nhấn Create đang ở trạng thái chưa có dữ liệu.</t>
  </si>
  <si>
    <t>Kiểm tra các check box trên màn hình "Facility Detail" khi vừa mới nhấn Create có đang ở trạng thái un-check.</t>
  </si>
  <si>
    <t>Chọn Facility Type = "Internet Access" và nhấn Save.</t>
  </si>
  <si>
    <t>Chọn Facility Type = "Internet Access" và không nhập Facility Description sau đó nhấn Save.</t>
  </si>
  <si>
    <t>Kiểm tra nhập Room Capacity bằng một chuỗi ký tự (VD: abc) .</t>
  </si>
  <si>
    <t>Kiểm tra nhập Room Capacity bằng một số (VD: 10) .</t>
  </si>
  <si>
    <t>Kiểm tra nhập Room Capacity bằng một số âm (VD: -10) .</t>
  </si>
  <si>
    <t>Kiểm tra nhập Room Size bằng một chuỗi ký tự (VD: xyz) .</t>
  </si>
  <si>
    <t>Kiểm tra nhập Room Size bằng một số nguyên (VD: 20) .</t>
  </si>
  <si>
    <t>Kiểm tra nhập Room Size bằng một số âm (VD: -12) .</t>
  </si>
  <si>
    <t>Chọn Facility Type = "Internet Access" và kiểm tra các ô Room Capacity, Room Size, Room Connectivity, Equipment Available, Room &amp; Equipment Notes có bị disable.</t>
  </si>
  <si>
    <t>Chọn Facility Type = "Room" và kiểm tra có nhập được dữ liệu vào các ô Room Capacity, Room Size, Room Connectivity, Equipment Available, Room &amp; Equipment Notes.</t>
  </si>
  <si>
    <t>Chọn Facility Type = "Room" và kiểm tra  Room connectivity.</t>
  </si>
  <si>
    <t>Chọn Facility Type = "Internet Access" và kiểm tra  Room connectivity.</t>
  </si>
  <si>
    <t>Tick vào ô "Room Connectivity", kiểm tra Connectivity Type có được enable.</t>
  </si>
  <si>
    <t>Untick vào ô "Room Connectivity", kiểm tra Connectivity Type có ở trạng thái disable.</t>
  </si>
  <si>
    <t>Kiểm tra có hiện popup "Search Contact" khi nhấn lookup ở Lead Contact.</t>
  </si>
  <si>
    <t>Kiểm tra có hiện popup "Search Contact" khi nhấn lookup ở Room Host.</t>
  </si>
  <si>
    <t>Tick vào Equipment Available, nhập dữ liệu vào Room&amp;Equipment Notes.</t>
  </si>
  <si>
    <t>Không tick vào Equipment Available, nhập dữ liệu vào Room&amp;Equipment Notes.</t>
  </si>
  <si>
    <t>Nhấn vào nút Back ở màn hình Facility Detail.</t>
  </si>
  <si>
    <t>Amend Facility</t>
  </si>
  <si>
    <t>Chọn một Facility ở trạng thái "in-active", kiểm tra có chuyển sang màn hình chỉnh sửa Facility.</t>
  </si>
  <si>
    <t>Chọn một Facility ở trạng thái "active", kiểm tra có chuyển sang màn hình chỉnh sửa Facility.</t>
  </si>
  <si>
    <t>Chọn một Facility ở trạng thái active, sau đó nhấn Back.</t>
  </si>
  <si>
    <t>Chọn một Facility ở trạng thái active, sau đó nhấn Save.</t>
  </si>
  <si>
    <t>Chọn một Facility ở trạng thái active, sửa Facility Type = "Room" và nhấn Save.</t>
  </si>
  <si>
    <t>Chọn một Facility ở trạng thái active, sửa Facility Type = "Room" và nhấn Back.</t>
  </si>
  <si>
    <t>Chọn một Facility ở trạng thái active, nhấn nút In-active.</t>
  </si>
  <si>
    <t>Mark In-active Facility</t>
  </si>
  <si>
    <t>Chọn một Facility ở trạng thái in-active, kiểm tra có hiện prompt xác nhận.</t>
  </si>
  <si>
    <t>Chọn một Facility ở trạng thái in-active, nhấn OK.</t>
  </si>
  <si>
    <t>Chọn một Facility ở trạng thái in-active, nhấn Cancel.</t>
  </si>
  <si>
    <t>6.6.6     Volunteering Opportunity</t>
  </si>
  <si>
    <t>List Volunteering Opportunity</t>
  </si>
  <si>
    <t>Ở tab Features, untick ô Voluntenring Opportunities.</t>
  </si>
  <si>
    <t>Ở tab Features, tick ô Voluntenring Opportunities.</t>
  </si>
  <si>
    <t>Kiểm tra chức năng sort theo (All/0-9/A-Z).</t>
  </si>
  <si>
    <t>Kiểm tra chức năng chuyển trang bằng nút bấm.</t>
  </si>
  <si>
    <t>Kiểm tra tính năng phân trang có chính xác.</t>
  </si>
  <si>
    <t>Kiểm tra dữ liệu khi nhấn "Include In-active".</t>
  </si>
  <si>
    <t>Kiểm tra màu chữ thanh tiêu đề bảng dữ liệu có dễ nhìn.</t>
  </si>
  <si>
    <t>Kiểm tra dữ liệu ngày tháng được định dạng chính xác.</t>
  </si>
  <si>
    <t>Add Volunteering Opportunity</t>
  </si>
  <si>
    <t>Nhấn nút Create và kiểm tra hệ thống có chuyển sang trang Volunteering opportunity Details.</t>
  </si>
  <si>
    <t>Nhấn lookup ở ô Volunteering Contact và kiểm tra có hiện popup "Search Contact".</t>
  </si>
  <si>
    <t>Kiểm tra dữ liệu mặc định trong tất cả các ô của trang Volunteering opportunity Details khi mới nhấn nút Create.</t>
  </si>
  <si>
    <t>Kiểm tra Volunteering Contact có bị disable.</t>
  </si>
  <si>
    <t>Nhập vào ô Start Date =  (12/04/2021) và ô End Day = (10/02/2021).</t>
  </si>
  <si>
    <t>Nhập vào ô Start Date =  (12/04/2021) và ô End Day = (12/04/2021).</t>
  </si>
  <si>
    <t>Nhập vào ô Start Date =  (12/04/2021) và ô End Day = (10/05/2021).</t>
  </si>
  <si>
    <t>Nhập vào ô Volunteer Nos một chuỗi ký tự (VD: acx).</t>
  </si>
  <si>
    <t>Nhập vào ô Volunteer Nos một số lớn hơn 10000 (VD: 20000).</t>
  </si>
  <si>
    <t>Nhập dữ đúng ở tất cả các ô và nhấn Save.</t>
  </si>
  <si>
    <t>Nhập dữ đúng ở tất cả các ô và nhấn Back.</t>
  </si>
  <si>
    <t>Nhấn Create sau đó nhấn Save.</t>
  </si>
  <si>
    <t>Nhấn Create sau đó nhấn Back.</t>
  </si>
  <si>
    <t>Amend Volunteering Opportunity</t>
  </si>
  <si>
    <t>Nhấn vào một dòng dữ liệu ở trạng thái active, kiểm tra hệ thống có hiển thị trang chỉnh sửa.</t>
  </si>
  <si>
    <t>Nhấn vào một dòng dữ liệu ở trạng thái in-active, kiểm tra hệ thống có hiển thị trang chỉnh sửa.</t>
  </si>
  <si>
    <t>Nhấn vào một dòng dữ liệu ở trạng thái active, sau đó nhấn Save.</t>
  </si>
  <si>
    <t>Nhấn vào một dòng dữ liệu ở trạng thái active, xóa hết tất cả dữ liệu và nhấn Save.</t>
  </si>
  <si>
    <t>Nhấn vào một dòng dữ liệu ở trạng thái active, sau đó nhấn Back.</t>
  </si>
  <si>
    <t>Nhấn vào một dòng dữ liệu ở trạng thái active, sau đó sửa Start Day &gt; End Day và nhấn Save.</t>
  </si>
  <si>
    <t>Nhấn vào một dòng dữ liệu ở trạng thái active, sau đó sửa Start Day &gt; End Day và nhấn Back.</t>
  </si>
  <si>
    <t>Nhấn vào một dòng dữ liệu ở trạng thái active, xóa dữ liệu ở ô Volunteer Nos và nhấn Save.</t>
  </si>
  <si>
    <t>Mark In-active Volunteering Opportunity</t>
  </si>
  <si>
    <t>Tick vào "Include in-active" và kiểm tra dữ liệu hiển thị.</t>
  </si>
  <si>
    <t>Nhấn vào nút "In-active" bên trái nút Save.</t>
  </si>
  <si>
    <t>Chọn một dòng dữ liệu in-active, chọn OK.</t>
  </si>
  <si>
    <t>Chọn một dòng dữ liệu in-active, chọn Cancel.</t>
  </si>
  <si>
    <t>6.6.7      Minor Work Projects</t>
  </si>
  <si>
    <t>List Minor Work Project</t>
  </si>
  <si>
    <t>Kiểm tra dữ liệu hiển thị trên tab Minor Works.</t>
  </si>
  <si>
    <t>Kiểm tra tính năng sorting với điều kiện (All/0-9/A-Z).</t>
  </si>
  <si>
    <t>Kiểm tra tính năng chuyển trang bằng cách chọn trang.</t>
  </si>
  <si>
    <t>Kiểm tra tính năng chuyển trang bằng nút bấm.</t>
  </si>
  <si>
    <t>Kiểm tra dữ liệu có được phân trang.</t>
  </si>
  <si>
    <t>Kiểm tra nút Back có quay về trang trước đó.</t>
  </si>
  <si>
    <t>Kiểm tra tính năng chuyển đến cuối trang.</t>
  </si>
  <si>
    <t>Kiểm tra tính năng chuyển đến đầu trang.</t>
  </si>
  <si>
    <t>Add Minor Works Project</t>
  </si>
  <si>
    <t>Khi nhấn vào nút Create, kiểm tra hệ thống có chuyển sang trang Minor Works Project Details.</t>
  </si>
  <si>
    <t>Nhấn nút Create và nhấn nút Save.</t>
  </si>
  <si>
    <t>Nhấn nút Create và nhấn nút Back.</t>
  </si>
  <si>
    <t>Nhấn nút Create và nhấn nút In-active.</t>
  </si>
  <si>
    <t>Kiểm tra tất cả các trường trên màn hình "Minor Works Project Details" khi vừa mới nhấn Create đang ở trạng thái chưa có dữ liệu.</t>
  </si>
  <si>
    <t xml:space="preserve">Nhập dữ liệu cho 3 ô "P/MW Date Enquiry Received Date", "P/MW Description", "P/MW Contact" và nhấn Save.
</t>
  </si>
  <si>
    <t xml:space="preserve">Nhập dữ liệu cho 2 trong 3 ô "P/MW Date Enquiry Received Date", "P/MW Description", "P/MW Contact" và nhấn Save.
</t>
  </si>
  <si>
    <t>Nhấn lookup ở ô Contact và kiểm tra có hiện popup "Search Contact".</t>
  </si>
  <si>
    <t>Tick vào ô "is TBA ?", kiểm tra ô Notes Actions, Estimated có được enable.</t>
  </si>
  <si>
    <t>Không tick vào ô "is TBA ?", kiểm tra ô Notes Actions, Estimated có bị disable.</t>
  </si>
  <si>
    <t>Kiểm tra dữ liệu trong combo box Directorate có đúng với CSDL.</t>
  </si>
  <si>
    <t>Kiểm tra ô Status có bị disable.</t>
  </si>
  <si>
    <t>Nhập Authorised Date = 12/04/2021 và P/WM Enquiry Received
Date = "10/04/2021".</t>
  </si>
  <si>
    <t>Nhập Authorised Date = 12/04/2021 và P/WM Enquiry Received
Date = "20/04/2021".</t>
  </si>
  <si>
    <t>Nhập Actual Start Date = "12/04/2021" và Authorised Date  = "20/04/2021".</t>
  </si>
  <si>
    <t>Nhập Actual Start Date = "22/04/2021" và Authorised Date  = "20/04/2021".</t>
  </si>
  <si>
    <t>Nhập dữ liệu đúng cho tất cả các ô và nhấn Save.</t>
  </si>
  <si>
    <t>Nhập dữ liệu đúng cho tất cả các ô và nhấn Back.</t>
  </si>
  <si>
    <t>Amend Minor Work Project</t>
  </si>
  <si>
    <t>Kiểm tra dữ liệu ở trạng thái active.</t>
  </si>
  <si>
    <t>Nhấn vào một dòng dữ liệu ở trạng thái active, xóa hết tất cả dữ liệu và nhấn Back.</t>
  </si>
  <si>
    <t>Nhấn vào một dòng dữ liệu ở trạng thái active, xóa dữ liệu ở ô P/MW Description và nhấn Save.</t>
  </si>
  <si>
    <t>In-active Minor Work Project</t>
  </si>
  <si>
    <t>Chọn một dòng dữ liệu ở trạng thái in-active, kiểm tra có hiện Prompt xác nhận đổi trạng thái.</t>
  </si>
  <si>
    <t>Chọn một dòng dữ liệu ở trạng thái in-active, nhấn OK.</t>
  </si>
  <si>
    <t>Chọn một dòng dữ liệu ở trạng thái in-active, nhấn Cancel.</t>
  </si>
  <si>
    <t>6.6.8      Services</t>
  </si>
  <si>
    <t>Service</t>
  </si>
  <si>
    <t>Kiểm tra dữ liệu hiển thị trên màn hình Services.</t>
  </si>
  <si>
    <t>Nhấn Associate new Service, kiểm tra hệ thống có hiển thị popup.</t>
  </si>
  <si>
    <t>Nhấn Associate new Service, chọn một dòng dữ liệu và nhấn Select.</t>
  </si>
  <si>
    <t>Nhấn Associate new Service và nhấn Close.</t>
  </si>
  <si>
    <t>Nhấn Remove trên dòng muốn xóa.</t>
  </si>
  <si>
    <t>6.7 Contacts</t>
  </si>
  <si>
    <t>6.7.1 List Contacts</t>
  </si>
  <si>
    <t>Kiểm tra hiển thị màn hình Search Contact bằng cách gọi từ Organisation, Service,....</t>
  </si>
  <si>
    <t>Kiểm tra bố cục của màn hình Contact</t>
  </si>
  <si>
    <t>Kiểm tra bố cục màn hình Contact Detail bằng cách chọn [Create] từ màn hình Contact</t>
  </si>
  <si>
    <t>Kiểm tra trạng thái của Contact hiển thị mặc định</t>
  </si>
  <si>
    <t>Chọn hiển thị tất cả các Contact bằng cách chọn [Include In-active]</t>
  </si>
  <si>
    <t>Selecting Contact</t>
  </si>
  <si>
    <t>Chọn Contact đang hoạt động - Màn hình Contact Detail được hiển thị</t>
  </si>
  <si>
    <t>Chọn Contact không hoạt động + Chọn [OK]</t>
  </si>
  <si>
    <t>Chọn Contactice không hoạt động + Chọn [Cancle]</t>
  </si>
  <si>
    <t>Chọn một Contact không hoạt động - Hiển thị thông báo trên màn hình</t>
  </si>
  <si>
    <t>Chọn Contact đang hoạt động + Chọn nút [Select]</t>
  </si>
  <si>
    <t>Chọn Contact Không hoạt động + Chọn nút [Select]</t>
  </si>
  <si>
    <t>Search Contact</t>
  </si>
  <si>
    <t>Nhập vào ô First Name + Chọn nút [Search Contact]</t>
  </si>
  <si>
    <t>Nhập vào ô Sur Name + Chọn nút [Search Contact]</t>
  </si>
  <si>
    <t>Nhập vào ô First Name, Sur Name + Chọn nút [Search Contact]</t>
  </si>
  <si>
    <t>Nhập vào ô First Name, Sur Name (nhập sai) + Chọn nút [Clear]</t>
  </si>
  <si>
    <t>Nhập vào ô First Name + Chọn nút [Search Contact] (tìm Contact in-active)</t>
  </si>
  <si>
    <t>Nhập vào ô Sur Name + Chọn nút [Search Contact] (tìm Contact in-active)</t>
  </si>
  <si>
    <t>Nhập vào ô First Name, Sur Name + Chọn nút [Search Contact] (tìm Contact in-active)</t>
  </si>
  <si>
    <t>Kiểm tra sắp xếp thay đổi theo Contact Name (tăng hoặc giảm)</t>
  </si>
  <si>
    <t>Kiểm tra sắp xếp thay đổi theo Mobile Phone (tăng hoặc giảm)</t>
  </si>
  <si>
    <t>Kiểm tra sắp xếp thay đổi theo Email (tăng hoặc giảm)</t>
  </si>
  <si>
    <t>6.7.2 Add Contacts</t>
  </si>
  <si>
    <t>Kiểm tra sắp xếp thay đổi theo Contact Type (tăng hoặc giảm)</t>
  </si>
  <si>
    <t>Kiểm tra các giá trị mặc định trong Contact Detail</t>
  </si>
  <si>
    <t>First Name và không nhập First Name</t>
  </si>
  <si>
    <t>Sur Name và không nhập Sur Name</t>
  </si>
  <si>
    <t>Contact Type</t>
  </si>
  <si>
    <t>First Name</t>
  </si>
  <si>
    <t>Best Contact Method</t>
  </si>
  <si>
    <t>Manager Name</t>
  </si>
  <si>
    <t>Add Contact</t>
  </si>
  <si>
    <t>Kiểm tra về việc lưu (Thêm một Contact)</t>
  </si>
  <si>
    <t>Kiểm tra về việc lưu (Thêm nhiều Contact liên tục)</t>
  </si>
  <si>
    <t>Kiểm tra về việc hủy tạo Contact</t>
  </si>
  <si>
    <t>Office Phone  (trường hợp sai, đúng)</t>
  </si>
  <si>
    <t>Mobile Phone  (trường hợp sai, đúng)</t>
  </si>
  <si>
    <t>ST Home Phone  (trường hợp sai, đúng)</t>
  </si>
  <si>
    <t>Selecting Contact (mark Is Active?)</t>
  </si>
  <si>
    <t>Chọn Contact hoạt động + Chọn [Is Active?]</t>
  </si>
  <si>
    <t>Chọn Contact Không hoạt động + Bỏ chọn [Is Active?]</t>
  </si>
  <si>
    <t>6.7.3 Edit Contacts</t>
  </si>
  <si>
    <t>Edit a Contact</t>
  </si>
  <si>
    <t>Click một Contact đang hoạt động từ List Contacts - Màn hình Contact Detail được hiển thị</t>
  </si>
  <si>
    <t>Click vào ô radius phía trước Contact muốn chọn + Ấn vào button Edit</t>
  </si>
  <si>
    <t>Click một Contact không hoạt động từ List Contacts - Hiển thị thông báo</t>
  </si>
  <si>
    <t>6.8 Address Lookup</t>
  </si>
  <si>
    <t>Hiển thị màn hình tìm kiếm</t>
  </si>
  <si>
    <t>Màn hình</t>
  </si>
  <si>
    <t>Kiểm tra tên của thanh tiêu đề.</t>
  </si>
  <si>
    <t>Bảng dữ liệu</t>
  </si>
  <si>
    <t>Kiểm tra tên của cột của bảng dữ liệu.</t>
  </si>
  <si>
    <t>Kiểm tra số lượng [record] hiển thị của một trang.</t>
  </si>
  <si>
    <t>Trang dữ liệu</t>
  </si>
  <si>
    <t>Kiểm tra [nút Next] hiển thị trang tiếp theo.</t>
  </si>
  <si>
    <t>Kiểm tra [nút Previous] hiển thị trang trước đó.</t>
  </si>
  <si>
    <t>Kiểm tra [nút Last] hiển thị trang cuối.</t>
  </si>
  <si>
    <t>Kiểm tra [nút First] hiển thị trang đầu tiên.</t>
  </si>
  <si>
    <t>Kiểm tra [Combox] số trang muốn chọn.</t>
  </si>
  <si>
    <t>Tìm địa chỉ</t>
  </si>
  <si>
    <t>Nhập dữ liệu</t>
  </si>
  <si>
    <t>Kiểm tra dữ liệu [input] cho [trường Post Code].</t>
  </si>
  <si>
    <t>Kiểm tra dữ liệu [input] cho [trường Street].</t>
  </si>
  <si>
    <t>Kiểm tra dữ liệu [input] cho [trường Town].</t>
  </si>
  <si>
    <t>Thao tác với dữ liệu và bảng</t>
  </si>
  <si>
    <t>Nút chức năng</t>
  </si>
  <si>
    <t>Kiểm tra [nút None].</t>
  </si>
  <si>
    <t>Kiểm tra [nút Clear].</t>
  </si>
  <si>
    <t>Kiểm tra [nút Select].</t>
  </si>
  <si>
    <t>Kiểm tra [nút Close].</t>
  </si>
  <si>
    <t>6.9 Type of Business Lookup</t>
  </si>
  <si>
    <t>Kiểm tra dữ liệu [input] cho [trường Business name].</t>
  </si>
  <si>
    <t>Kiểm tra dữ liệu [input] cho [trường SIC Code].</t>
  </si>
  <si>
    <t>7.   Non-functional requirements</t>
  </si>
  <si>
    <t>7.1  Performance</t>
  </si>
  <si>
    <t>Server</t>
  </si>
  <si>
    <t>Kiểm tra hệ thống có chạy ổn định trên cấu hình thử nghiệm: CPU - Intel Pentium4 3.0GHz, RAM - 4GB, HDD-160GB, OS-Window Server 2003 SP1.</t>
  </si>
  <si>
    <t>Non-function</t>
  </si>
  <si>
    <t>Kiểm tra hệ thống có chạy ổn định trên cấu hình thấp hơn so với yêu cầu trên môi trường thử nghiệm: CPU - Intel Pentium4 3.0GHz, RAM - 2GB, HDD-100GB, OS-Window Server 2003 SP2.</t>
  </si>
  <si>
    <t>Kiểm tra hệ thống chạy trên môi trường Server có cấu hình mạnh hơn so với cấu hình đề nghị.</t>
  </si>
  <si>
    <t>Client</t>
  </si>
  <si>
    <t xml:space="preserve">Kiểm tra người dùng có sử dụng phần mềm ổn định với cấu hình đề nghị : Intel Pentium4 2.4GHz, RAM – 1GB, HDD-40GB, OS-Window XP SP2.
</t>
  </si>
  <si>
    <t xml:space="preserve">Kiểm tra người dùng sử dụng phần mềm ổn định trên cấu hình thấp : Intel Pentium2 2.4GHz, RAM – 512MB, HDD-40GB, OS-Window XP SP2
</t>
  </si>
  <si>
    <t>Response Time</t>
  </si>
  <si>
    <t>Kiểm tra thời gian tải trang khi lần đầu truy cập hệ thống.</t>
  </si>
  <si>
    <t>Kiểm tra thời gian khi truy cập khi tải lại trang hiện tại.</t>
  </si>
  <si>
    <t>Xem thời gian phải hồi khi hệ thống truy vấn 1000 dòng dữ liệu.</t>
  </si>
  <si>
    <t>Xem thời gian phải hồi khi hệ thống truy vấn ít hơn 1000 dòng dữ liệu.</t>
  </si>
  <si>
    <t>Xem thời gian phải hồi khi hệ thống truy vấn nhiều hơn 1000 dòng dữ liệu.</t>
  </si>
  <si>
    <t>Validation logic</t>
  </si>
  <si>
    <t>Kiểm tra thời gian phản hồi khi xử lí các validation logic.</t>
  </si>
  <si>
    <t>System performance</t>
  </si>
  <si>
    <t>Kiểm tra hiệu suất của hệ thống khi có 40 người dùng sử dụng cùng lúc.</t>
  </si>
  <si>
    <t>Kiểm tra hiệu suất của hệ thống khi có 10 người dùng sử dụng cùng lúc.</t>
  </si>
  <si>
    <t>Kiểm tra hiệu suất của hệ thống khi có 100 người dùng sử dụng cùng lúc.</t>
  </si>
  <si>
    <t>7.2  Scalability</t>
  </si>
  <si>
    <t>Chỉ có 10-20 người dùng</t>
  </si>
  <si>
    <t>Kiểm tra hệ thống có hoạt động tốt khi chỉ có 10 người dùng sử dụng cùng một lúc.</t>
  </si>
  <si>
    <t>Xem khi chỉ có 10 người sử dụng cùng lúc thì giảm cấu hình của Server xuống thấp hơn thì vẫn còn hoạt động tốt không.</t>
  </si>
  <si>
    <t>Với cấu hình cao hơn hiện tại thì hệ thống có hoạt động nhanh các phần xử lí truy xuất dữ liệu so với lúc có 40 người dùng hay không.</t>
  </si>
  <si>
    <t>30-50 người dùng</t>
  </si>
  <si>
    <t>Kiểm tra mức độ ổn định của hệ thống với mức cấu hình đề nghị.</t>
  </si>
  <si>
    <t>Khi hạ cấu hình xuống thì với mức người dùng hiện tại thì thời gian truy vấn dữ liệu có lâu hơn so với hiện tại.</t>
  </si>
  <si>
    <t xml:space="preserve">Kiểm tra khi 50 người cùng lúc truy vấn dữ liệu thì thời gian phản hồi sẽ chênh lệch bao nhiêu so với lúc bình thường. </t>
  </si>
  <si>
    <t>60-100 người dùng.</t>
  </si>
  <si>
    <t>Hệ thống với cấu hình đề nghị có hoạt động ổn định với số lượng người dùng cùng lúc từ 60-100 người hay không?.</t>
  </si>
  <si>
    <t>Kiểm tra hệ thống có quá tải hoặc thời gian truy xuất dữ liệu có chênh lệch quá nhiều so với thời gian bình thường.</t>
  </si>
  <si>
    <t>Kiểm tra hệ thống khi được nâng cấp cấu hình cao hơn thì có đáp ứng được với mức người dùng này không?.</t>
  </si>
  <si>
    <t>7.3  Security</t>
  </si>
  <si>
    <t>Lỗi bảo mật người dùng bình thường có thể khai thác.</t>
  </si>
  <si>
    <t>Kiểm tra có xuất hiện các lỗi bảo mật thường xuất hiện mà người dùng có thể dễ dàng tiếp xúc và khai thác.</t>
  </si>
  <si>
    <t>Kiểm tra các giao diện có đang lỗi với cơ sở dữ liệu.</t>
  </si>
  <si>
    <t>Kiểm tra việc validation dữ liệu người dùng có hoạt động tốt.</t>
  </si>
  <si>
    <t>Kiểm tra có xuất hiện các thông báo lỗi làm lộ thông tin Server.</t>
  </si>
  <si>
    <t>Lỗi bên trong hệ thống.</t>
  </si>
  <si>
    <t>Kiểm tra việc cập nhật hệ thống các phần mềm chống Virus hoặc thường xuyên cập nhật OS.</t>
  </si>
  <si>
    <t>Kiểm tra việc áp dụng các tiêu chuẩn khi xây dựng phần mềm.</t>
  </si>
  <si>
    <t>Kiểm tra việc xử lí vấn đề liên quan đến Server, những phần mềm nào kém bảo mật hoặc các platform nào nên hạn chế sử dụng vì có độ bảo mật kém.</t>
  </si>
  <si>
    <t>7.4  Portability</t>
  </si>
  <si>
    <t>Các phiên bản Fifefox thấp hơn version 6.0</t>
  </si>
  <si>
    <t>Kiểm tra việc hệ thống có còn hoạt động trên các  phiên bản này, nếu có thì có những thông báo nhắc nhở người dùng cần cập nhật hay không ?.</t>
  </si>
  <si>
    <t>Kiểm tra những tính năng dễ bị lỗi bảo mật có bị disable trên các phiên bản này hay không ?.</t>
  </si>
  <si>
    <t>Xác định lượng người dùng còn đang sử dụng các phiên bản này.</t>
  </si>
  <si>
    <t>Các phiên bản Fifefox từ version 6.0.</t>
  </si>
  <si>
    <t>Kiểm tra phần mềm có hoạt động ổn định trên Firefox phiên bản này.</t>
  </si>
  <si>
    <t>Kiểm tra số lượng người dùng đang dùng bản Firefox này.</t>
  </si>
  <si>
    <t>Kiểm tra  phần giao diện người dùng có bị lỗi hoặc xuất hiện lỗi khi sử dụng phiên bản này không ?.</t>
  </si>
  <si>
    <t>Các trình duyệt khác: Chrome, Safari, Opera, ...</t>
  </si>
  <si>
    <t>Kiểm tra phần mềm có hỗ trợ trên các trình duyệt này không ?</t>
  </si>
  <si>
    <t>Xác định độ tối ưu của phần mềm khi sử dụng trên trình duyệt FireFox và trên các trình duyệt này.</t>
  </si>
  <si>
    <t>7.11 User Documentation &amp; Help Screen Requirements</t>
  </si>
  <si>
    <t>Hiển thị</t>
  </si>
  <si>
    <t>Chọn icon [Help] trên màn hình List Organisations</t>
  </si>
  <si>
    <t>- Thành công khi hiển thị trang Help của screen đó.
- Thất bại khi không hiển thị trang Help hoặc hiển thị trang Help của screen khác.</t>
  </si>
  <si>
    <t>Chọn icon [Help] trên màn hình Add Organisation</t>
  </si>
  <si>
    <t>Chọn icon [Help] trên màn hình Admend Organisation</t>
  </si>
  <si>
    <t>Chọn icon [Help] trên màn hình List Supporting Materials</t>
  </si>
  <si>
    <t>Chọn icon [Help] trên màn hình Add Supporting Materials</t>
  </si>
  <si>
    <t>Chọn icon [Help] trên màn hình Admend Supporting Materials</t>
  </si>
  <si>
    <t>Chọn icon [Help] trên màn hình List Directorates</t>
  </si>
  <si>
    <t>Chọn icon [Help] trên màn hình Add Directorate</t>
  </si>
  <si>
    <t>Chọn icon [Help] trên màn hình Admend Directorate</t>
  </si>
  <si>
    <t>Chọn icon [Help] trên màn hình List Departments</t>
  </si>
  <si>
    <t>Chọn icon [Help] trên màn hình Add Department</t>
  </si>
  <si>
    <t>Chọn icon [Help] trên màn hình Admend Department</t>
  </si>
  <si>
    <t>Chọn icon [Help] trên màn hình List Teams</t>
  </si>
  <si>
    <t>Chọn icon [Help] trên màn hình Add Team</t>
  </si>
  <si>
    <t>Chọn icon [Help] trên màn hình Admend Team</t>
  </si>
  <si>
    <t>Chọn icon [Help] trên màn hình List Service</t>
  </si>
  <si>
    <t>Chọn icon [Help] trên màn hình Add Service</t>
  </si>
  <si>
    <t>Chọn icon [Help] trên màn hình Admend Service</t>
  </si>
  <si>
    <t>Chọn icon [Help] trên màn hình List Programmes</t>
  </si>
  <si>
    <t>Chọn icon [Help] trên màn hình Add Programme</t>
  </si>
  <si>
    <t>Chọn icon [Help] trên màn hình Admend Programme</t>
  </si>
  <si>
    <t>Chọn icon [Help] trên màn hình List Trust Regions</t>
  </si>
  <si>
    <t>Chọn icon [Help] trên màn hình Add Trust Region</t>
  </si>
  <si>
    <t>Chọn icon [Help] trên màn hình Admend Trust Region</t>
  </si>
  <si>
    <t>Chọn icon [Help] trên màn hình List Trust Districts</t>
  </si>
  <si>
    <t>Chọn icon [Help] trên màn hình Add Trust District</t>
  </si>
  <si>
    <t>Chọn icon [Help] trên màn hình Admend Trust District</t>
  </si>
  <si>
    <t>Chọn icon [Help] trên màn hình List Government Office Region</t>
  </si>
  <si>
    <t>Chọn icon [Help] trên màn hình View Government Office Region</t>
  </si>
  <si>
    <t>Chọn icon [Help] trên màn hình List Premises</t>
  </si>
  <si>
    <t>Chọn icon [Help] trên màn hình Add Premise</t>
  </si>
  <si>
    <t>Chọn icon [Help] trên màn hình Admend Premise</t>
  </si>
  <si>
    <t>Chọn icon [Help] trên màn hình List Facilities</t>
  </si>
  <si>
    <t>Chọn icon [Help] trên màn hình Add Facility</t>
  </si>
  <si>
    <t>Chọn icon [Help] trên màn hình Admend Facility</t>
  </si>
  <si>
    <t>Chọn icon [Help] trên màn hình List Volunteering Opportunity</t>
  </si>
  <si>
    <t>Chọn icon [Help] trên màn hình Add Volunteering Opportunity</t>
  </si>
  <si>
    <t>Chọn icon [Help] trên màn hình Admend Volunteering Opportunity</t>
  </si>
  <si>
    <t>Chọn icon [Help] trên màn hình List Minor Work Projects</t>
  </si>
  <si>
    <t>Chọn icon [Help] trên màn hình Add Minor Work Project</t>
  </si>
  <si>
    <t>Chọn icon [Help] trên màn hình Admend Minor Work Project</t>
  </si>
  <si>
    <t>Chọn icon [Help] trên màn hình List Contacts</t>
  </si>
  <si>
    <t>Chọn icon [Help] trên màn hình Add Contact</t>
  </si>
  <si>
    <t>Chọn icon [Help] trên màn hình Admend Contact</t>
  </si>
  <si>
    <t>Chọn icon [Help] trên màn hình Address Lookup</t>
  </si>
  <si>
    <t>Chọn icon [Help] trên màn hình Type of Business lookup</t>
  </si>
  <si>
    <t>7.13 Reliability</t>
  </si>
  <si>
    <t>Availability</t>
  </si>
  <si>
    <t>Chạy Service Directory suốt 24 giờ và 7 ngày liên tục</t>
  </si>
  <si>
    <t>Performance</t>
  </si>
  <si>
    <t>- Thành công khi chạy service liên tục 24/7 mà không bị lỗi nào.
- Thất bại khi có lỗi bất kỳ xảy ra trong quá trình chạy service 24/7.</t>
  </si>
  <si>
    <t>Module Code</t>
  </si>
  <si>
    <t>Passed</t>
  </si>
  <si>
    <t>Test requirement</t>
  </si>
  <si>
    <t>&lt;Brief description about requirements which are tested in this sheet&gt;</t>
  </si>
  <si>
    <t>Failed</t>
  </si>
  <si>
    <t>Tester</t>
  </si>
  <si>
    <t>Blocked</t>
  </si>
  <si>
    <t>Untested</t>
  </si>
  <si>
    <t>Skipped</t>
  </si>
  <si>
    <t>Number of Test cases</t>
  </si>
  <si>
    <t>ID</t>
  </si>
  <si>
    <t>Test Case Description</t>
  </si>
  <si>
    <t>Test Case Procedure</t>
  </si>
  <si>
    <t>Expected Output</t>
  </si>
  <si>
    <t>Inter-test case Dependence</t>
  </si>
  <si>
    <t>Result</t>
  </si>
  <si>
    <t>Test date</t>
  </si>
  <si>
    <r>
      <rPr>
        <i/>
        <sz val="10"/>
        <color indexed="17"/>
        <rFont val="Tahoma"/>
        <charset val="134"/>
      </rPr>
      <t xml:space="preserve">&lt;Brief description of this case: what is tested?&gt;
</t>
    </r>
    <r>
      <rPr>
        <sz val="10"/>
        <rFont val="Tahoma"/>
        <charset val="134"/>
      </rPr>
      <t>Ex: Test viewing "Staff Information" form.</t>
    </r>
  </si>
  <si>
    <r>
      <rPr>
        <i/>
        <sz val="10"/>
        <color indexed="17"/>
        <rFont val="Tahoma"/>
        <charset val="134"/>
      </rPr>
      <t xml:space="preserve">&lt;Describe steps to perform this case&gt;
</t>
    </r>
    <r>
      <rPr>
        <sz val="10"/>
        <rFont val="Tahoma"/>
        <charset val="134"/>
      </rPr>
      <t>Ex:
1. Login the system with Manager role.
2. Click "Staff" tab in the left menu.</t>
    </r>
  </si>
  <si>
    <r>
      <rPr>
        <i/>
        <sz val="10"/>
        <color indexed="17"/>
        <rFont val="Tahoma"/>
        <charset val="134"/>
      </rPr>
      <t xml:space="preserve">&lt;Describe results which meet customer's requirement&gt;
</t>
    </r>
    <r>
      <rPr>
        <sz val="10"/>
        <color indexed="8"/>
        <rFont val="Tahoma"/>
        <charset val="134"/>
      </rPr>
      <t>Ex:
The "Staff information" view form is displayed with the folowing informations:
- Staff name
- Home address
- Company name
- …</t>
    </r>
  </si>
  <si>
    <t>&lt;List all test cases or condition that must be done before performing this case&gt;</t>
  </si>
  <si>
    <t>&lt;Test case 2&gt;</t>
  </si>
  <si>
    <t>&lt;Test case 3&gt;</t>
  </si>
  <si>
    <t>&lt;Test case 4&gt;</t>
  </si>
  <si>
    <t>&lt;Test case 5&gt;</t>
  </si>
  <si>
    <t xml:space="preserve">Module </t>
  </si>
  <si>
    <t>Trương Tuấn Thịnh</t>
  </si>
  <si>
    <t>Function "Đặt bàn"</t>
  </si>
  <si>
    <t>Kiểm thử đặt bàn với thông tin trống</t>
  </si>
  <si>
    <t>1. Truy cập vào trang Đặt bàn
2. Không điền bât kì thông tin nào
3. Nhấn nút "Đặt bàn"</t>
  </si>
  <si>
    <t>Thông báo yêu cầu bắt buộc nhập các trường thông tin dữ liệu: Họ tên, số điện thoại, số người, ngày đặt, giờ đặt.</t>
  </si>
  <si>
    <t>Kiểm thử đặt bàn thiếu thông tin họ tên, còn lại đủ</t>
  </si>
  <si>
    <t>1. Truy cập vào trang Đặt bàn
2. Điền đầy đủ thông tin trừ trường "Họ tên"
3. Nhấn nút "Đặt bàn"</t>
  </si>
  <si>
    <t>Thông báo yêu cầu bắt buộc nhập thông tin họ tên khách hàng</t>
  </si>
  <si>
    <t>Kiểm thử đặt bàn chỉ thiếu thông tin Số điện thoại</t>
  </si>
  <si>
    <t>1. Truy cập vào trang Đặt bàn
2. Điền đầy đủ thông tin trừ trường "Số điện thoại"
3. Nhấn nút "Đặt bàn"</t>
  </si>
  <si>
    <t>Thông báo yêu cầu bắt buộc nhập thông tin số điện thoại khách hàng</t>
  </si>
  <si>
    <t>Kiểm thử đặt bàn chỉ thiếu thông tin số lượng người</t>
  </si>
  <si>
    <t>1. Truy cập vào trang Đặt bàn
2. Điền đầy đủ thông tin trừ trường "Số lượng khách"
3. Nhấn nút "Đặt bàn"</t>
  </si>
  <si>
    <t>Thông báo yêu cầu bắt buộc nhập thông tin số lượng khách hàng</t>
  </si>
  <si>
    <t>Kiểm thử đặt bàn chỉ thiếu thông tin ngày hẹn đặt bàn ( ngày tháng năm )</t>
  </si>
  <si>
    <t>1. Truy cập vào trang Đặt bàn
2. Điền đầy đủ thông tin trừ trường "Ngày tháng năm"
3. Nhấn nút "Đặt bàn"</t>
  </si>
  <si>
    <t>Thông báo yêu cầu bắt buộc nhập thông tin ngày đến quán</t>
  </si>
  <si>
    <t>Kiểm thử đặt bàn chỉ thiếu thông tin ngày hẹn đặt bàn ( giờ, phút cụ thể )</t>
  </si>
  <si>
    <t>1. Truy cập vào trang Đặt bàn
2. Điền đầy đủ thông tin trừ trường "Thời gian giờ phút"
3. Nhấn nút "Đặt bàn"</t>
  </si>
  <si>
    <t>Thông báo yêu cầu bắt buộc nhập thông tin giờ đến quán</t>
  </si>
  <si>
    <t>Kiểm thử đặt bàn chỉ thiếu thông tin ghi chú khách hàng</t>
  </si>
  <si>
    <t>1. Truy cập vào trang Đặt bàn
2. Điền đầy đủ thông tin trừ trường "Ghi chú"
3. Nhấn nút "Đặt bàn"</t>
  </si>
  <si>
    <t>Tiến hành kiểm tra thông tin khách hàng nhập và thông báo "Đặt bàn thành công"</t>
  </si>
  <si>
    <t>Thông tin khách hàng nhập là hợp lệ</t>
  </si>
  <si>
    <t>Kiểm thử đặt bàn điền đầy đủ thông tin các trường</t>
  </si>
  <si>
    <t>1. Truy cập vào trang Đặt bàn
2. Điền đầy đủ thông tin
3. Nhấn nút "Đặt bàn"</t>
  </si>
  <si>
    <t>Kiểm thử chức năng kiểm tra thông tin "Số điện thoại" hợp lệ trước khi hoàn tất đặt bàn</t>
  </si>
  <si>
    <t>Tiến hành kiểm tra thông tin khách hàng nhập và thông báo "Số điện thoại không hợp lệ"</t>
  </si>
  <si>
    <t>Mọi thông tin đã được điền đầy đủ ( trừ trường ghi chú tùy ý )</t>
  </si>
  <si>
    <t>Kiểm thử chức năng kiểm tra thông tin "Ngày giờ đặt bàn" hợp lệ trước khi hoàn tất đặt bàn</t>
  </si>
  <si>
    <t>Tiến hành kiểm tra thông tin khách hàng nhập và thông báo "Vui lòng chọn ngày"</t>
  </si>
  <si>
    <t>Kiểm thử chức năng hoàn thành đặt bàn và lưu dữ liệu lên hệ thống</t>
  </si>
  <si>
    <t>1. Truy cập vào trang Đặt bàn
2. Điền đầy đủ thông tin ( thông tin hợp lệ )
3. Nhấn nút "Đặt bàn"</t>
  </si>
  <si>
    <t>Tiến hành kiểm tra thông tin khách hàng và thông báo "Đặt bàn thành công" và dữ liệu được lưu lên hệ thống</t>
  </si>
  <si>
    <t>Function "Thanh toán" tại quán</t>
  </si>
  <si>
    <t>Kiểm thử giao diện, nút "Thanh toán" không thể nhấn nếu chọn bàn không cần thanh toán</t>
  </si>
  <si>
    <t>1. Trên giao diện hệ thống cho nhân viên
2. Nhân viên chọn bàn chưa có hóa đơn cần thanh toán</t>
  </si>
  <si>
    <t>Nút "Thanh toán" trên giao diện mờ đi và không thể nhấn</t>
  </si>
  <si>
    <t>Nút chưa disable, vẫn nhấn được</t>
  </si>
  <si>
    <t>Kiểm thử chức năng "Thanh toán" trên bàn chưa có hóa đơn</t>
  </si>
  <si>
    <t>1. Trên giao diện hệ thống cho nhân viên
2. Nhân viên chọn bàn chưa có hóa đơn cần thanh toán 
3. Nhấn "Thanh toán"</t>
  </si>
  <si>
    <t>Thông báo cho nhân viên "Bàn không có hóa đơn cần thanh toán"</t>
  </si>
  <si>
    <t>Kiểm thử chức năng "Thanh toán" trên bàn đã có hóa đơn</t>
  </si>
  <si>
    <t>1. Trên giao diện hệ thống cho nhân viên
2. Nhân viên chọn bàn có hóa đơn cần thanh toán 
3. Nhấn "Thanh toán"</t>
  </si>
  <si>
    <t>Thông báo cho nhân viên "Thanh toán thành công"</t>
  </si>
  <si>
    <t>Kiểm thử chức năng thanh toán có chiết khấu với hội viên</t>
  </si>
  <si>
    <t>1. Trên giao diện hệ thống cho nhân viên
2. Nhân viên chọn bàn có hóa đơn cần thanh toán
3. Điền thông tin mã hội viên 
4. Nhấn "Thanh toán"</t>
  </si>
  <si>
    <t>Thông báo cho nhân viên "Thanh toán thành công" với số tiền qua chiết khấu</t>
  </si>
  <si>
    <t>Kiểm thử chức năng hiển thị số tiền qua chiết khấu trước khi thanh toán với hội viên</t>
  </si>
  <si>
    <t>1. Trên giao diện hệ thống cho nhân viên
2. Nhân viên chọn bàn có hóa đơn cần thanh toán
3. Điền thông tin mã hội viên</t>
  </si>
  <si>
    <t>Hiển thị tổng tiền cần trả sau khi giảm</t>
  </si>
  <si>
    <t>Đã xác thực mã hội viên tồn tại</t>
  </si>
  <si>
    <t>Chưa hiển thị thông tin số tiền phải trả sau khi giảm</t>
  </si>
  <si>
    <t>Kiểm thử chức năng thanh toán có chiết khấu với hội viên sai</t>
  </si>
  <si>
    <t>1. Trên giao diện hệ thống cho nhân viên
2. Nhân viên chọn bàn có hóa đơn cần thanh toán
3. Điền thông tin mã hội viên sai
4. Nhấn "Thanh toán"</t>
  </si>
  <si>
    <t>Thông báo cho nhân viên "Mã hội viên không tồn tại"</t>
  </si>
  <si>
    <t>Kiểm thử chức năng cập nhật tổng tiền đã chi của hội viên</t>
  </si>
  <si>
    <t>Cập nhật tổng tiền hội viên đã chi ( chưa qua chiết khấu ) lên hệ thống</t>
  </si>
  <si>
    <t>Đã thanh toán thành công</t>
  </si>
  <si>
    <t>Kiểm thử chức năng cập nhật lại trạng thái bàn sau khi thanh toán thành công</t>
  </si>
  <si>
    <t>1. Trên giao diện hệ thống cho nhân viên
2. Nhân viên chọn bàn có hóa đơn cần thanh toán
3. Nhấn "Thanh toán"</t>
  </si>
  <si>
    <t>Dữ liệu bàn được cập nhật thành công và giao diện cập nhật lại bàn "Trống"</t>
  </si>
  <si>
    <t>Kiểm thử chức năng lưu thông tin hóa đơn thanh toán lên hệ thống</t>
  </si>
  <si>
    <t>Thông tin chi tiết hóa đơn thanh toán thành công được lưu vào database, nhân viên kế toán có thể kiểm tra doanh thu</t>
  </si>
  <si>
    <t>Function "Hiển thị danh sách bàn ăn"</t>
  </si>
  <si>
    <t>Kiểm thử chức năng hiển thị giao diện bàn ăn</t>
  </si>
  <si>
    <t>Trên giao diện chính của nhân viên tại quán</t>
  </si>
  <si>
    <t>Hiển thị danh sách bàn ăn và trạng thái bàn trên giao diện</t>
  </si>
  <si>
    <t>Kiểm thử chức năng hiển thị giao diện thực đơn</t>
  </si>
  <si>
    <t>1. Trên giao diện chính của hệ thống 
2. Nhấn vào một bàn ăn bất kì</t>
  </si>
  <si>
    <t>Hiển thị phần giao diện thực đơn để thêm món, bỏ món cho bàn ăn</t>
  </si>
  <si>
    <t>Kiểm thử chức năng xem thông tin bàn ăn</t>
  </si>
  <si>
    <t>Hiển thị thông tin món ăn và tổng tiền cần thanh toán trên giao diện</t>
  </si>
  <si>
    <t>Function "Hiển thị danh sách món ăn đã gọi"</t>
  </si>
  <si>
    <t>Kiểm thử chức năng hiển thị giao diện chi tiết món ăn trên bàn</t>
  </si>
  <si>
    <t>Hiển thị thông tin danh sách các món ăn và số lượng kèm thành tiền của món ăn đó</t>
  </si>
  <si>
    <t>Kiểm thử chức năng cập nhật ( xóa ) món ăn cho bàn ăn</t>
  </si>
  <si>
    <t>1. Trên giao diện chính của hệ thống 
2. Nhấn vào một bàn ăn bất kì
3. Chọn món ăn muốn xóa
4. Chọn số lượng muốn xóa
5. Nhấn nút "Xóa món"</t>
  </si>
  <si>
    <t>Cập nhật lại thông tin danh sách các món ăn và số lượng kèm thành tiền của món ăn đó trên bàn ăn</t>
  </si>
  <si>
    <t>Bàn ăn đã đặt món</t>
  </si>
  <si>
    <t>1. Trên giao diện chính của hệ thống 
2. Chọn số lượng muốn xóa
3. Nhấn nút "Xóa món"</t>
  </si>
  <si>
    <t>Thông báo "Chưa chọn món ăn cần xóa"</t>
  </si>
  <si>
    <t>Kiểm thử chức năng xóa hóa đơn khi bàn ăn xóa hết món</t>
  </si>
  <si>
    <t>Thông báo xóa món ăn thành công và thông báo xóa hoàn toàn hóa đơn vì không còn món nào thanh toán</t>
  </si>
  <si>
    <t>Bàn ăn còn lại 1 món duy nhất</t>
  </si>
  <si>
    <t>Kiểm thử chức năng cập nhật lại trạng thái bàn ăn khi xóa hết món ăn</t>
  </si>
  <si>
    <t>Thông báo xóa món ăn thành công và cập nhật lại trạng thái bàn ăn trên giao diện</t>
  </si>
  <si>
    <t>QLHV</t>
  </si>
  <si>
    <t xml:space="preserve">Kiểm thử các chức năng liên quan đến quản lý hội viên </t>
  </si>
  <si>
    <t>Tang Kien Trung</t>
  </si>
  <si>
    <t>Function Thêm hội viên</t>
  </si>
  <si>
    <t>Kiểm thử giao diện quản lý hội viên</t>
  </si>
  <si>
    <t>1. Đăng nhập vào phần mềm quản lý nhà hàng nội bộ.
2. Vào mục quản lý hội viên
3. Quan sát UI.</t>
  </si>
  <si>
    <t xml:space="preserve">Mong muốn giao diện quản lý hội viên đầu tiên sau khi được load lên sẽ hiện danh sách các hội viên hiện có.
Phải có đầy đủ các TextBox để người dùng có thể nhập các thông tin của hội viên nếu muốn Thêm hội viên mới.
Ngoài ra phải có các Button để "Thêm", "Sửa", thông tin hội viên.
</t>
  </si>
  <si>
    <t>Tài khoản được đăng nhập phải có quyền là "Quản lý nhà hàng" hoặc "Lễ tân"</t>
  </si>
  <si>
    <t>Kiểm thử Button Thêm và giao diện Thêm hội viên có rỗng khi vừa load Form Quản lý hội viên</t>
  </si>
  <si>
    <t>Mong muốn khi Form Quản lý hội viên xuất hiện thì các TextBox đều rỗng và Button Thêm sẽ được Enable, Còn Button Sửa sẽ bị Disable và chỉ được Enable khi nhấn vào thông tin một hội viên.</t>
  </si>
  <si>
    <t>Kiểm thử khi thêm thông tin hội viên và nhấn nút Thêm hội viên</t>
  </si>
  <si>
    <t>1. Đăng nhập vào phần mềm quản lý nhà hàng nội bộ.
2. Vào mục quản lý hội viên
3. Nhập thông tin hội viên cần thêm.
4. Nhấn nút Thêm hội viên</t>
  </si>
  <si>
    <t>Thông tin hội viên sẽ được thêm vào danh sách hội viên và cập nhật trên giao diện.
Ngoài ra nếu trường hợp dữ liệu đầu vào không hợp lệ hệ thống sẽ phải có thông báo hợp lý cho người dùng.</t>
  </si>
  <si>
    <t>Kiểm thử sau khi thêm hội viên thành công thì các thông tin trong TextBox phải được xóa.</t>
  </si>
  <si>
    <t>1. Đăng nhập vào phần mềm quản lý nhà hàng nội bộ.
2. Vào mục quản lý hội viên
3. Nhập thông tin hội viên cần thêm.
4. Nhấn nút Thêm hội viên
5. Quan sát UI</t>
  </si>
  <si>
    <t>Mong muốn sau khi thêm thông tin hội viên thành công thì giao diện sau khi đã cập nhật hội viên vào danh sách hội viên thì các TextBox sẽ được clear để người dùng tiếp tục thêm hội viên tiếp theo mà không cần phải xóa thủ công.</t>
  </si>
  <si>
    <t>Function Sửa thông tin hội viên</t>
  </si>
  <si>
    <t>Kiểm thử Button Sửa và giao diện Sửa hội viên có rỗng khi vừa load Form Quản lý hội viên</t>
  </si>
  <si>
    <t>Mong muốn khi Form Quản lý hội viên xuất hiện và người dùng nhấn vào thông tin một hội viên thì các TextBox đều rỗng và Button Sửa sẽ bị Disable, Còn Button Thêm sẽ bị Enable.</t>
  </si>
  <si>
    <t>Kiểm thử khi nhấn vào một Row trong listview thì thông tin hội viên đó sẽ được điền tự động vào các TextBox. Đồng thời nút Sửa sẽ được Enable</t>
  </si>
  <si>
    <t>1. Đăng nhập vào phần mềm quản lý nhà hàng nội bộ.
2. Vào mục quản lý hội viên
3. Nhấn vào một hội viên trong listview.
4. Quan sát UI.</t>
  </si>
  <si>
    <t>Các thông tin của hội viên đó sẽ được ánh xạ vào các TextBox tương ứng. Và nút Sửa thông tin hội viên sẽ được Enable</t>
  </si>
  <si>
    <t>Kiểm thử Button Làm mới có làm mới các TextBox và Disable Button Sửa và Enable Button Thêm hay không.</t>
  </si>
  <si>
    <t>1. Đăng nhập vào phần mềm quản lý nhà hàng nội bộ.
2. Vào mục quản lý hội viên
3. Nhấn vào Button Làm mới
4. Quan sát UI.</t>
  </si>
  <si>
    <t>Các thông tin trong TextBox sẽ bị xóa, nút Sửa thông tin hội viên sẽ bị Disable và Nút Thêm sẽ được Enable</t>
  </si>
  <si>
    <t>Kiểm thử khi nhấn vào một Row trong listview thì thông tin hội viên đó sẽ được điền tự động vào các TextBox. Đồng thời phần sửa số điện thoại của hội viên sẽ bị Disable để ngăn người dùng sửa thông tin sđt hội viên.</t>
  </si>
  <si>
    <t>Kiểm thử Sửa thông tin hội viên</t>
  </si>
  <si>
    <t>1. Đăng nhập vào phần mềm quản lý nhà hàng nội bộ.
2. Vào mục quản lý hội viên
3. Nhấn vào một hội viên trong listview.
4. Sửa thông tin hội viên.
5. Nhấn vào nút "Sửa thông tin hội viên".</t>
  </si>
  <si>
    <t>Thông tin hội viên sau khi được sửa sẽ được cập nhật trên ListView UI, đồng thời hiện thông báo cập nhật thành công cho người dùng.
Trong trường hợp thông tin sau khi chỉnh sửa không hợp lệ sẽ phải hiện thông báo hợp lý cho người dùng.</t>
  </si>
  <si>
    <t>Kiểm thử sau khi sửa thông tin hội viên thành công thì các thông tin trong TextBox phải được xóa.</t>
  </si>
  <si>
    <t>1. Đăng nhập vào phần mềm quản lý nhà hàng nội bộ.
2. Vào mục quản lý hội viên
3. Nhập thông tin hội viên cần sửa.
4. Nhấn nút Sửa hội viên
5. Quan sát UI</t>
  </si>
  <si>
    <t>Function Thêm chiết khấu</t>
  </si>
  <si>
    <t>Kiểm thử thêm chiết khấu cho hội viên.</t>
  </si>
  <si>
    <t>1. Đăng nhập vào phần mềm quản lý nhà hàng nội bộ.
2. Vào mục quản lý hội viên
3. Nhấn vào một hội viên trong listview.
4. Thêm chiết khấu cho hội viên.
5. Nhấn vào nút "Sửa thông tin hội viên".</t>
  </si>
  <si>
    <t>Function Tra chiết khấu</t>
  </si>
  <si>
    <t>Kiểm thử giao diện tra chiết khấu của khách hàng.</t>
  </si>
  <si>
    <t>1. Vào website nhà hàng.
2. Vào mục Hội viên.
3. Quan sát UI.</t>
  </si>
  <si>
    <t>Mong muốn giao diện hội viên có đầy đủ các trường để người dùng nhập số điện thoại và email để kiểm tra chiết khấu của mình.</t>
  </si>
  <si>
    <t>Kiểm thử chức năng tra chiết khấu</t>
  </si>
  <si>
    <t>1. Vào website nhà hàng.
2. Vào mục Hội viên.
3. Nhập số điện thoại và email.
4. Quan sát kết quả.</t>
  </si>
  <si>
    <t>Mong muốn hệ thống sẽ tính toán chiết khấu của hội viên dựa trên số điiện thoại và email. 
Chiết khấu sẽ được hiện lên giao diện của người dùng. Đồng thời nếu không tìm thấy thông tin hội viên thì sẽ hiện thông báo phù hợp.</t>
  </si>
  <si>
    <t>Function Đổi mật khẩu hội viên</t>
  </si>
  <si>
    <t>TEST REPORT</t>
  </si>
  <si>
    <t>&lt;Project Code&gt;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</si>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</sst>
</file>

<file path=xl/styles.xml><?xml version="1.0" encoding="utf-8"?>
<styleSheet xmlns="http://schemas.openxmlformats.org/spreadsheetml/2006/main">
  <numFmts count="7">
    <numFmt numFmtId="176" formatCode="d\-mmm\-yy;@"/>
    <numFmt numFmtId="42" formatCode="_(&quot;$&quot;* #,##0_);_(&quot;$&quot;* \(#,##0\);_(&quot;$&quot;* &quot;-&quot;_);_(@_)"/>
    <numFmt numFmtId="177" formatCode="_ * #,##0_ ;_ * \-#,##0_ ;_ * &quot;-&quot;_ ;_ @_ "/>
    <numFmt numFmtId="43" formatCode="_(* #,##0.00_);_(* \(#,##0.00\);_(* &quot;-&quot;??_);_(@_)"/>
    <numFmt numFmtId="178" formatCode="_ * #,##0.00_ ;_ * \-#,##0.00_ ;_ * &quot;-&quot;??_ ;_ @_ "/>
    <numFmt numFmtId="44" formatCode="_(&quot;$&quot;* #,##0.00_);_(&quot;$&quot;* \(#,##0.00\);_(&quot;$&quot;* &quot;-&quot;??_);_(@_)"/>
    <numFmt numFmtId="179" formatCode="dd/mm/yyyy;@"/>
  </numFmts>
  <fonts count="52">
    <font>
      <sz val="11"/>
      <name val="ＭＳ Ｐゴシック"/>
      <charset val="128"/>
    </font>
    <font>
      <sz val="10"/>
      <name val="Tahoma"/>
      <charset val="134"/>
    </font>
    <font>
      <b/>
      <sz val="20"/>
      <color indexed="8"/>
      <name val="Tahoma"/>
      <charset val="134"/>
    </font>
    <font>
      <b/>
      <sz val="10"/>
      <name val="Tahoma"/>
      <charset val="134"/>
    </font>
    <font>
      <b/>
      <sz val="10"/>
      <color indexed="60"/>
      <name val="Tahoma"/>
      <charset val="134"/>
    </font>
    <font>
      <i/>
      <sz val="10"/>
      <color indexed="17"/>
      <name val="Tahoma"/>
      <charset val="134"/>
    </font>
    <font>
      <b/>
      <sz val="10"/>
      <color indexed="9"/>
      <name val="Tahoma"/>
      <charset val="134"/>
    </font>
    <font>
      <sz val="10"/>
      <color indexed="9"/>
      <name val="Tahoma"/>
      <charset val="134"/>
    </font>
    <font>
      <b/>
      <sz val="10"/>
      <color indexed="12"/>
      <name val="Tahoma"/>
      <charset val="134"/>
    </font>
    <font>
      <sz val="10"/>
      <color indexed="8"/>
      <name val="Tahoma"/>
      <charset val="134"/>
    </font>
    <font>
      <sz val="10"/>
      <color indexed="10"/>
      <name val="Tahoma"/>
      <charset val="134"/>
    </font>
    <font>
      <b/>
      <sz val="10"/>
      <color indexed="8"/>
      <name val="Tahoma"/>
      <charset val="134"/>
    </font>
    <font>
      <sz val="10"/>
      <color theme="1"/>
      <name val="Tahoma"/>
      <charset val="134"/>
    </font>
    <font>
      <b/>
      <sz val="10"/>
      <color indexed="10"/>
      <name val="Tahoma"/>
      <charset val="134"/>
    </font>
    <font>
      <b/>
      <sz val="10"/>
      <color theme="1"/>
      <name val="Arial"/>
      <charset val="134"/>
    </font>
    <font>
      <sz val="10"/>
      <color theme="1"/>
      <name val="Arial"/>
      <charset val="134"/>
    </font>
    <font>
      <sz val="10"/>
      <color rgb="FF000000"/>
      <name val="Tahoma"/>
      <charset val="134"/>
    </font>
    <font>
      <sz val="11"/>
      <color theme="1"/>
      <name val="Arial"/>
      <charset val="134"/>
    </font>
    <font>
      <u/>
      <sz val="10"/>
      <color indexed="12"/>
      <name val="Tahoma"/>
      <charset val="134"/>
    </font>
    <font>
      <b/>
      <sz val="22"/>
      <color indexed="10"/>
      <name val="Tahoma"/>
      <charset val="134"/>
    </font>
    <font>
      <i/>
      <sz val="10"/>
      <color rgb="FF008000"/>
      <name val="Tahoma"/>
      <charset val="134"/>
    </font>
    <font>
      <u/>
      <sz val="11"/>
      <color indexed="12"/>
      <name val="ＭＳ Ｐゴシック"/>
      <charset val="128"/>
    </font>
    <font>
      <sz val="11"/>
      <color theme="1"/>
      <name val="Calibri"/>
      <charset val="134"/>
      <scheme val="minor"/>
    </font>
    <font>
      <sz val="11"/>
      <color theme="1"/>
      <name val="Calibri"/>
      <charset val="0"/>
      <scheme val="minor"/>
    </font>
    <font>
      <sz val="11"/>
      <color theme="0"/>
      <name val="Calibri"/>
      <charset val="0"/>
      <scheme val="minor"/>
    </font>
    <font>
      <sz val="11"/>
      <name val="ＭＳ Ｐゴシック"/>
      <charset val="134"/>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sz val="11"/>
      <color theme="1"/>
      <name val="Calibri"/>
      <charset val="134"/>
      <scheme val="minor"/>
    </font>
    <font>
      <b/>
      <sz val="18"/>
      <color theme="3"/>
      <name val="Calibri"/>
      <charset val="134"/>
      <scheme val="minor"/>
    </font>
    <font>
      <i/>
      <sz val="11"/>
      <color rgb="FF7F7F7F"/>
      <name val="Calibri"/>
      <charset val="0"/>
      <scheme val="minor"/>
    </font>
    <font>
      <sz val="11"/>
      <color theme="1"/>
      <name val="Calibri"/>
      <charset val="163"/>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rgb="FF9C6500"/>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sz val="10"/>
      <name val="Arial"/>
      <charset val="134"/>
    </font>
    <font>
      <sz val="11"/>
      <color theme="1"/>
      <name val="Calibri"/>
      <charset val="128"/>
      <scheme val="minor"/>
    </font>
    <font>
      <sz val="9"/>
      <name val="ＭＳ ゴシック"/>
      <charset val="128"/>
    </font>
    <font>
      <b/>
      <sz val="10"/>
      <color indexed="8"/>
      <name val="Times New Roman"/>
      <charset val="134"/>
    </font>
    <font>
      <sz val="10"/>
      <color indexed="8"/>
      <name val="Times New Roman"/>
      <charset val="134"/>
    </font>
    <font>
      <sz val="8"/>
      <name val="Tahoma"/>
      <charset val="134"/>
    </font>
    <font>
      <b/>
      <sz val="8"/>
      <name val="Tahoma"/>
      <charset val="134"/>
    </font>
    <font>
      <b/>
      <sz val="8"/>
      <color indexed="8"/>
      <name val="Times New Roman"/>
      <charset val="134"/>
    </font>
  </fonts>
  <fills count="3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rgb="FFA5A5A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bgColor indexed="64"/>
      </patternFill>
    </fill>
  </fills>
  <borders count="41">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medium">
        <color indexed="8"/>
      </right>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medium">
        <color indexed="8"/>
      </left>
      <right/>
      <top/>
      <bottom style="thin">
        <color indexed="8"/>
      </bottom>
      <diagonal/>
    </border>
    <border>
      <left style="thin">
        <color auto="1"/>
      </left>
      <right style="thin">
        <color auto="1"/>
      </right>
      <top style="thin">
        <color auto="1"/>
      </top>
      <bottom style="thin">
        <color auto="1"/>
      </bottom>
      <diagonal/>
    </border>
    <border>
      <left style="medium">
        <color indexed="8"/>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0" fontId="23" fillId="6" borderId="0" applyNumberFormat="0" applyBorder="0" applyAlignment="0" applyProtection="0">
      <alignment vertical="center"/>
    </xf>
    <xf numFmtId="178" fontId="22" fillId="0" borderId="0" applyFont="0" applyFill="0" applyBorder="0" applyAlignment="0" applyProtection="0">
      <alignment vertical="center"/>
    </xf>
    <xf numFmtId="177" fontId="22" fillId="0" borderId="0" applyFont="0" applyFill="0" applyBorder="0" applyAlignment="0" applyProtection="0">
      <alignment vertical="center"/>
    </xf>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1" fillId="0" borderId="0" applyNumberFormat="0" applyFill="0" applyBorder="0" applyAlignment="0" applyProtection="0"/>
    <xf numFmtId="0" fontId="0" fillId="0" borderId="0"/>
    <xf numFmtId="0" fontId="24" fillId="17" borderId="0" applyNumberFormat="0" applyBorder="0" applyAlignment="0" applyProtection="0">
      <alignment vertical="center"/>
    </xf>
    <xf numFmtId="0" fontId="26" fillId="0" borderId="0" applyNumberFormat="0" applyFill="0" applyBorder="0" applyAlignment="0" applyProtection="0">
      <alignment vertical="center"/>
    </xf>
    <xf numFmtId="0" fontId="27" fillId="18" borderId="34" applyNumberFormat="0" applyAlignment="0" applyProtection="0">
      <alignment vertical="center"/>
    </xf>
    <xf numFmtId="0" fontId="28" fillId="0" borderId="35" applyNumberFormat="0" applyFill="0" applyAlignment="0" applyProtection="0">
      <alignment vertical="center"/>
    </xf>
    <xf numFmtId="0" fontId="22" fillId="16" borderId="33" applyNumberFormat="0" applyFont="0" applyAlignment="0" applyProtection="0">
      <alignment vertical="center"/>
    </xf>
    <xf numFmtId="0" fontId="23" fillId="12" borderId="0" applyNumberFormat="0" applyBorder="0" applyAlignment="0" applyProtection="0">
      <alignment vertical="center"/>
    </xf>
    <xf numFmtId="0" fontId="29" fillId="0" borderId="0" applyNumberFormat="0" applyFill="0" applyBorder="0" applyAlignment="0" applyProtection="0">
      <alignment vertical="center"/>
    </xf>
    <xf numFmtId="0" fontId="23" fillId="21"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35" applyNumberFormat="0" applyFill="0" applyAlignment="0" applyProtection="0">
      <alignment vertical="center"/>
    </xf>
    <xf numFmtId="0" fontId="35" fillId="0" borderId="36" applyNumberFormat="0" applyFill="0" applyAlignment="0" applyProtection="0">
      <alignment vertical="center"/>
    </xf>
    <xf numFmtId="0" fontId="35" fillId="0" borderId="0" applyNumberFormat="0" applyFill="0" applyBorder="0" applyAlignment="0" applyProtection="0">
      <alignment vertical="center"/>
    </xf>
    <xf numFmtId="0" fontId="37" fillId="24" borderId="37" applyNumberFormat="0" applyAlignment="0" applyProtection="0">
      <alignment vertical="center"/>
    </xf>
    <xf numFmtId="0" fontId="25" fillId="0" borderId="0"/>
    <xf numFmtId="0" fontId="24" fillId="15" borderId="0" applyNumberFormat="0" applyBorder="0" applyAlignment="0" applyProtection="0">
      <alignment vertical="center"/>
    </xf>
    <xf numFmtId="0" fontId="36" fillId="23" borderId="0" applyNumberFormat="0" applyBorder="0" applyAlignment="0" applyProtection="0">
      <alignment vertical="center"/>
    </xf>
    <xf numFmtId="0" fontId="39" fillId="26" borderId="38" applyNumberFormat="0" applyAlignment="0" applyProtection="0">
      <alignment vertical="center"/>
    </xf>
    <xf numFmtId="0" fontId="23" fillId="27" borderId="0" applyNumberFormat="0" applyBorder="0" applyAlignment="0" applyProtection="0">
      <alignment vertical="center"/>
    </xf>
    <xf numFmtId="0" fontId="41" fillId="26" borderId="37" applyNumberFormat="0" applyAlignment="0" applyProtection="0">
      <alignment vertical="center"/>
    </xf>
    <xf numFmtId="0" fontId="40" fillId="0" borderId="39" applyNumberFormat="0" applyFill="0" applyAlignment="0" applyProtection="0">
      <alignment vertical="center"/>
    </xf>
    <xf numFmtId="0" fontId="42" fillId="0" borderId="40" applyNumberFormat="0" applyFill="0" applyAlignment="0" applyProtection="0">
      <alignment vertical="center"/>
    </xf>
    <xf numFmtId="0" fontId="43" fillId="29" borderId="0" applyNumberFormat="0" applyBorder="0" applyAlignment="0" applyProtection="0">
      <alignment vertical="center"/>
    </xf>
    <xf numFmtId="0" fontId="38" fillId="25" borderId="0" applyNumberFormat="0" applyBorder="0" applyAlignment="0" applyProtection="0">
      <alignment vertical="center"/>
    </xf>
    <xf numFmtId="0" fontId="24" fillId="28" borderId="0" applyNumberFormat="0" applyBorder="0" applyAlignment="0" applyProtection="0">
      <alignment vertical="center"/>
    </xf>
    <xf numFmtId="0" fontId="33" fillId="0" borderId="0"/>
    <xf numFmtId="0" fontId="23" fillId="33" borderId="0" applyNumberFormat="0" applyBorder="0" applyAlignment="0" applyProtection="0">
      <alignment vertical="center"/>
    </xf>
    <xf numFmtId="0" fontId="24" fillId="32" borderId="0" applyNumberFormat="0" applyBorder="0" applyAlignment="0" applyProtection="0">
      <alignment vertical="center"/>
    </xf>
    <xf numFmtId="0" fontId="24" fillId="36" borderId="0" applyNumberFormat="0" applyBorder="0" applyAlignment="0" applyProtection="0">
      <alignment vertical="center"/>
    </xf>
    <xf numFmtId="0" fontId="23" fillId="31" borderId="0" applyNumberFormat="0" applyBorder="0" applyAlignment="0" applyProtection="0">
      <alignment vertical="center"/>
    </xf>
    <xf numFmtId="0" fontId="45" fillId="0" borderId="0"/>
    <xf numFmtId="0" fontId="23" fillId="35" borderId="0" applyNumberFormat="0" applyBorder="0" applyAlignment="0" applyProtection="0">
      <alignment vertical="center"/>
    </xf>
    <xf numFmtId="0" fontId="24" fillId="8" borderId="0" applyNumberFormat="0" applyBorder="0" applyAlignment="0" applyProtection="0">
      <alignment vertical="center"/>
    </xf>
    <xf numFmtId="0" fontId="24" fillId="14" borderId="0" applyNumberFormat="0" applyBorder="0" applyAlignment="0" applyProtection="0">
      <alignment vertical="center"/>
    </xf>
    <xf numFmtId="0" fontId="23" fillId="30" borderId="0" applyNumberFormat="0" applyBorder="0" applyAlignment="0" applyProtection="0">
      <alignment vertical="center"/>
    </xf>
    <xf numFmtId="0" fontId="24" fillId="22" borderId="0" applyNumberFormat="0" applyBorder="0" applyAlignment="0" applyProtection="0">
      <alignment vertical="center"/>
    </xf>
    <xf numFmtId="0" fontId="23" fillId="11" borderId="0" applyNumberFormat="0" applyBorder="0" applyAlignment="0" applyProtection="0">
      <alignment vertical="center"/>
    </xf>
    <xf numFmtId="0" fontId="23" fillId="34" borderId="0" applyNumberFormat="0" applyBorder="0" applyAlignment="0" applyProtection="0">
      <alignment vertical="center"/>
    </xf>
    <xf numFmtId="0" fontId="24" fillId="10" borderId="0" applyNumberFormat="0" applyBorder="0" applyAlignment="0" applyProtection="0">
      <alignment vertical="center"/>
    </xf>
    <xf numFmtId="0" fontId="23"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46" fillId="0" borderId="0"/>
    <xf numFmtId="0" fontId="23" fillId="7" borderId="0" applyNumberFormat="0" applyBorder="0" applyAlignment="0" applyProtection="0">
      <alignment vertical="center"/>
    </xf>
    <xf numFmtId="0" fontId="25" fillId="0" borderId="0"/>
    <xf numFmtId="0" fontId="24" fillId="9" borderId="0" applyNumberFormat="0" applyBorder="0" applyAlignment="0" applyProtection="0">
      <alignment vertical="center"/>
    </xf>
    <xf numFmtId="43" fontId="44" fillId="0" borderId="0" applyFill="0" applyBorder="0" applyAlignment="0" applyProtection="0"/>
    <xf numFmtId="0" fontId="30" fillId="0" borderId="0"/>
    <xf numFmtId="0" fontId="30" fillId="0" borderId="0"/>
    <xf numFmtId="0" fontId="0" fillId="0" borderId="0"/>
  </cellStyleXfs>
  <cellXfs count="177">
    <xf numFmtId="0" fontId="0" fillId="0" borderId="0" xfId="0"/>
    <xf numFmtId="0" fontId="1" fillId="2" borderId="0" xfId="0" applyFont="1" applyFill="1"/>
    <xf numFmtId="0" fontId="2" fillId="2" borderId="0" xfId="58" applyFont="1" applyFill="1" applyBorder="1" applyAlignment="1">
      <alignment horizontal="center"/>
    </xf>
    <xf numFmtId="0" fontId="3" fillId="2" borderId="0" xfId="58" applyFont="1" applyFill="1" applyBorder="1"/>
    <xf numFmtId="0" fontId="1" fillId="2" borderId="0" xfId="58" applyFont="1" applyFill="1" applyBorder="1"/>
    <xf numFmtId="176" fontId="1" fillId="2" borderId="0" xfId="58" applyNumberFormat="1" applyFont="1" applyFill="1" applyBorder="1"/>
    <xf numFmtId="0" fontId="4" fillId="2" borderId="1" xfId="0" applyFont="1" applyFill="1" applyBorder="1" applyAlignment="1">
      <alignment horizontal="left" vertical="center"/>
    </xf>
    <xf numFmtId="0" fontId="5" fillId="2" borderId="1" xfId="0" applyFont="1" applyFill="1" applyBorder="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left"/>
    </xf>
    <xf numFmtId="0" fontId="1" fillId="2" borderId="2" xfId="0" applyFont="1" applyFill="1" applyBorder="1" applyAlignment="1">
      <alignment vertical="top"/>
    </xf>
    <xf numFmtId="0" fontId="4" fillId="2" borderId="1" xfId="0" applyFont="1" applyFill="1" applyBorder="1" applyAlignment="1">
      <alignment vertical="center"/>
    </xf>
    <xf numFmtId="0" fontId="5" fillId="2" borderId="2" xfId="0" applyFont="1" applyFill="1" applyBorder="1" applyAlignment="1">
      <alignment vertical="top"/>
    </xf>
    <xf numFmtId="0" fontId="5" fillId="2" borderId="1" xfId="58" applyFont="1" applyFill="1" applyBorder="1" applyAlignment="1">
      <alignment vertical="top"/>
    </xf>
    <xf numFmtId="0" fontId="4" fillId="2" borderId="0" xfId="0" applyFont="1" applyFill="1"/>
    <xf numFmtId="0" fontId="5" fillId="2" borderId="0" xfId="58" applyFont="1" applyFill="1" applyBorder="1"/>
    <xf numFmtId="0" fontId="1" fillId="2" borderId="0" xfId="0" applyFont="1" applyFill="1" applyBorder="1"/>
    <xf numFmtId="0" fontId="6" fillId="3" borderId="3" xfId="0" applyNumberFormat="1" applyFont="1" applyFill="1" applyBorder="1" applyAlignment="1">
      <alignment horizontal="center"/>
    </xf>
    <xf numFmtId="0" fontId="6" fillId="3" borderId="4" xfId="0" applyNumberFormat="1" applyFont="1" applyFill="1" applyBorder="1" applyAlignment="1">
      <alignment horizontal="center"/>
    </xf>
    <xf numFmtId="0" fontId="6" fillId="3" borderId="4" xfId="0" applyNumberFormat="1" applyFont="1" applyFill="1" applyBorder="1" applyAlignment="1">
      <alignment horizontal="center" wrapText="1"/>
    </xf>
    <xf numFmtId="0" fontId="6" fillId="3" borderId="5" xfId="0" applyNumberFormat="1" applyFont="1" applyFill="1" applyBorder="1" applyAlignment="1">
      <alignment horizontal="center"/>
    </xf>
    <xf numFmtId="0" fontId="6" fillId="3" borderId="6" xfId="0" applyNumberFormat="1" applyFont="1" applyFill="1" applyBorder="1" applyAlignment="1">
      <alignment horizontal="center" wrapText="1"/>
    </xf>
    <xf numFmtId="0" fontId="1" fillId="2" borderId="7" xfId="0" applyFont="1" applyFill="1" applyBorder="1" applyAlignment="1"/>
    <xf numFmtId="0" fontId="1" fillId="2" borderId="8" xfId="0" applyNumberFormat="1" applyFont="1" applyFill="1" applyBorder="1" applyAlignment="1">
      <alignment horizontal="center"/>
    </xf>
    <xf numFmtId="0" fontId="1" fillId="2" borderId="9" xfId="0" applyNumberFormat="1" applyFont="1" applyFill="1" applyBorder="1"/>
    <xf numFmtId="0" fontId="1" fillId="2" borderId="9" xfId="0" applyNumberFormat="1" applyFont="1" applyFill="1" applyBorder="1" applyAlignment="1">
      <alignment horizontal="center"/>
    </xf>
    <xf numFmtId="0" fontId="1" fillId="2" borderId="7" xfId="0" applyFont="1" applyFill="1" applyBorder="1"/>
    <xf numFmtId="0" fontId="1" fillId="2" borderId="10" xfId="0" applyNumberFormat="1" applyFont="1" applyFill="1" applyBorder="1" applyAlignment="1">
      <alignment horizontal="center"/>
    </xf>
    <xf numFmtId="0" fontId="7" fillId="3" borderId="11" xfId="0" applyNumberFormat="1" applyFont="1" applyFill="1" applyBorder="1" applyAlignment="1">
      <alignment horizontal="center"/>
    </xf>
    <xf numFmtId="0" fontId="6" fillId="3" borderId="12" xfId="0" applyFont="1" applyFill="1" applyBorder="1"/>
    <xf numFmtId="0" fontId="7" fillId="3" borderId="12" xfId="0" applyFont="1" applyFill="1" applyBorder="1" applyAlignment="1">
      <alignment horizontal="center"/>
    </xf>
    <xf numFmtId="0" fontId="7" fillId="3" borderId="13"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4" fillId="2" borderId="0" xfId="0" applyFont="1" applyFill="1" applyBorder="1" applyAlignment="1">
      <alignment horizontal="left"/>
    </xf>
    <xf numFmtId="2" fontId="8" fillId="2" borderId="0" xfId="0" applyNumberFormat="1" applyFont="1" applyFill="1" applyBorder="1" applyAlignment="1">
      <alignment horizontal="right" wrapText="1"/>
    </xf>
    <xf numFmtId="0" fontId="9" fillId="2" borderId="0" xfId="0" applyFont="1" applyFill="1" applyBorder="1" applyAlignment="1">
      <alignment horizontal="center" wrapText="1"/>
    </xf>
    <xf numFmtId="0" fontId="1" fillId="2" borderId="14" xfId="0" applyNumberFormat="1" applyFont="1" applyFill="1" applyBorder="1" applyAlignment="1">
      <alignment horizontal="center"/>
    </xf>
    <xf numFmtId="0" fontId="9" fillId="2" borderId="0" xfId="0" applyFont="1" applyFill="1" applyAlignment="1"/>
    <xf numFmtId="0" fontId="9" fillId="2" borderId="0" xfId="0" applyFont="1" applyFill="1" applyAlignment="1">
      <alignment vertical="top"/>
    </xf>
    <xf numFmtId="0" fontId="1" fillId="2" borderId="0" xfId="0" applyFont="1" applyFill="1" applyAlignment="1"/>
    <xf numFmtId="0" fontId="10" fillId="2" borderId="0" xfId="0" applyFont="1" applyFill="1"/>
    <xf numFmtId="0" fontId="9" fillId="2" borderId="15" xfId="0" applyFont="1" applyFill="1" applyBorder="1" applyAlignment="1"/>
    <xf numFmtId="0" fontId="9" fillId="2" borderId="15" xfId="0" applyFont="1" applyFill="1" applyBorder="1" applyAlignment="1">
      <alignment wrapText="1"/>
    </xf>
    <xf numFmtId="0" fontId="1" fillId="2" borderId="15" xfId="0" applyFont="1" applyFill="1" applyBorder="1" applyAlignment="1">
      <alignment wrapText="1"/>
    </xf>
    <xf numFmtId="0" fontId="3" fillId="2" borderId="0" xfId="0" applyFont="1" applyFill="1" applyAlignment="1" applyProtection="1">
      <alignment wrapText="1"/>
    </xf>
    <xf numFmtId="0" fontId="1" fillId="2" borderId="0" xfId="0" applyFont="1" applyFill="1" applyAlignment="1">
      <alignment wrapText="1"/>
    </xf>
    <xf numFmtId="0" fontId="3" fillId="2" borderId="16" xfId="8" applyFont="1" applyFill="1" applyBorder="1" applyAlignment="1">
      <alignment horizontal="left" wrapText="1"/>
    </xf>
    <xf numFmtId="0" fontId="5" fillId="2" borderId="17" xfId="8" applyFont="1" applyFill="1" applyBorder="1" applyAlignment="1">
      <alignment horizontal="left" vertical="center" wrapText="1"/>
    </xf>
    <xf numFmtId="0" fontId="3" fillId="2" borderId="18" xfId="8" applyFont="1" applyFill="1" applyBorder="1" applyAlignment="1">
      <alignment horizontal="left" wrapText="1"/>
    </xf>
    <xf numFmtId="0" fontId="5" fillId="2" borderId="19" xfId="8" applyFont="1" applyFill="1" applyBorder="1" applyAlignment="1">
      <alignment horizontal="left" vertical="center" wrapText="1"/>
    </xf>
    <xf numFmtId="0" fontId="5" fillId="2" borderId="20" xfId="8" applyFont="1" applyFill="1" applyBorder="1" applyAlignment="1">
      <alignment horizontal="left" vertical="center" wrapText="1"/>
    </xf>
    <xf numFmtId="0" fontId="5" fillId="2" borderId="21" xfId="8" applyFont="1" applyFill="1" applyBorder="1" applyAlignment="1">
      <alignment horizontal="left" vertical="center" wrapText="1"/>
    </xf>
    <xf numFmtId="0" fontId="11" fillId="2" borderId="18" xfId="0" applyFont="1" applyFill="1" applyBorder="1" applyAlignment="1">
      <alignment horizontal="center" vertical="center"/>
    </xf>
    <xf numFmtId="0" fontId="11" fillId="2" borderId="17" xfId="0" applyFont="1" applyFill="1" applyBorder="1" applyAlignment="1">
      <alignment horizontal="center" vertical="center" wrapText="1"/>
    </xf>
    <xf numFmtId="0" fontId="11" fillId="2" borderId="17" xfId="0" applyFont="1" applyFill="1" applyBorder="1" applyAlignment="1">
      <alignment vertical="center" wrapText="1"/>
    </xf>
    <xf numFmtId="0" fontId="9" fillId="2" borderId="22"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17" xfId="0" applyFont="1" applyFill="1" applyBorder="1" applyAlignment="1">
      <alignment vertical="center" wrapText="1"/>
    </xf>
    <xf numFmtId="0" fontId="9" fillId="2" borderId="17" xfId="0" applyFont="1" applyFill="1" applyBorder="1" applyAlignment="1">
      <alignment horizontal="center" vertical="center" wrapText="1"/>
    </xf>
    <xf numFmtId="0" fontId="6" fillId="3" borderId="1" xfId="8" applyFont="1" applyFill="1" applyBorder="1" applyAlignment="1">
      <alignment horizontal="center" vertical="center" wrapText="1"/>
    </xf>
    <xf numFmtId="0" fontId="6" fillId="3" borderId="23" xfId="8" applyFont="1" applyFill="1" applyBorder="1" applyAlignment="1">
      <alignment horizontal="center" vertical="center" wrapText="1"/>
    </xf>
    <xf numFmtId="0" fontId="3" fillId="4" borderId="24" xfId="8" applyFont="1" applyFill="1" applyBorder="1" applyAlignment="1">
      <alignment horizontal="left" vertical="center"/>
    </xf>
    <xf numFmtId="0" fontId="3" fillId="4" borderId="25" xfId="8" applyFont="1" applyFill="1" applyBorder="1" applyAlignment="1">
      <alignment horizontal="left" vertical="center"/>
    </xf>
    <xf numFmtId="0" fontId="3" fillId="4" borderId="2" xfId="8" applyFont="1" applyFill="1" applyBorder="1" applyAlignment="1">
      <alignment horizontal="left" vertical="center"/>
    </xf>
    <xf numFmtId="0" fontId="1" fillId="2" borderId="1" xfId="8" applyFont="1" applyFill="1" applyBorder="1" applyAlignment="1">
      <alignment vertical="top" wrapText="1"/>
    </xf>
    <xf numFmtId="0" fontId="5" fillId="2" borderId="1" xfId="8" applyFont="1" applyFill="1" applyBorder="1" applyAlignment="1">
      <alignment vertical="top" wrapText="1"/>
    </xf>
    <xf numFmtId="0" fontId="5" fillId="2" borderId="1" xfId="0" applyFont="1" applyFill="1" applyBorder="1" applyAlignment="1">
      <alignment horizontal="left" vertical="top" wrapText="1"/>
    </xf>
    <xf numFmtId="0" fontId="12" fillId="2" borderId="1" xfId="8" applyNumberFormat="1" applyFont="1" applyFill="1" applyBorder="1" applyAlignment="1">
      <alignment vertical="top" wrapText="1"/>
    </xf>
    <xf numFmtId="0" fontId="9" fillId="2" borderId="1" xfId="0" applyFont="1" applyFill="1" applyBorder="1" applyAlignment="1">
      <alignment vertical="top" wrapText="1"/>
    </xf>
    <xf numFmtId="0" fontId="9" fillId="2" borderId="1" xfId="0" applyFont="1" applyFill="1" applyBorder="1" applyAlignment="1">
      <alignment horizontal="left" vertical="top" wrapText="1"/>
    </xf>
    <xf numFmtId="0" fontId="1" fillId="2" borderId="1" xfId="0" applyFont="1" applyFill="1" applyBorder="1"/>
    <xf numFmtId="0" fontId="1" fillId="2" borderId="1" xfId="0" applyFont="1" applyFill="1" applyBorder="1" applyAlignment="1"/>
    <xf numFmtId="0" fontId="3" fillId="0" borderId="26" xfId="8" applyFont="1" applyFill="1" applyBorder="1" applyAlignment="1">
      <alignment horizontal="left" vertical="center"/>
    </xf>
    <xf numFmtId="0" fontId="1" fillId="2" borderId="0" xfId="8" applyFont="1" applyFill="1" applyBorder="1" applyAlignment="1">
      <alignment vertical="top" wrapText="1"/>
    </xf>
    <xf numFmtId="0" fontId="10" fillId="2" borderId="0" xfId="0" applyFont="1" applyFill="1" applyAlignment="1">
      <alignment wrapText="1"/>
    </xf>
    <xf numFmtId="0" fontId="10" fillId="2" borderId="0" xfId="0" applyFont="1" applyFill="1" applyBorder="1" applyAlignment="1">
      <alignment horizontal="center" wrapText="1"/>
    </xf>
    <xf numFmtId="0" fontId="13" fillId="2" borderId="0" xfId="8" applyFont="1" applyFill="1" applyBorder="1" applyAlignment="1">
      <alignment horizontal="center" vertical="center" wrapText="1"/>
    </xf>
    <xf numFmtId="0" fontId="13" fillId="2" borderId="0" xfId="8" applyFont="1" applyFill="1" applyBorder="1" applyAlignment="1">
      <alignment horizontal="left" vertical="center"/>
    </xf>
    <xf numFmtId="0" fontId="10" fillId="2" borderId="0" xfId="0" applyFont="1" applyFill="1" applyBorder="1" applyAlignment="1">
      <alignment vertical="top" wrapText="1"/>
    </xf>
    <xf numFmtId="0" fontId="10" fillId="2" borderId="0" xfId="0" applyFont="1" applyFill="1" applyBorder="1"/>
    <xf numFmtId="0" fontId="5" fillId="2" borderId="19" xfId="8" applyFont="1" applyFill="1" applyBorder="1" applyAlignment="1">
      <alignment horizontal="center" vertical="center" wrapText="1"/>
    </xf>
    <xf numFmtId="0" fontId="5" fillId="2" borderId="20" xfId="8" applyFont="1" applyFill="1" applyBorder="1" applyAlignment="1">
      <alignment horizontal="center" vertical="center" wrapText="1"/>
    </xf>
    <xf numFmtId="0" fontId="5" fillId="2" borderId="21" xfId="8" applyFont="1" applyFill="1" applyBorder="1" applyAlignment="1">
      <alignment horizontal="center" vertical="center" wrapText="1"/>
    </xf>
    <xf numFmtId="58" fontId="1" fillId="2" borderId="1" xfId="8" applyNumberFormat="1" applyFont="1" applyFill="1" applyBorder="1" applyAlignment="1">
      <alignment vertical="top" wrapText="1"/>
    </xf>
    <xf numFmtId="179" fontId="1" fillId="2" borderId="1" xfId="8" applyNumberFormat="1" applyFont="1" applyFill="1" applyBorder="1" applyAlignment="1">
      <alignment vertical="top" wrapText="1"/>
    </xf>
    <xf numFmtId="0" fontId="14" fillId="0" borderId="17" xfId="57" applyFont="1" applyBorder="1" applyAlignment="1">
      <alignment horizontal="center" vertical="center"/>
    </xf>
    <xf numFmtId="0" fontId="15" fillId="0" borderId="17" xfId="57" applyFont="1" applyBorder="1" applyAlignment="1">
      <alignment horizontal="left" vertical="center" wrapText="1"/>
    </xf>
    <xf numFmtId="0" fontId="15" fillId="0" borderId="17" xfId="57" applyFont="1" applyBorder="1" applyAlignment="1">
      <alignment vertical="center" wrapText="1"/>
    </xf>
    <xf numFmtId="0" fontId="15" fillId="0" borderId="17" xfId="57" applyFont="1" applyBorder="1" applyAlignment="1">
      <alignment vertical="center"/>
    </xf>
    <xf numFmtId="0" fontId="6" fillId="3" borderId="17" xfId="53" applyFont="1" applyFill="1" applyBorder="1" applyAlignment="1">
      <alignment horizontal="center" vertical="center" wrapText="1"/>
    </xf>
    <xf numFmtId="0" fontId="12" fillId="0" borderId="17" xfId="57" applyFont="1" applyBorder="1" applyAlignment="1">
      <alignment horizontal="center" vertical="center" wrapText="1"/>
    </xf>
    <xf numFmtId="0" fontId="12" fillId="0" borderId="17" xfId="57" applyFont="1" applyBorder="1" applyAlignment="1">
      <alignment vertical="center" wrapText="1"/>
    </xf>
    <xf numFmtId="0" fontId="12" fillId="0" borderId="17" xfId="57" applyFont="1" applyBorder="1" applyAlignment="1">
      <alignment horizontal="left" vertical="center" wrapText="1"/>
    </xf>
    <xf numFmtId="0" fontId="16" fillId="0" borderId="17" xfId="56" applyFont="1" applyBorder="1" applyAlignment="1">
      <alignment vertical="center"/>
    </xf>
    <xf numFmtId="0" fontId="12" fillId="0" borderId="17" xfId="57" applyFont="1" applyBorder="1" applyAlignment="1">
      <alignment vertical="center"/>
    </xf>
    <xf numFmtId="43" fontId="12" fillId="0" borderId="17" xfId="55" applyFont="1" applyBorder="1" applyAlignment="1">
      <alignment horizontal="center" vertical="center" wrapText="1"/>
    </xf>
    <xf numFmtId="0" fontId="12" fillId="0" borderId="17" xfId="23" applyFont="1" applyBorder="1"/>
    <xf numFmtId="43" fontId="12" fillId="0" borderId="17" xfId="55" applyFont="1" applyFill="1" applyBorder="1" applyAlignment="1" applyProtection="1">
      <alignment horizontal="center" vertical="center" wrapText="1"/>
    </xf>
    <xf numFmtId="0" fontId="12" fillId="0" borderId="17" xfId="23" applyFont="1" applyBorder="1" applyAlignment="1">
      <alignment vertical="center"/>
    </xf>
    <xf numFmtId="0" fontId="12" fillId="0" borderId="17" xfId="23" applyFont="1" applyBorder="1" applyAlignment="1">
      <alignment horizontal="center" vertical="center" wrapText="1"/>
    </xf>
    <xf numFmtId="0" fontId="12" fillId="0" borderId="17" xfId="23" applyFont="1" applyBorder="1" applyAlignment="1">
      <alignment wrapText="1"/>
    </xf>
    <xf numFmtId="0" fontId="12" fillId="0" borderId="17" xfId="23" applyFont="1" applyBorder="1" applyAlignment="1">
      <alignment horizontal="center" vertical="center"/>
    </xf>
    <xf numFmtId="0" fontId="1" fillId="0" borderId="17" xfId="23" applyFont="1" applyBorder="1" applyAlignment="1">
      <alignment horizontal="center" vertical="center" wrapText="1"/>
    </xf>
    <xf numFmtId="0" fontId="1" fillId="2" borderId="17" xfId="53" applyFont="1" applyFill="1" applyBorder="1" applyAlignment="1">
      <alignment vertical="center" wrapText="1"/>
    </xf>
    <xf numFmtId="49" fontId="12" fillId="0" borderId="17" xfId="57" applyNumberFormat="1" applyFont="1" applyBorder="1" applyAlignment="1">
      <alignment vertical="center" wrapText="1"/>
    </xf>
    <xf numFmtId="0" fontId="1" fillId="0" borderId="17" xfId="23" applyFont="1" applyBorder="1"/>
    <xf numFmtId="0" fontId="1" fillId="0" borderId="17" xfId="23" applyFont="1" applyBorder="1" applyAlignment="1">
      <alignment horizontal="center" vertical="center"/>
    </xf>
    <xf numFmtId="0" fontId="1" fillId="0" borderId="17" xfId="53" applyFont="1" applyBorder="1" applyAlignment="1">
      <alignment vertical="center" wrapText="1"/>
    </xf>
    <xf numFmtId="0" fontId="12" fillId="0" borderId="17" xfId="23" applyFont="1" applyBorder="1" applyAlignment="1">
      <alignment horizontal="center" wrapText="1"/>
    </xf>
    <xf numFmtId="49" fontId="12" fillId="0" borderId="17" xfId="57" applyNumberFormat="1" applyFont="1" applyBorder="1" applyAlignment="1">
      <alignment horizontal="left" vertical="center" wrapText="1"/>
    </xf>
    <xf numFmtId="49" fontId="12" fillId="0" borderId="17" xfId="23" applyNumberFormat="1" applyFont="1" applyBorder="1" applyAlignment="1">
      <alignment vertical="center" wrapText="1"/>
    </xf>
    <xf numFmtId="0" fontId="17" fillId="0" borderId="17" xfId="57" applyFont="1" applyBorder="1" applyAlignment="1">
      <alignment vertical="center" wrapText="1"/>
    </xf>
    <xf numFmtId="0" fontId="15" fillId="0" borderId="17" xfId="57" applyFont="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1" fontId="1" fillId="2" borderId="0" xfId="0" applyNumberFormat="1" applyFont="1" applyFill="1"/>
    <xf numFmtId="0" fontId="1" fillId="2" borderId="0" xfId="0" applyFont="1" applyFill="1" applyAlignment="1">
      <alignment horizontal="left"/>
    </xf>
    <xf numFmtId="1" fontId="1" fillId="2" borderId="0" xfId="0" applyNumberFormat="1" applyFont="1" applyFill="1" applyProtection="1">
      <protection hidden="1"/>
    </xf>
    <xf numFmtId="0" fontId="2" fillId="2" borderId="0" xfId="0" applyFont="1" applyFill="1" applyAlignment="1">
      <alignment horizontal="left"/>
    </xf>
    <xf numFmtId="0" fontId="11" fillId="2" borderId="0" xfId="0" applyFont="1" applyFill="1" applyAlignment="1">
      <alignment horizontal="left"/>
    </xf>
    <xf numFmtId="0" fontId="13" fillId="2" borderId="0" xfId="0" applyFont="1" applyFill="1" applyAlignment="1">
      <alignment horizontal="left"/>
    </xf>
    <xf numFmtId="1" fontId="4" fillId="2" borderId="24" xfId="0" applyNumberFormat="1" applyFont="1" applyFill="1" applyBorder="1" applyAlignment="1"/>
    <xf numFmtId="1" fontId="4" fillId="2" borderId="1" xfId="0" applyNumberFormat="1" applyFont="1" applyFill="1" applyBorder="1" applyAlignment="1">
      <alignment vertical="center" wrapText="1"/>
    </xf>
    <xf numFmtId="0" fontId="5" fillId="2" borderId="1" xfId="0" applyFont="1" applyFill="1" applyBorder="1" applyAlignment="1">
      <alignment vertical="top" wrapText="1"/>
    </xf>
    <xf numFmtId="1" fontId="4" fillId="2" borderId="0" xfId="0" applyNumberFormat="1" applyFont="1" applyFill="1" applyBorder="1" applyAlignment="1"/>
    <xf numFmtId="0" fontId="1" fillId="2" borderId="0" xfId="0" applyFont="1" applyFill="1" applyBorder="1" applyAlignment="1"/>
    <xf numFmtId="1" fontId="1" fillId="2" borderId="0" xfId="0" applyNumberFormat="1" applyFont="1" applyFill="1" applyAlignment="1" applyProtection="1">
      <alignment vertical="center"/>
      <protection hidden="1"/>
    </xf>
    <xf numFmtId="0" fontId="1" fillId="2" borderId="0" xfId="0" applyFont="1" applyFill="1" applyAlignment="1">
      <alignment horizontal="left" vertical="center"/>
    </xf>
    <xf numFmtId="1" fontId="6" fillId="5" borderId="27"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28" xfId="0" applyFont="1" applyFill="1" applyBorder="1" applyAlignment="1">
      <alignment horizontal="center" vertical="center"/>
    </xf>
    <xf numFmtId="1" fontId="1" fillId="2" borderId="29" xfId="0" applyNumberFormat="1" applyFont="1" applyFill="1" applyBorder="1" applyAlignment="1">
      <alignment vertical="center"/>
    </xf>
    <xf numFmtId="49" fontId="1" fillId="2" borderId="9" xfId="0" applyNumberFormat="1" applyFont="1" applyFill="1" applyBorder="1" applyAlignment="1">
      <alignment horizontal="left" vertical="center"/>
    </xf>
    <xf numFmtId="0" fontId="18" fillId="2" borderId="9" xfId="7" applyNumberFormat="1" applyFont="1" applyFill="1" applyBorder="1" applyAlignment="1" applyProtection="1">
      <alignment horizontal="left" vertical="center"/>
    </xf>
    <xf numFmtId="0" fontId="1" fillId="2" borderId="30" xfId="0" applyFont="1" applyFill="1" applyBorder="1" applyAlignment="1">
      <alignment horizontal="left" vertical="center"/>
    </xf>
    <xf numFmtId="0" fontId="1" fillId="2" borderId="9" xfId="0" applyFont="1" applyFill="1" applyBorder="1" applyAlignment="1">
      <alignment horizontal="left" vertical="center"/>
    </xf>
    <xf numFmtId="1" fontId="1" fillId="2" borderId="31" xfId="0" applyNumberFormat="1" applyFont="1" applyFill="1" applyBorder="1" applyAlignment="1">
      <alignment vertical="center"/>
    </xf>
    <xf numFmtId="49" fontId="1" fillId="2" borderId="12" xfId="0" applyNumberFormat="1" applyFont="1" applyFill="1" applyBorder="1" applyAlignment="1">
      <alignment horizontal="left" vertical="center"/>
    </xf>
    <xf numFmtId="0" fontId="1" fillId="2" borderId="12" xfId="0" applyFont="1" applyFill="1" applyBorder="1" applyAlignment="1">
      <alignment horizontal="left" vertical="center"/>
    </xf>
    <xf numFmtId="0" fontId="1" fillId="2" borderId="32" xfId="0" applyFont="1" applyFill="1" applyBorder="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vertical="top"/>
    </xf>
    <xf numFmtId="0" fontId="1" fillId="0" borderId="0" xfId="0" applyFont="1"/>
    <xf numFmtId="0" fontId="1" fillId="0" borderId="0" xfId="0" applyFont="1" applyAlignment="1">
      <alignment horizontal="left" indent="1"/>
    </xf>
    <xf numFmtId="0" fontId="19" fillId="2" borderId="0" xfId="0" applyFont="1" applyFill="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 xfId="0" applyFont="1" applyBorder="1" applyAlignment="1">
      <alignment horizontal="center" vertical="center"/>
    </xf>
    <xf numFmtId="0" fontId="4" fillId="2" borderId="0" xfId="0" applyFont="1" applyFill="1" applyAlignment="1">
      <alignment horizontal="left" indent="1"/>
    </xf>
    <xf numFmtId="0" fontId="5" fillId="0" borderId="0" xfId="0" applyFont="1" applyAlignment="1">
      <alignment horizontal="left" indent="1"/>
    </xf>
    <xf numFmtId="0" fontId="5" fillId="0" borderId="1" xfId="0" applyFont="1" applyBorder="1" applyAlignment="1">
      <alignment horizontal="left"/>
    </xf>
    <xf numFmtId="0" fontId="1" fillId="0" borderId="2" xfId="0" applyFont="1" applyBorder="1" applyAlignment="1"/>
    <xf numFmtId="0" fontId="5" fillId="0" borderId="1" xfId="0" applyFont="1" applyBorder="1" applyAlignment="1">
      <alignment horizontal="left" vertical="center"/>
    </xf>
    <xf numFmtId="0" fontId="5" fillId="0" borderId="2" xfId="0" applyFont="1" applyBorder="1" applyAlignment="1">
      <alignment horizontal="left" indent="1"/>
    </xf>
    <xf numFmtId="0" fontId="4" fillId="2" borderId="0" xfId="0" applyFont="1" applyFill="1" applyBorder="1"/>
    <xf numFmtId="0" fontId="5" fillId="0" borderId="0" xfId="0" applyFont="1" applyBorder="1" applyAlignment="1">
      <alignment horizontal="left"/>
    </xf>
    <xf numFmtId="0" fontId="1" fillId="0" borderId="0" xfId="0" applyFont="1" applyBorder="1" applyAlignment="1"/>
    <xf numFmtId="0" fontId="4" fillId="2" borderId="0" xfId="0" applyFont="1" applyFill="1" applyBorder="1" applyAlignment="1">
      <alignment horizontal="left" indent="1"/>
    </xf>
    <xf numFmtId="0" fontId="5" fillId="0" borderId="0" xfId="0" applyFont="1" applyBorder="1" applyAlignment="1">
      <alignment horizontal="left" indent="1"/>
    </xf>
    <xf numFmtId="0" fontId="1" fillId="0" borderId="0" xfId="0" applyFont="1" applyBorder="1" applyAlignment="1">
      <alignment horizontal="left" indent="1"/>
    </xf>
    <xf numFmtId="0" fontId="1" fillId="0" borderId="0" xfId="0" applyFont="1" applyBorder="1"/>
    <xf numFmtId="0" fontId="4" fillId="0" borderId="0" xfId="0" applyFont="1" applyAlignment="1">
      <alignment horizontal="left"/>
    </xf>
    <xf numFmtId="176" fontId="6" fillId="3" borderId="27" xfId="0" applyNumberFormat="1" applyFont="1" applyFill="1" applyBorder="1" applyAlignment="1">
      <alignment horizontal="center" vertical="center"/>
    </xf>
    <xf numFmtId="0" fontId="6" fillId="3" borderId="4" xfId="0" applyFont="1" applyFill="1" applyBorder="1" applyAlignment="1">
      <alignment horizontal="center" vertical="center"/>
    </xf>
    <xf numFmtId="0" fontId="6" fillId="3" borderId="28" xfId="0" applyFont="1" applyFill="1" applyBorder="1" applyAlignment="1">
      <alignment horizontal="center" vertical="center"/>
    </xf>
    <xf numFmtId="58" fontId="5" fillId="0" borderId="29" xfId="0" applyNumberFormat="1" applyFont="1" applyBorder="1" applyAlignment="1">
      <alignment horizontal="center" vertical="top" wrapText="1"/>
    </xf>
    <xf numFmtId="49" fontId="1" fillId="0" borderId="9" xfId="0" applyNumberFormat="1" applyFont="1" applyBorder="1" applyAlignment="1">
      <alignment horizontal="center" vertical="top"/>
    </xf>
    <xf numFmtId="0" fontId="1" fillId="0" borderId="9" xfId="0" applyFont="1" applyBorder="1" applyAlignment="1">
      <alignment horizontal="center" vertical="top" wrapText="1"/>
    </xf>
    <xf numFmtId="0" fontId="1" fillId="0" borderId="9" xfId="0" applyFont="1" applyBorder="1" applyAlignment="1">
      <alignment horizontal="center" vertical="top"/>
    </xf>
    <xf numFmtId="15" fontId="1" fillId="0" borderId="9" xfId="0" applyNumberFormat="1" applyFont="1" applyBorder="1" applyAlignment="1">
      <alignment horizontal="center" vertical="top" wrapText="1"/>
    </xf>
    <xf numFmtId="0" fontId="5" fillId="0" borderId="30" xfId="0" applyFont="1" applyBorder="1" applyAlignment="1">
      <alignment horizontal="center" vertical="top" wrapText="1"/>
    </xf>
    <xf numFmtId="176" fontId="20" fillId="0" borderId="29" xfId="0" applyNumberFormat="1" applyFont="1" applyBorder="1" applyAlignment="1">
      <alignment horizontal="center" vertical="top"/>
    </xf>
    <xf numFmtId="0" fontId="1" fillId="0" borderId="30" xfId="0" applyFont="1" applyBorder="1" applyAlignment="1">
      <alignment horizontal="center" vertical="top"/>
    </xf>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_Sheet1" xf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Normal 4"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標準_結合試験(AllOvertheWorld)" xfId="51"/>
    <cellStyle name="40% - Accent6" xfId="52" builtinId="51"/>
    <cellStyle name="Normal_Sheet1 2" xfId="53"/>
    <cellStyle name="60% - Accent6" xfId="54" builtinId="52"/>
    <cellStyle name="Comma 2" xfId="55"/>
    <cellStyle name="Normal 2 2" xfId="56"/>
    <cellStyle name="Normal 3 2" xfId="57"/>
    <cellStyle name="Normal_Functional Test Case v1.0" xfId="5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customXml" Target="../customXml/item3.xml"/><Relationship Id="rId24" Type="http://schemas.openxmlformats.org/officeDocument/2006/relationships/customXml" Target="../customXml/item2.xml"/><Relationship Id="rId23" Type="http://schemas.openxmlformats.org/officeDocument/2006/relationships/customXml" Target="../customXml/item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comments" Target="../comments20.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16"/>
  <sheetViews>
    <sheetView zoomScale="130" zoomScaleNormal="130" workbookViewId="0">
      <selection activeCell="B4" sqref="B4:G7"/>
    </sheetView>
  </sheetViews>
  <sheetFormatPr defaultColWidth="9" defaultRowHeight="12.75" outlineLevelCol="6"/>
  <cols>
    <col min="1" max="1" width="2.25" style="146" customWidth="1"/>
    <col min="2" max="2" width="19.625" style="147" customWidth="1"/>
    <col min="3" max="3" width="9.25" style="146" customWidth="1"/>
    <col min="4" max="4" width="14.5" style="146" customWidth="1"/>
    <col min="5" max="5" width="8" style="146" customWidth="1"/>
    <col min="6" max="6" width="31.125" style="146" customWidth="1"/>
    <col min="7" max="7" width="31" style="146" customWidth="1"/>
    <col min="8" max="16384" width="9" style="146"/>
  </cols>
  <sheetData>
    <row r="2" s="143" customFormat="1" ht="75.75" customHeight="1" spans="1:7">
      <c r="A2" s="148"/>
      <c r="B2" s="149" t="s">
        <v>0</v>
      </c>
      <c r="C2" s="150"/>
      <c r="D2" s="150"/>
      <c r="E2" s="150"/>
      <c r="F2" s="150"/>
      <c r="G2" s="151"/>
    </row>
    <row r="3" spans="2:6">
      <c r="B3" s="152"/>
      <c r="C3" s="153"/>
      <c r="F3" s="1"/>
    </row>
    <row r="4" ht="14.25" customHeight="1" spans="2:7">
      <c r="B4" s="8" t="s">
        <v>1</v>
      </c>
      <c r="C4" s="154" t="s">
        <v>2</v>
      </c>
      <c r="D4" s="154"/>
      <c r="E4" s="154"/>
      <c r="F4" s="8" t="s">
        <v>3</v>
      </c>
      <c r="G4" s="155" t="s">
        <v>4</v>
      </c>
    </row>
    <row r="5" ht="14.25" customHeight="1" spans="2:7">
      <c r="B5" s="8" t="s">
        <v>5</v>
      </c>
      <c r="C5" s="154" t="s">
        <v>6</v>
      </c>
      <c r="D5" s="154"/>
      <c r="E5" s="154"/>
      <c r="F5" s="8" t="s">
        <v>7</v>
      </c>
      <c r="G5" s="155" t="s">
        <v>8</v>
      </c>
    </row>
    <row r="6" ht="15.75" customHeight="1" spans="2:7">
      <c r="B6" s="6" t="s">
        <v>9</v>
      </c>
      <c r="C6" s="156" t="s">
        <v>10</v>
      </c>
      <c r="D6" s="156"/>
      <c r="E6" s="156"/>
      <c r="F6" s="8" t="s">
        <v>11</v>
      </c>
      <c r="G6" s="157"/>
    </row>
    <row r="7" ht="13.5" customHeight="1" spans="2:7">
      <c r="B7" s="6"/>
      <c r="C7" s="156"/>
      <c r="D7" s="156"/>
      <c r="E7" s="156"/>
      <c r="F7" s="8" t="s">
        <v>12</v>
      </c>
      <c r="G7" s="157" t="s">
        <v>13</v>
      </c>
    </row>
    <row r="8" spans="2:7">
      <c r="B8" s="158"/>
      <c r="C8" s="159"/>
      <c r="D8" s="160"/>
      <c r="E8" s="160"/>
      <c r="F8" s="161"/>
      <c r="G8" s="162"/>
    </row>
    <row r="9" spans="2:6">
      <c r="B9" s="163"/>
      <c r="C9" s="164"/>
      <c r="D9" s="164"/>
      <c r="E9" s="164"/>
      <c r="F9" s="164"/>
    </row>
    <row r="10" spans="2:2">
      <c r="B10" s="165" t="s">
        <v>14</v>
      </c>
    </row>
    <row r="11" s="144" customFormat="1" spans="2:7">
      <c r="B11" s="166" t="s">
        <v>15</v>
      </c>
      <c r="C11" s="167" t="s">
        <v>12</v>
      </c>
      <c r="D11" s="167" t="s">
        <v>16</v>
      </c>
      <c r="E11" s="167" t="s">
        <v>17</v>
      </c>
      <c r="F11" s="167" t="s">
        <v>18</v>
      </c>
      <c r="G11" s="168" t="s">
        <v>19</v>
      </c>
    </row>
    <row r="12" s="145" customFormat="1" ht="51" spans="2:7">
      <c r="B12" s="169">
        <v>44715</v>
      </c>
      <c r="C12" s="170" t="s">
        <v>20</v>
      </c>
      <c r="D12" s="171" t="s">
        <v>21</v>
      </c>
      <c r="E12" s="172" t="s">
        <v>22</v>
      </c>
      <c r="F12" s="173" t="s">
        <v>23</v>
      </c>
      <c r="G12" s="174" t="s">
        <v>24</v>
      </c>
    </row>
    <row r="13" s="145" customFormat="1" ht="38.25" spans="2:7">
      <c r="B13" s="175">
        <v>44715</v>
      </c>
      <c r="C13" s="170" t="s">
        <v>25</v>
      </c>
      <c r="D13" s="171" t="s">
        <v>26</v>
      </c>
      <c r="E13" s="172" t="s">
        <v>22</v>
      </c>
      <c r="F13" s="171" t="s">
        <v>27</v>
      </c>
      <c r="G13" s="176"/>
    </row>
    <row r="14" s="145" customFormat="1" ht="63.75" spans="2:7">
      <c r="B14" s="175">
        <v>44715</v>
      </c>
      <c r="C14" s="170" t="s">
        <v>28</v>
      </c>
      <c r="D14" s="171" t="s">
        <v>29</v>
      </c>
      <c r="E14" s="172" t="s">
        <v>22</v>
      </c>
      <c r="F14" s="171" t="s">
        <v>27</v>
      </c>
      <c r="G14" s="176"/>
    </row>
    <row r="15" s="145" customFormat="1" ht="63.75" spans="2:7">
      <c r="B15" s="175">
        <v>44716</v>
      </c>
      <c r="C15" s="170" t="s">
        <v>30</v>
      </c>
      <c r="D15" s="171" t="s">
        <v>31</v>
      </c>
      <c r="E15" s="172" t="s">
        <v>22</v>
      </c>
      <c r="F15" s="171" t="s">
        <v>27</v>
      </c>
      <c r="G15" s="176"/>
    </row>
    <row r="16" s="145" customFormat="1" ht="63.75" spans="2:7">
      <c r="B16" s="175">
        <v>44717</v>
      </c>
      <c r="C16" s="170" t="s">
        <v>13</v>
      </c>
      <c r="D16" s="171" t="s">
        <v>32</v>
      </c>
      <c r="E16" s="172" t="s">
        <v>22</v>
      </c>
      <c r="F16" s="171" t="s">
        <v>27</v>
      </c>
      <c r="G16" s="176"/>
    </row>
  </sheetData>
  <mergeCells count="5">
    <mergeCell ref="B2:G2"/>
    <mergeCell ref="C4:E4"/>
    <mergeCell ref="C5:E5"/>
    <mergeCell ref="B6:B7"/>
    <mergeCell ref="C6:E7"/>
  </mergeCells>
  <pageMargins left="0.470138888888889" right="0.470138888888889" top="0.5" bottom="0.351388888888889" header="0.511805555555556" footer="0.170138888888889"/>
  <pageSetup paperSize="9" firstPageNumber="0" orientation="landscape" useFirstPageNumber="1" horizontalDpi="300" verticalDpi="300"/>
  <headerFooter alignWithMargins="0">
    <oddFooter>&amp;L&amp;"Tahoma,Regular"&amp;8 02ae-BM/PM/HDCV/FSOFT v2/0&amp;C&amp;"Tahoma,Regular"&amp;8Internal use&amp;R&amp;"tahomaTahoma,Regular"&amp;8&amp;P/&amp;N</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opLeftCell="A13" workbookViewId="0">
      <selection activeCell="D18" sqref="D18"/>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625"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t="s">
        <v>1028</v>
      </c>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COUNTIF(F9:F1000,"Passed")</f>
        <v>8</v>
      </c>
      <c r="B6" s="58">
        <f>COUNTIF(F9:F1000,"Failed")</f>
        <v>2</v>
      </c>
      <c r="C6" s="58">
        <f>F6-E6-D6-B6-A6</f>
        <v>0</v>
      </c>
      <c r="D6" s="58">
        <f>COUNTIF(F$9:F$1000,"Blocked")</f>
        <v>0</v>
      </c>
      <c r="E6" s="59">
        <f>COUNTIF(F$9:F$1000,"Skipped")</f>
        <v>0</v>
      </c>
      <c r="F6" s="60">
        <f>COUNTA(A9:A1000)</f>
        <v>10</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1062</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ht="51" spans="1:9">
      <c r="A11" s="66" t="str">
        <f>IF(OR(B11&lt;&gt;"",D11&lt;&gt;""),"["&amp;TEXT($B$2,"##")&amp;"-"&amp;TEXT(ROW()-10,"##")&amp;"]","")</f>
        <v>[Module2-1]</v>
      </c>
      <c r="B11" s="66" t="s">
        <v>1063</v>
      </c>
      <c r="C11" s="66" t="s">
        <v>1064</v>
      </c>
      <c r="D11" s="71" t="s">
        <v>1065</v>
      </c>
      <c r="E11" s="71"/>
      <c r="F11" s="66" t="s">
        <v>1006</v>
      </c>
      <c r="G11" s="86">
        <v>44717</v>
      </c>
      <c r="H11" s="70" t="s">
        <v>1066</v>
      </c>
      <c r="I11" s="80"/>
    </row>
    <row r="12" ht="63.75" spans="1:9">
      <c r="A12" s="66" t="str">
        <f>IF(OR(B12&lt;&gt;"",D12&lt;&gt;""),"["&amp;TEXT($B$2,"##")&amp;"-"&amp;TEXT(ROW()-10,"##")&amp;"]","")</f>
        <v>[Module2-2]</v>
      </c>
      <c r="B12" s="66" t="s">
        <v>1067</v>
      </c>
      <c r="C12" s="66" t="s">
        <v>1068</v>
      </c>
      <c r="D12" s="71" t="s">
        <v>1069</v>
      </c>
      <c r="E12" s="71"/>
      <c r="F12" s="66" t="s">
        <v>1003</v>
      </c>
      <c r="G12" s="86">
        <v>44717</v>
      </c>
      <c r="H12" s="70"/>
      <c r="I12" s="80"/>
    </row>
    <row r="13" ht="63.75" spans="1:9">
      <c r="A13" s="66" t="str">
        <f>IF(OR(B13&lt;&gt;"",D13&lt;&gt;""),"["&amp;TEXT($B$2,"##")&amp;"-"&amp;TEXT(ROW()-10,"##")&amp;"]","")</f>
        <v>[Module2-3]</v>
      </c>
      <c r="B13" s="66" t="s">
        <v>1070</v>
      </c>
      <c r="C13" s="66" t="s">
        <v>1071</v>
      </c>
      <c r="D13" s="71" t="s">
        <v>1072</v>
      </c>
      <c r="E13" s="71"/>
      <c r="F13" s="66" t="s">
        <v>1003</v>
      </c>
      <c r="G13" s="86">
        <v>44717</v>
      </c>
      <c r="H13" s="70"/>
      <c r="I13" s="80"/>
    </row>
    <row r="14" ht="76.5" spans="1:11">
      <c r="A14" s="66" t="str">
        <f>IF(OR(B14&lt;&gt;"",D14&lt;&gt;""),"["&amp;TEXT($B$2,"##")&amp;"-"&amp;TEXT(ROW()-10,"##")&amp;"]","")</f>
        <v>[Module2-4]</v>
      </c>
      <c r="B14" s="66" t="s">
        <v>1073</v>
      </c>
      <c r="C14" s="66" t="s">
        <v>1074</v>
      </c>
      <c r="D14" s="71" t="s">
        <v>1075</v>
      </c>
      <c r="E14" s="71"/>
      <c r="F14" s="66" t="s">
        <v>1003</v>
      </c>
      <c r="G14" s="86">
        <v>44717</v>
      </c>
      <c r="H14" s="70"/>
      <c r="I14" s="79"/>
      <c r="J14" s="39"/>
      <c r="K14" s="39"/>
    </row>
    <row r="15" ht="63.75" spans="1:11">
      <c r="A15" s="66" t="str">
        <f>IF(OR(B15&lt;&gt;"",D15&lt;&gt;""),"["&amp;TEXT($B$2,"##")&amp;"-"&amp;TEXT(ROW()-10,"##")&amp;"]","")</f>
        <v>[Module2-5]</v>
      </c>
      <c r="B15" s="66" t="s">
        <v>1076</v>
      </c>
      <c r="C15" s="66" t="s">
        <v>1077</v>
      </c>
      <c r="D15" s="71" t="s">
        <v>1078</v>
      </c>
      <c r="E15" s="71" t="s">
        <v>1079</v>
      </c>
      <c r="F15" s="66" t="s">
        <v>1006</v>
      </c>
      <c r="G15" s="86">
        <v>44717</v>
      </c>
      <c r="H15" s="70" t="s">
        <v>1080</v>
      </c>
      <c r="I15" s="79"/>
      <c r="J15" s="39"/>
      <c r="K15" s="39"/>
    </row>
    <row r="16" ht="76.5" spans="1:11">
      <c r="A16" s="66" t="str">
        <f>IF(OR(B16&lt;&gt;"",D16&lt;&gt;""),"["&amp;TEXT($B$2,"##")&amp;"-"&amp;TEXT(ROW()-10,"##")&amp;"]","")</f>
        <v>[Module2-6]</v>
      </c>
      <c r="B16" s="66" t="s">
        <v>1081</v>
      </c>
      <c r="C16" s="66" t="s">
        <v>1082</v>
      </c>
      <c r="D16" s="71" t="s">
        <v>1083</v>
      </c>
      <c r="E16" s="71"/>
      <c r="F16" s="66" t="s">
        <v>1003</v>
      </c>
      <c r="G16" s="86">
        <v>44717</v>
      </c>
      <c r="H16" s="70"/>
      <c r="I16" s="79"/>
      <c r="J16" s="39"/>
      <c r="K16" s="39"/>
    </row>
    <row r="17" ht="76.5" spans="1:11">
      <c r="A17" s="66" t="str">
        <f>IF(OR(B17&lt;&gt;"",D17&lt;&gt;""),"["&amp;TEXT($B$2,"##")&amp;"-"&amp;TEXT(ROW()-10,"##")&amp;"]","")</f>
        <v>[Module2-7]</v>
      </c>
      <c r="B17" s="66" t="s">
        <v>1084</v>
      </c>
      <c r="C17" s="66" t="s">
        <v>1074</v>
      </c>
      <c r="D17" s="71" t="s">
        <v>1085</v>
      </c>
      <c r="E17" s="71" t="s">
        <v>1086</v>
      </c>
      <c r="F17" s="66" t="s">
        <v>1003</v>
      </c>
      <c r="G17" s="86">
        <v>44717</v>
      </c>
      <c r="H17" s="70"/>
      <c r="I17" s="79"/>
      <c r="J17" s="39"/>
      <c r="K17" s="39"/>
    </row>
    <row r="18" ht="63.75" spans="1:11">
      <c r="A18" s="66" t="str">
        <f>IF(OR(B18&lt;&gt;"",D18&lt;&gt;""),"["&amp;TEXT($B$2,"##")&amp;"-"&amp;TEXT(ROW()-10,"##")&amp;"]","")</f>
        <v>[Module2-8]</v>
      </c>
      <c r="B18" s="66" t="s">
        <v>1087</v>
      </c>
      <c r="C18" s="66" t="s">
        <v>1088</v>
      </c>
      <c r="D18" s="71" t="s">
        <v>1089</v>
      </c>
      <c r="E18" s="71" t="s">
        <v>1086</v>
      </c>
      <c r="F18" s="66" t="s">
        <v>1003</v>
      </c>
      <c r="G18" s="86">
        <v>44717</v>
      </c>
      <c r="H18" s="70"/>
      <c r="I18" s="79"/>
      <c r="J18" s="39"/>
      <c r="K18" s="39"/>
    </row>
    <row r="19" ht="63.75" spans="1:11">
      <c r="A19" s="66" t="str">
        <f>IF(OR(B19&lt;&gt;"",D19&lt;&gt;""),"["&amp;TEXT($B$2,"##")&amp;"-"&amp;TEXT(ROW()-10,"##")&amp;"]","")</f>
        <v>[Module2-9]</v>
      </c>
      <c r="B19" s="66" t="s">
        <v>1090</v>
      </c>
      <c r="C19" s="66" t="s">
        <v>1088</v>
      </c>
      <c r="D19" s="71" t="s">
        <v>1091</v>
      </c>
      <c r="E19" s="71" t="s">
        <v>1086</v>
      </c>
      <c r="F19" s="66" t="s">
        <v>1003</v>
      </c>
      <c r="G19" s="86">
        <v>44717</v>
      </c>
      <c r="H19" s="70"/>
      <c r="I19" s="79"/>
      <c r="J19" s="39"/>
      <c r="K19" s="39"/>
    </row>
    <row r="20" spans="6:11">
      <c r="F20" s="74"/>
      <c r="I20" s="79"/>
      <c r="J20" s="39"/>
      <c r="K20" s="39"/>
    </row>
    <row r="21" spans="6:9">
      <c r="F21" s="75"/>
      <c r="I21" s="80"/>
    </row>
  </sheetData>
  <mergeCells count="4">
    <mergeCell ref="B2:H2"/>
    <mergeCell ref="B4:H4"/>
    <mergeCell ref="F5:H5"/>
    <mergeCell ref="F6:H6"/>
  </mergeCells>
  <dataValidations count="1">
    <dataValidation type="list" allowBlank="1" showErrorMessage="1" sqref="F1 F12 F13 F14 F15 F16 F17 F18 F19 F7:F11 F20:F148">
      <formula1>$J$2:$J$6</formula1>
    </dataValidation>
  </dataValidation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abSelected="1" topLeftCell="A10" workbookViewId="0">
      <selection activeCell="E14" sqref="E14"/>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625"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t="s">
        <v>1028</v>
      </c>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COUNTIF(F9:F1000,"Passed")</f>
        <v>9</v>
      </c>
      <c r="B6" s="58">
        <f>COUNTIF(F9:F1000,"Failed")</f>
        <v>0</v>
      </c>
      <c r="C6" s="58">
        <f>F6-E6-D6-B6-A6</f>
        <v>0</v>
      </c>
      <c r="D6" s="58">
        <f>COUNTIF(F$9:F$1000,"Blocked")</f>
        <v>0</v>
      </c>
      <c r="E6" s="59">
        <f>COUNTIF(F$9:F$1000,"Skipped")</f>
        <v>0</v>
      </c>
      <c r="F6" s="60">
        <f>COUNTA(A9:A1000)</f>
        <v>9</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1092</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ht="25.5" spans="1:9">
      <c r="A11" s="66" t="str">
        <f>IF(OR(B11&lt;&gt;"",D11&lt;&gt;""),"["&amp;TEXT($B$2,"##")&amp;"-"&amp;TEXT(ROW()-10,"##")&amp;"]","")</f>
        <v>[Module2-1]</v>
      </c>
      <c r="B11" s="66" t="s">
        <v>1093</v>
      </c>
      <c r="C11" s="66" t="s">
        <v>1094</v>
      </c>
      <c r="D11" s="71" t="s">
        <v>1095</v>
      </c>
      <c r="E11" s="71"/>
      <c r="F11" s="66" t="s">
        <v>1003</v>
      </c>
      <c r="G11" s="86">
        <v>44717</v>
      </c>
      <c r="H11" s="70"/>
      <c r="I11" s="80"/>
    </row>
    <row r="12" ht="38.25" spans="1:9">
      <c r="A12" s="66" t="str">
        <f>IF(OR(B12&lt;&gt;"",D12&lt;&gt;""),"["&amp;TEXT($B$2,"##")&amp;"-"&amp;TEXT(ROW()-10,"##")&amp;"]","")</f>
        <v>[Module2-2]</v>
      </c>
      <c r="B12" s="66" t="s">
        <v>1096</v>
      </c>
      <c r="C12" s="66" t="s">
        <v>1097</v>
      </c>
      <c r="D12" s="71" t="s">
        <v>1098</v>
      </c>
      <c r="E12" s="71"/>
      <c r="F12" s="66" t="s">
        <v>1003</v>
      </c>
      <c r="G12" s="86">
        <v>44717</v>
      </c>
      <c r="H12" s="70"/>
      <c r="I12" s="80"/>
    </row>
    <row r="13" ht="38.25" spans="1:9">
      <c r="A13" s="66" t="str">
        <f>IF(OR(B13&lt;&gt;"",D13&lt;&gt;""),"["&amp;TEXT($B$2,"##")&amp;"-"&amp;TEXT(ROW()-10,"##")&amp;"]","")</f>
        <v>[Module2-3]</v>
      </c>
      <c r="B13" s="66" t="s">
        <v>1099</v>
      </c>
      <c r="C13" s="66" t="s">
        <v>1097</v>
      </c>
      <c r="D13" s="71" t="s">
        <v>1100</v>
      </c>
      <c r="E13" s="71"/>
      <c r="F13" s="66" t="s">
        <v>1003</v>
      </c>
      <c r="G13" s="86">
        <v>44717</v>
      </c>
      <c r="H13" s="70"/>
      <c r="I13" s="80"/>
    </row>
    <row r="14" s="39" customFormat="1" ht="15.75" customHeight="1" spans="1:9">
      <c r="A14" s="63"/>
      <c r="B14" s="63" t="s">
        <v>1101</v>
      </c>
      <c r="C14" s="64"/>
      <c r="D14" s="64"/>
      <c r="E14" s="64"/>
      <c r="F14" s="64"/>
      <c r="G14" s="64"/>
      <c r="H14" s="65"/>
      <c r="I14" s="79"/>
    </row>
    <row r="15" ht="38.25" spans="1:9">
      <c r="A15" s="66" t="str">
        <f>IF(OR(B15&lt;&gt;"",D15&lt;&gt;""),"["&amp;TEXT($B$2,"##")&amp;"-"&amp;TEXT(ROW()-11,"##")&amp;"]","")</f>
        <v>[Module2-4]</v>
      </c>
      <c r="B15" s="66" t="s">
        <v>1102</v>
      </c>
      <c r="C15" s="66" t="s">
        <v>1097</v>
      </c>
      <c r="D15" s="71" t="s">
        <v>1103</v>
      </c>
      <c r="E15" s="66"/>
      <c r="F15" s="66" t="s">
        <v>1003</v>
      </c>
      <c r="G15" s="86">
        <v>44717</v>
      </c>
      <c r="H15" s="70"/>
      <c r="I15" s="80"/>
    </row>
    <row r="16" ht="76.5" spans="1:9">
      <c r="A16" s="66" t="str">
        <f>IF(OR(B16&lt;&gt;"",D16&lt;&gt;""),"["&amp;TEXT($B$2,"##")&amp;"-"&amp;TEXT(ROW()-11,"##")&amp;"]","")</f>
        <v>[Module2-5]</v>
      </c>
      <c r="B16" s="66" t="s">
        <v>1104</v>
      </c>
      <c r="C16" s="66" t="s">
        <v>1105</v>
      </c>
      <c r="D16" s="71" t="s">
        <v>1106</v>
      </c>
      <c r="E16" s="66" t="s">
        <v>1107</v>
      </c>
      <c r="F16" s="66" t="s">
        <v>1003</v>
      </c>
      <c r="G16" s="86">
        <v>44717</v>
      </c>
      <c r="H16" s="72"/>
      <c r="I16" s="81"/>
    </row>
    <row r="17" ht="51" spans="1:11">
      <c r="A17" s="66" t="str">
        <f>IF(OR(B17&lt;&gt;"",D17&lt;&gt;""),"["&amp;TEXT($B$2,"##")&amp;"-"&amp;TEXT(ROW()-11,"##")&amp;"]","")</f>
        <v>[Module2-6]</v>
      </c>
      <c r="B17" s="66" t="s">
        <v>1104</v>
      </c>
      <c r="C17" s="66" t="s">
        <v>1108</v>
      </c>
      <c r="D17" s="71" t="s">
        <v>1109</v>
      </c>
      <c r="E17" s="66"/>
      <c r="F17" s="66" t="s">
        <v>1003</v>
      </c>
      <c r="G17" s="86">
        <v>44717</v>
      </c>
      <c r="H17" s="72"/>
      <c r="I17" s="79"/>
      <c r="J17" s="39"/>
      <c r="K17" s="39"/>
    </row>
    <row r="18" ht="76.5" spans="1:11">
      <c r="A18" s="66" t="str">
        <f>IF(OR(B18&lt;&gt;"",D18&lt;&gt;""),"["&amp;TEXT($B$2,"##")&amp;"-"&amp;TEXT(ROW()-11,"##")&amp;"]","")</f>
        <v>[Module2-7]</v>
      </c>
      <c r="B18" s="66" t="s">
        <v>1110</v>
      </c>
      <c r="C18" s="66" t="s">
        <v>1105</v>
      </c>
      <c r="D18" s="71" t="s">
        <v>1111</v>
      </c>
      <c r="E18" s="66" t="s">
        <v>1112</v>
      </c>
      <c r="F18" s="66" t="s">
        <v>1003</v>
      </c>
      <c r="G18" s="86">
        <v>44717</v>
      </c>
      <c r="H18" s="72"/>
      <c r="I18" s="79"/>
      <c r="J18" s="39"/>
      <c r="K18" s="39"/>
    </row>
    <row r="19" ht="76.5" spans="1:11">
      <c r="A19" s="66" t="str">
        <f>IF(OR(B19&lt;&gt;"",D19&lt;&gt;""),"["&amp;TEXT($B$2,"##")&amp;"-"&amp;TEXT(ROW()-11,"##")&amp;"]","")</f>
        <v>[Module2-8]</v>
      </c>
      <c r="B19" s="66" t="s">
        <v>1113</v>
      </c>
      <c r="C19" s="66" t="s">
        <v>1105</v>
      </c>
      <c r="D19" s="71" t="s">
        <v>1114</v>
      </c>
      <c r="E19" s="66" t="s">
        <v>1112</v>
      </c>
      <c r="F19" s="66" t="s">
        <v>1003</v>
      </c>
      <c r="G19" s="86">
        <v>44717</v>
      </c>
      <c r="H19" s="72"/>
      <c r="I19" s="79"/>
      <c r="J19" s="39"/>
      <c r="K19" s="39"/>
    </row>
    <row r="20" spans="6:11">
      <c r="F20" s="74"/>
      <c r="I20" s="79"/>
      <c r="J20" s="39"/>
      <c r="K20" s="39"/>
    </row>
    <row r="21" spans="6:9">
      <c r="F21" s="75"/>
      <c r="I21" s="80"/>
    </row>
  </sheetData>
  <mergeCells count="4">
    <mergeCell ref="B2:H2"/>
    <mergeCell ref="B4:H4"/>
    <mergeCell ref="F5:H5"/>
    <mergeCell ref="F6:H6"/>
  </mergeCells>
  <dataValidations count="1">
    <dataValidation type="list" allowBlank="1" showErrorMessage="1" sqref="F1 F11 F12 F15 F16 F17 F18 F19 F7:F10 F13:F14 F20:F148">
      <formula1>$J$2:$J$6</formula1>
    </dataValidation>
  </dataValidation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D23" sqref="D23"/>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topLeftCell="A7" workbookViewId="0">
      <selection activeCell="Q10" sqref="Q10"/>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1115</v>
      </c>
      <c r="C2" s="49"/>
      <c r="D2" s="49"/>
      <c r="E2" s="49"/>
      <c r="F2" s="49"/>
      <c r="G2" s="49"/>
      <c r="H2" s="49"/>
      <c r="I2" s="76"/>
      <c r="J2" s="39" t="s">
        <v>1003</v>
      </c>
    </row>
    <row r="3" s="39" customFormat="1" ht="25.5" customHeight="1" spans="1:10">
      <c r="A3" s="50" t="s">
        <v>1004</v>
      </c>
      <c r="B3" s="82" t="s">
        <v>1116</v>
      </c>
      <c r="C3" s="83"/>
      <c r="D3" s="83"/>
      <c r="E3" s="83"/>
      <c r="F3" s="83"/>
      <c r="G3" s="83"/>
      <c r="H3" s="84"/>
      <c r="I3" s="76"/>
      <c r="J3" s="39" t="s">
        <v>1006</v>
      </c>
    </row>
    <row r="4" s="39" customFormat="1" ht="18" customHeight="1" spans="1:10">
      <c r="A4" s="48" t="s">
        <v>1007</v>
      </c>
      <c r="B4" s="49" t="s">
        <v>1117</v>
      </c>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COUNTIF(F9:F1001,"Passed")</f>
        <v>11</v>
      </c>
      <c r="B6" s="58">
        <f>COUNTIF(F9:F1001,"Failed")</f>
        <v>4</v>
      </c>
      <c r="C6" s="58">
        <f>F6-E6-D6-B6-A6</f>
        <v>-1</v>
      </c>
      <c r="D6" s="58">
        <f>COUNTIF(F$9:F$1001,"Blocked")</f>
        <v>0</v>
      </c>
      <c r="E6" s="59">
        <f>COUNTIF(F$9:F$1001,"Skipped")</f>
        <v>1</v>
      </c>
      <c r="F6" s="60">
        <f>COUNTA(A9:A1001)</f>
        <v>15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1118</v>
      </c>
      <c r="C9" s="64"/>
      <c r="D9" s="64"/>
      <c r="E9" s="64"/>
      <c r="F9" s="64"/>
      <c r="G9" s="64"/>
      <c r="H9" s="65"/>
      <c r="I9" s="79"/>
    </row>
    <row r="10" s="40" customFormat="1" ht="120.95" customHeight="1" spans="2:9">
      <c r="B10" s="67" t="s">
        <v>1019</v>
      </c>
      <c r="C10" s="67" t="s">
        <v>1020</v>
      </c>
      <c r="D10" s="68" t="s">
        <v>1021</v>
      </c>
      <c r="E10" s="68" t="s">
        <v>1022</v>
      </c>
      <c r="F10" s="69" t="s">
        <v>1003</v>
      </c>
      <c r="G10" s="66"/>
      <c r="H10" s="70"/>
      <c r="I10" s="80"/>
    </row>
    <row r="11" ht="114.75" spans="1:9">
      <c r="A11" s="66" t="str">
        <f t="shared" ref="A11:A14" si="0">IF(OR(B11&lt;&gt;"",D11&lt;&gt;""),"["&amp;TEXT($B$2,"##")&amp;"-"&amp;TEXT(ROW()-10,"##")&amp;"]","")</f>
        <v>[QLHV-1]</v>
      </c>
      <c r="B11" s="66" t="s">
        <v>1119</v>
      </c>
      <c r="C11" s="66" t="s">
        <v>1120</v>
      </c>
      <c r="D11" s="71" t="s">
        <v>1121</v>
      </c>
      <c r="E11" s="71" t="s">
        <v>1122</v>
      </c>
      <c r="F11" s="66" t="s">
        <v>1003</v>
      </c>
      <c r="G11" s="85">
        <v>44717</v>
      </c>
      <c r="H11" s="70"/>
      <c r="I11" s="80"/>
    </row>
    <row r="12" ht="63.75" spans="1:9">
      <c r="A12" s="66" t="str">
        <f t="shared" si="0"/>
        <v>[QLHV-2]</v>
      </c>
      <c r="B12" s="66" t="s">
        <v>1123</v>
      </c>
      <c r="C12" s="66" t="s">
        <v>1120</v>
      </c>
      <c r="D12" s="71" t="s">
        <v>1124</v>
      </c>
      <c r="E12" s="71" t="s">
        <v>1122</v>
      </c>
      <c r="F12" s="66" t="s">
        <v>1003</v>
      </c>
      <c r="G12" s="85">
        <v>44717</v>
      </c>
      <c r="H12" s="70"/>
      <c r="I12" s="80"/>
    </row>
    <row r="13" ht="76.5" spans="1:9">
      <c r="A13" s="66" t="str">
        <f t="shared" si="0"/>
        <v>[QLHV-3]</v>
      </c>
      <c r="B13" s="66" t="s">
        <v>1125</v>
      </c>
      <c r="C13" s="66" t="s">
        <v>1126</v>
      </c>
      <c r="D13" s="71" t="s">
        <v>1127</v>
      </c>
      <c r="E13" s="71" t="s">
        <v>1122</v>
      </c>
      <c r="F13" s="66" t="s">
        <v>1003</v>
      </c>
      <c r="G13" s="85">
        <v>44717</v>
      </c>
      <c r="H13" s="70"/>
      <c r="I13" s="80"/>
    </row>
    <row r="14" ht="89.25" spans="1:9">
      <c r="A14" s="66" t="str">
        <f t="shared" si="0"/>
        <v>[QLHV-4]</v>
      </c>
      <c r="B14" s="66" t="s">
        <v>1128</v>
      </c>
      <c r="C14" s="66" t="s">
        <v>1129</v>
      </c>
      <c r="D14" s="71" t="s">
        <v>1130</v>
      </c>
      <c r="E14" s="71" t="s">
        <v>1122</v>
      </c>
      <c r="F14" s="66" t="s">
        <v>1003</v>
      </c>
      <c r="G14" s="85">
        <v>44717</v>
      </c>
      <c r="H14" s="70"/>
      <c r="I14" s="80"/>
    </row>
    <row r="15" s="39" customFormat="1" ht="15.75" customHeight="1" spans="1:9">
      <c r="A15" s="63"/>
      <c r="B15" s="63" t="s">
        <v>1131</v>
      </c>
      <c r="C15" s="64"/>
      <c r="D15" s="64"/>
      <c r="E15" s="64"/>
      <c r="F15" s="64"/>
      <c r="G15" s="64"/>
      <c r="H15" s="65"/>
      <c r="I15" s="79"/>
    </row>
    <row r="16" ht="63.75" spans="1:9">
      <c r="A16" s="66" t="str">
        <f t="shared" ref="A16:A21" si="1">IF(OR(B16&lt;&gt;"",D16&lt;&gt;""),"["&amp;TEXT($B$2,"##")&amp;"-"&amp;TEXT(ROW()-11,"##")&amp;"]","")</f>
        <v>[QLHV-5]</v>
      </c>
      <c r="B16" s="66" t="s">
        <v>1132</v>
      </c>
      <c r="C16" s="66" t="s">
        <v>1120</v>
      </c>
      <c r="D16" s="71" t="s">
        <v>1133</v>
      </c>
      <c r="E16" s="71" t="s">
        <v>1122</v>
      </c>
      <c r="F16" s="66" t="s">
        <v>1003</v>
      </c>
      <c r="G16" s="85">
        <v>44717</v>
      </c>
      <c r="H16" s="70"/>
      <c r="I16" s="80"/>
    </row>
    <row r="17" ht="76.5" spans="1:9">
      <c r="A17" s="66" t="str">
        <f t="shared" si="1"/>
        <v>[QLHV-6]</v>
      </c>
      <c r="B17" s="66" t="s">
        <v>1134</v>
      </c>
      <c r="C17" s="66" t="s">
        <v>1135</v>
      </c>
      <c r="D17" s="71" t="s">
        <v>1136</v>
      </c>
      <c r="E17" s="71" t="s">
        <v>1122</v>
      </c>
      <c r="F17" s="66" t="s">
        <v>1003</v>
      </c>
      <c r="G17" s="85">
        <v>44717</v>
      </c>
      <c r="H17" s="70"/>
      <c r="I17" s="80"/>
    </row>
    <row r="18" ht="63.75" spans="1:9">
      <c r="A18" s="66" t="str">
        <f t="shared" si="1"/>
        <v>[QLHV-7]</v>
      </c>
      <c r="B18" s="66" t="s">
        <v>1137</v>
      </c>
      <c r="C18" s="66" t="s">
        <v>1138</v>
      </c>
      <c r="D18" s="71" t="s">
        <v>1139</v>
      </c>
      <c r="E18" s="71" t="s">
        <v>1122</v>
      </c>
      <c r="F18" s="66" t="s">
        <v>1003</v>
      </c>
      <c r="G18" s="85">
        <v>44717</v>
      </c>
      <c r="H18" s="70"/>
      <c r="I18" s="80"/>
    </row>
    <row r="19" ht="114.75" spans="1:9">
      <c r="A19" s="66" t="str">
        <f t="shared" si="1"/>
        <v>[QLHV-8]</v>
      </c>
      <c r="B19" s="66" t="s">
        <v>1140</v>
      </c>
      <c r="C19" s="66" t="s">
        <v>1135</v>
      </c>
      <c r="D19" s="71" t="s">
        <v>1140</v>
      </c>
      <c r="E19" s="71" t="s">
        <v>1122</v>
      </c>
      <c r="F19" s="66" t="s">
        <v>1003</v>
      </c>
      <c r="G19" s="85">
        <v>44717</v>
      </c>
      <c r="H19" s="70"/>
      <c r="I19" s="80"/>
    </row>
    <row r="20" ht="102" spans="1:9">
      <c r="A20" s="66" t="str">
        <f t="shared" si="1"/>
        <v>[QLHV-9]</v>
      </c>
      <c r="B20" s="66" t="s">
        <v>1141</v>
      </c>
      <c r="C20" s="66" t="s">
        <v>1142</v>
      </c>
      <c r="D20" s="71" t="s">
        <v>1143</v>
      </c>
      <c r="E20" s="71" t="s">
        <v>1122</v>
      </c>
      <c r="F20" s="66" t="s">
        <v>1003</v>
      </c>
      <c r="G20" s="85">
        <v>44717</v>
      </c>
      <c r="H20" s="70"/>
      <c r="I20" s="80"/>
    </row>
    <row r="21" ht="76.5" spans="1:9">
      <c r="A21" s="66" t="str">
        <f t="shared" si="1"/>
        <v>[QLHV-10]</v>
      </c>
      <c r="B21" s="66" t="s">
        <v>1144</v>
      </c>
      <c r="C21" s="66" t="s">
        <v>1145</v>
      </c>
      <c r="D21" s="71" t="s">
        <v>1130</v>
      </c>
      <c r="E21" s="71" t="s">
        <v>1122</v>
      </c>
      <c r="F21" s="66" t="s">
        <v>1003</v>
      </c>
      <c r="G21" s="85">
        <v>44717</v>
      </c>
      <c r="H21" s="72"/>
      <c r="I21" s="81"/>
    </row>
    <row r="22" spans="1:11">
      <c r="A22" s="63"/>
      <c r="B22" s="63" t="s">
        <v>1146</v>
      </c>
      <c r="C22" s="64"/>
      <c r="D22" s="64"/>
      <c r="E22" s="64"/>
      <c r="F22" s="64"/>
      <c r="G22" s="64"/>
      <c r="H22" s="65"/>
      <c r="I22" s="79"/>
      <c r="J22" s="39"/>
      <c r="K22" s="39"/>
    </row>
    <row r="23" ht="102" spans="1:9">
      <c r="A23" s="66" t="str">
        <f>IF(OR(B23&lt;&gt;"",D23&lt;&gt;""),"["&amp;TEXT($B$2,"##")&amp;"-"&amp;TEXT(ROW()-11,"##")&amp;"]","")</f>
        <v>[QLHV-12]</v>
      </c>
      <c r="B23" s="66" t="s">
        <v>1147</v>
      </c>
      <c r="C23" s="66" t="s">
        <v>1148</v>
      </c>
      <c r="D23" s="66" t="s">
        <v>1147</v>
      </c>
      <c r="E23" s="71" t="s">
        <v>1122</v>
      </c>
      <c r="F23" s="66" t="s">
        <v>1010</v>
      </c>
      <c r="G23" s="85">
        <v>44717</v>
      </c>
      <c r="H23" s="70"/>
      <c r="I23" s="80"/>
    </row>
    <row r="24" spans="1:8">
      <c r="A24" s="63"/>
      <c r="B24" s="63" t="s">
        <v>1149</v>
      </c>
      <c r="C24" s="64"/>
      <c r="D24" s="64"/>
      <c r="E24" s="64"/>
      <c r="F24" s="64"/>
      <c r="G24" s="64"/>
      <c r="H24" s="65"/>
    </row>
    <row r="25" ht="51" spans="1:8">
      <c r="A25" s="66" t="str">
        <f>IF(OR(B25&lt;&gt;"",D25&lt;&gt;""),"["&amp;TEXT($B$2,"##")&amp;"-"&amp;TEXT(ROW()-11,"##")&amp;"]","")</f>
        <v>[QLHV-14]</v>
      </c>
      <c r="B25" s="66" t="s">
        <v>1150</v>
      </c>
      <c r="C25" s="66" t="s">
        <v>1151</v>
      </c>
      <c r="D25" s="66" t="s">
        <v>1152</v>
      </c>
      <c r="E25" s="66"/>
      <c r="F25" s="66" t="s">
        <v>1006</v>
      </c>
      <c r="G25" s="66"/>
      <c r="H25" s="70"/>
    </row>
    <row r="26" ht="89.25" spans="1:8">
      <c r="A26" s="66" t="str">
        <f>IF(OR(B26&lt;&gt;"",D26&lt;&gt;""),"["&amp;TEXT($B$2,"##")&amp;"-"&amp;TEXT(ROW()-11,"##")&amp;"]","")</f>
        <v>[QLHV-15]</v>
      </c>
      <c r="B26" s="66" t="s">
        <v>1153</v>
      </c>
      <c r="C26" s="66" t="s">
        <v>1154</v>
      </c>
      <c r="D26" s="66" t="s">
        <v>1155</v>
      </c>
      <c r="E26" s="66"/>
      <c r="F26" s="72" t="s">
        <v>1006</v>
      </c>
      <c r="G26" s="73"/>
      <c r="H26" s="72"/>
    </row>
    <row r="27" spans="1:8">
      <c r="A27" s="63"/>
      <c r="B27" s="63" t="s">
        <v>1156</v>
      </c>
      <c r="C27" s="64"/>
      <c r="D27" s="64"/>
      <c r="E27" s="64"/>
      <c r="F27" s="64"/>
      <c r="G27" s="64"/>
      <c r="H27" s="65"/>
    </row>
    <row r="28" ht="51" spans="1:8">
      <c r="A28" s="66" t="str">
        <f>IF(OR(B28&lt;&gt;"",D28&lt;&gt;""),"["&amp;TEXT($B$2,"##")&amp;"-"&amp;TEXT(ROW()-11,"##")&amp;"]","")</f>
        <v>[QLHV-17]</v>
      </c>
      <c r="B28" s="66" t="s">
        <v>1150</v>
      </c>
      <c r="C28" s="66" t="s">
        <v>1151</v>
      </c>
      <c r="D28" s="66" t="s">
        <v>1152</v>
      </c>
      <c r="E28" s="66"/>
      <c r="F28" s="66" t="s">
        <v>1006</v>
      </c>
      <c r="G28" s="66"/>
      <c r="H28" s="70"/>
    </row>
    <row r="29" ht="89.25" spans="1:8">
      <c r="A29" s="66" t="str">
        <f>IF(OR(B29&lt;&gt;"",D29&lt;&gt;""),"["&amp;TEXT($B$2,"##")&amp;"-"&amp;TEXT(ROW()-11,"##")&amp;"]","")</f>
        <v>[QLHV-18]</v>
      </c>
      <c r="B29" s="66" t="s">
        <v>1153</v>
      </c>
      <c r="C29" s="66" t="s">
        <v>1154</v>
      </c>
      <c r="D29" s="66" t="s">
        <v>1155</v>
      </c>
      <c r="E29" s="66"/>
      <c r="F29" s="72" t="s">
        <v>1006</v>
      </c>
      <c r="G29" s="73"/>
      <c r="H29" s="72"/>
    </row>
  </sheetData>
  <mergeCells count="5">
    <mergeCell ref="B2:H2"/>
    <mergeCell ref="B3:H3"/>
    <mergeCell ref="B4:H4"/>
    <mergeCell ref="F5:H5"/>
    <mergeCell ref="F6:H6"/>
  </mergeCells>
  <dataValidations count="1">
    <dataValidation type="list" allowBlank="1" showErrorMessage="1" sqref="F1 F7:F149">
      <formula1>$J$2:$J$6</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B35" sqref="B35"/>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A1" sqref="A1:IV65536"/>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A1" sqref="A1:IV65536"/>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A1" sqref="A1:IV65536"/>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C23" sqref="C23"/>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A1" sqref="A1:IV65536"/>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1"/>
  <sheetViews>
    <sheetView workbookViewId="0">
      <selection activeCell="D6" sqref="D6"/>
    </sheetView>
  </sheetViews>
  <sheetFormatPr defaultColWidth="9" defaultRowHeight="12.75" outlineLevelCol="5"/>
  <cols>
    <col min="1" max="1" width="1.375" style="1" customWidth="1"/>
    <col min="2" max="2" width="11.75" style="117" customWidth="1"/>
    <col min="3" max="3" width="26.5" style="118" customWidth="1"/>
    <col min="4" max="4" width="17.125" style="118" customWidth="1"/>
    <col min="5" max="5" width="28.125" style="118" customWidth="1"/>
    <col min="6" max="6" width="30.625" style="118" customWidth="1"/>
    <col min="7" max="16384" width="9" style="1"/>
  </cols>
  <sheetData>
    <row r="1" ht="25.5" spans="2:5">
      <c r="B1" s="119"/>
      <c r="D1" s="120" t="s">
        <v>33</v>
      </c>
      <c r="E1" s="121"/>
    </row>
    <row r="2" ht="13.5" customHeight="1" spans="2:5">
      <c r="B2" s="119"/>
      <c r="D2" s="122"/>
      <c r="E2" s="122"/>
    </row>
    <row r="3" spans="2:6">
      <c r="B3" s="123" t="s">
        <v>1</v>
      </c>
      <c r="C3" s="123"/>
      <c r="D3" s="7" t="str">
        <f>Cover!C4</f>
        <v>Restaurent Management</v>
      </c>
      <c r="E3" s="7"/>
      <c r="F3" s="7"/>
    </row>
    <row r="4" spans="2:6">
      <c r="B4" s="123" t="s">
        <v>5</v>
      </c>
      <c r="C4" s="123"/>
      <c r="D4" s="7" t="str">
        <f>Cover!C5</f>
        <v>Restaurent_Management</v>
      </c>
      <c r="E4" s="7"/>
      <c r="F4" s="7"/>
    </row>
    <row r="5" s="47" customFormat="1" ht="84.75" customHeight="1" spans="2:6">
      <c r="B5" s="124" t="s">
        <v>34</v>
      </c>
      <c r="C5" s="124"/>
      <c r="D5" s="125" t="s">
        <v>35</v>
      </c>
      <c r="E5" s="125"/>
      <c r="F5" s="125"/>
    </row>
    <row r="6" spans="2:6">
      <c r="B6" s="126"/>
      <c r="C6" s="127"/>
      <c r="D6" s="127"/>
      <c r="E6" s="127"/>
      <c r="F6" s="127"/>
    </row>
    <row r="7" s="115" customFormat="1" spans="2:6">
      <c r="B7" s="128"/>
      <c r="C7" s="129"/>
      <c r="D7" s="129"/>
      <c r="E7" s="129"/>
      <c r="F7" s="129"/>
    </row>
    <row r="8" s="116" customFormat="1" ht="21" customHeight="1" spans="2:6">
      <c r="B8" s="130" t="s">
        <v>36</v>
      </c>
      <c r="C8" s="131" t="s">
        <v>37</v>
      </c>
      <c r="D8" s="131" t="s">
        <v>38</v>
      </c>
      <c r="E8" s="132" t="s">
        <v>39</v>
      </c>
      <c r="F8" s="133" t="s">
        <v>40</v>
      </c>
    </row>
    <row r="9" spans="2:6">
      <c r="B9" s="134">
        <v>1</v>
      </c>
      <c r="C9" s="135" t="s">
        <v>41</v>
      </c>
      <c r="D9" s="136" t="s">
        <v>42</v>
      </c>
      <c r="E9" s="136"/>
      <c r="F9" s="137"/>
    </row>
    <row r="10" spans="2:6">
      <c r="B10" s="134">
        <v>2</v>
      </c>
      <c r="C10" s="135" t="s">
        <v>43</v>
      </c>
      <c r="D10" s="136" t="s">
        <v>42</v>
      </c>
      <c r="E10" s="136"/>
      <c r="F10" s="137"/>
    </row>
    <row r="11" spans="2:6">
      <c r="B11" s="134">
        <v>3</v>
      </c>
      <c r="C11" s="135" t="s">
        <v>44</v>
      </c>
      <c r="D11" s="136" t="s">
        <v>42</v>
      </c>
      <c r="E11" s="136"/>
      <c r="F11" s="137"/>
    </row>
    <row r="12" spans="2:6">
      <c r="B12" s="134">
        <v>4</v>
      </c>
      <c r="C12" s="135" t="s">
        <v>45</v>
      </c>
      <c r="D12" s="136" t="s">
        <v>46</v>
      </c>
      <c r="E12" s="136"/>
      <c r="F12" s="137"/>
    </row>
    <row r="13" spans="2:6">
      <c r="B13" s="134">
        <v>5</v>
      </c>
      <c r="C13" s="135" t="s">
        <v>47</v>
      </c>
      <c r="D13" s="136" t="s">
        <v>46</v>
      </c>
      <c r="E13" s="136"/>
      <c r="F13" s="137"/>
    </row>
    <row r="14" spans="2:6">
      <c r="B14" s="134"/>
      <c r="C14" s="135"/>
      <c r="D14" s="138"/>
      <c r="E14" s="138"/>
      <c r="F14" s="137"/>
    </row>
    <row r="15" spans="2:6">
      <c r="B15" s="134"/>
      <c r="C15" s="135"/>
      <c r="D15" s="138"/>
      <c r="E15" s="138"/>
      <c r="F15" s="137"/>
    </row>
    <row r="16" spans="2:6">
      <c r="B16" s="134"/>
      <c r="C16" s="135"/>
      <c r="D16" s="138"/>
      <c r="E16" s="138"/>
      <c r="F16" s="137"/>
    </row>
    <row r="17" spans="2:6">
      <c r="B17" s="134"/>
      <c r="C17" s="135"/>
      <c r="D17" s="138"/>
      <c r="E17" s="138"/>
      <c r="F17" s="137"/>
    </row>
    <row r="18" spans="2:6">
      <c r="B18" s="134"/>
      <c r="C18" s="135"/>
      <c r="D18" s="138"/>
      <c r="E18" s="138"/>
      <c r="F18" s="137"/>
    </row>
    <row r="19" spans="2:6">
      <c r="B19" s="134"/>
      <c r="C19" s="135"/>
      <c r="D19" s="138"/>
      <c r="E19" s="138"/>
      <c r="F19" s="137"/>
    </row>
    <row r="20" spans="2:6">
      <c r="B20" s="134"/>
      <c r="C20" s="135"/>
      <c r="D20" s="138"/>
      <c r="E20" s="138"/>
      <c r="F20" s="137"/>
    </row>
    <row r="21" spans="2:6">
      <c r="B21" s="139"/>
      <c r="C21" s="140"/>
      <c r="D21" s="141"/>
      <c r="E21" s="141"/>
      <c r="F21" s="142"/>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7" right="0.747916666666667" top="0.984027777777778" bottom="1.15069444444444" header="0.511805555555556" footer="0.984027777777778"/>
  <pageSetup paperSize="9" firstPageNumber="0" orientation="landscape" useFirstPageNumber="1" horizontalDpi="300" verticalDpi="300"/>
  <headerFooter alignWithMargins="0">
    <oddFooter>&amp;L&amp;"Tahoma,Regular"&amp;8 02ae-BM/PM/HDCV/FSOFT v2/0&amp;C&amp;"tahoma,Regular"&amp;8Internal use&amp;R&amp;"tahoma,Regular"&amp;8&amp;P/&amp;N</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A1" sqref="A1:IV65536"/>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F1" sqref="F1 F7:F144"/>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workbookViewId="0">
      <selection activeCell="E15" sqref="E15"/>
    </sheetView>
  </sheetViews>
  <sheetFormatPr defaultColWidth="9" defaultRowHeight="12.75"/>
  <cols>
    <col min="1" max="1" width="9" style="1"/>
    <col min="2" max="2" width="13.5" style="1" customWidth="1"/>
    <col min="3" max="3" width="19.375" style="1" customWidth="1"/>
    <col min="4" max="7" width="9" style="1"/>
    <col min="8" max="8" width="9.25" style="1" customWidth="1"/>
    <col min="9" max="9" width="23.5" style="1" customWidth="1"/>
    <col min="10" max="16384" width="9" style="1"/>
  </cols>
  <sheetData>
    <row r="1" ht="25.5" customHeight="1" spans="2:8">
      <c r="B1" s="2" t="s">
        <v>1157</v>
      </c>
      <c r="C1" s="2"/>
      <c r="D1" s="2"/>
      <c r="E1" s="2"/>
      <c r="F1" s="2"/>
      <c r="G1" s="2"/>
      <c r="H1" s="2"/>
    </row>
    <row r="2" ht="14.25" customHeight="1" spans="1:8">
      <c r="A2" s="3"/>
      <c r="B2" s="3"/>
      <c r="C2" s="4"/>
      <c r="D2" s="4"/>
      <c r="E2" s="4"/>
      <c r="F2" s="4"/>
      <c r="G2" s="4"/>
      <c r="H2" s="5"/>
    </row>
    <row r="3" ht="12" customHeight="1" spans="2:8">
      <c r="B3" s="6" t="s">
        <v>1</v>
      </c>
      <c r="C3" s="7" t="s">
        <v>2</v>
      </c>
      <c r="D3" s="7"/>
      <c r="E3" s="8" t="s">
        <v>3</v>
      </c>
      <c r="F3" s="8"/>
      <c r="G3" s="9"/>
      <c r="H3" s="10"/>
    </row>
    <row r="4" ht="12" customHeight="1" spans="2:8">
      <c r="B4" s="6" t="s">
        <v>5</v>
      </c>
      <c r="C4" s="7" t="s">
        <v>1158</v>
      </c>
      <c r="D4" s="7"/>
      <c r="E4" s="8" t="s">
        <v>7</v>
      </c>
      <c r="F4" s="8"/>
      <c r="G4" s="9"/>
      <c r="H4" s="10"/>
    </row>
    <row r="5" ht="12" customHeight="1" spans="2:8">
      <c r="B5" s="11" t="s">
        <v>9</v>
      </c>
      <c r="C5" s="7" t="str">
        <f>C4&amp;"_"&amp;"Test Report"&amp;"_"&amp;"vx.x"</f>
        <v>&lt;Project Code&gt;_Test Report_vx.x</v>
      </c>
      <c r="D5" s="7"/>
      <c r="E5" s="8" t="s">
        <v>11</v>
      </c>
      <c r="F5" s="8"/>
      <c r="G5" s="9"/>
      <c r="H5" s="12" t="s">
        <v>1159</v>
      </c>
    </row>
    <row r="6" ht="21.75" customHeight="1" spans="1:8">
      <c r="A6" s="3"/>
      <c r="B6" s="11" t="s">
        <v>1160</v>
      </c>
      <c r="C6" s="13" t="s">
        <v>1161</v>
      </c>
      <c r="D6" s="13"/>
      <c r="E6" s="13"/>
      <c r="F6" s="13"/>
      <c r="G6" s="13"/>
      <c r="H6" s="13"/>
    </row>
    <row r="7" ht="14.25" customHeight="1" spans="1:8">
      <c r="A7" s="3"/>
      <c r="B7" s="14"/>
      <c r="C7" s="15"/>
      <c r="D7" s="4"/>
      <c r="E7" s="4"/>
      <c r="F7" s="4"/>
      <c r="G7" s="4"/>
      <c r="H7" s="5"/>
    </row>
    <row r="8" spans="2:8">
      <c r="B8" s="14"/>
      <c r="C8" s="15"/>
      <c r="D8" s="4"/>
      <c r="E8" s="4"/>
      <c r="F8" s="4"/>
      <c r="G8" s="4"/>
      <c r="H8" s="5"/>
    </row>
    <row r="9" spans="1:9">
      <c r="A9" s="16"/>
      <c r="B9" s="17" t="s">
        <v>36</v>
      </c>
      <c r="C9" s="18" t="s">
        <v>1162</v>
      </c>
      <c r="D9" s="19" t="s">
        <v>1163</v>
      </c>
      <c r="E9" s="18" t="s">
        <v>1164</v>
      </c>
      <c r="F9" s="18" t="s">
        <v>1009</v>
      </c>
      <c r="G9" s="20" t="s">
        <v>1008</v>
      </c>
      <c r="H9" s="21" t="s">
        <v>1010</v>
      </c>
      <c r="I9" s="21" t="s">
        <v>1165</v>
      </c>
    </row>
    <row r="10" spans="1:9">
      <c r="A10" s="22"/>
      <c r="B10" s="23">
        <v>1</v>
      </c>
      <c r="C10" s="24" t="str">
        <f>'Đăng nhập &amp; Đăng xuất'!B2</f>
        <v>Module2</v>
      </c>
      <c r="D10" s="25">
        <f>'Đăng nhập &amp; Đăng xuất'!A6</f>
        <v>1</v>
      </c>
      <c r="E10" s="25">
        <f>'Đăng nhập &amp; Đăng xuất'!B6</f>
        <v>0</v>
      </c>
      <c r="F10" s="25">
        <f>'Đăng nhập &amp; Đăng xuất'!C6</f>
        <v>4</v>
      </c>
      <c r="G10" s="25">
        <f>'Đăng nhập &amp; Đăng xuất'!D6</f>
        <v>0</v>
      </c>
      <c r="H10" s="25">
        <f>'Đăng nhập &amp; Đăng xuất'!E6</f>
        <v>0</v>
      </c>
      <c r="I10" s="25">
        <f>'Đăng nhập &amp; Đăng xuất'!F6</f>
        <v>5</v>
      </c>
    </row>
    <row r="11" spans="1:9">
      <c r="A11" s="26"/>
      <c r="B11" s="23">
        <v>2</v>
      </c>
      <c r="C11" s="24" t="e">
        <f>#REF!</f>
        <v>#REF!</v>
      </c>
      <c r="D11" s="25" t="e">
        <f>#REF!</f>
        <v>#REF!</v>
      </c>
      <c r="E11" s="25" t="e">
        <f>#REF!</f>
        <v>#REF!</v>
      </c>
      <c r="F11" s="25" t="e">
        <f>#REF!</f>
        <v>#REF!</v>
      </c>
      <c r="G11" s="25" t="e">
        <f>#REF!</f>
        <v>#REF!</v>
      </c>
      <c r="H11" s="25" t="e">
        <f>#REF!</f>
        <v>#REF!</v>
      </c>
      <c r="I11" s="25" t="e">
        <f>#REF!</f>
        <v>#REF!</v>
      </c>
    </row>
    <row r="12" spans="1:9">
      <c r="A12" s="26"/>
      <c r="B12" s="23"/>
      <c r="C12" s="24"/>
      <c r="D12" s="25"/>
      <c r="E12" s="25"/>
      <c r="F12" s="25"/>
      <c r="G12" s="27"/>
      <c r="H12" s="27"/>
      <c r="I12" s="38"/>
    </row>
    <row r="13" spans="1:9">
      <c r="A13" s="26"/>
      <c r="B13" s="28"/>
      <c r="C13" s="29" t="s">
        <v>1166</v>
      </c>
      <c r="D13" s="30" t="e">
        <f t="shared" ref="D13:I13" si="0">SUM(D8:D12)</f>
        <v>#REF!</v>
      </c>
      <c r="E13" s="30" t="e">
        <f t="shared" si="0"/>
        <v>#REF!</v>
      </c>
      <c r="F13" s="30" t="e">
        <f t="shared" si="0"/>
        <v>#REF!</v>
      </c>
      <c r="G13" s="30" t="e">
        <f t="shared" si="0"/>
        <v>#REF!</v>
      </c>
      <c r="H13" s="31" t="e">
        <f t="shared" si="0"/>
        <v>#REF!</v>
      </c>
      <c r="I13" s="31" t="e">
        <f t="shared" si="0"/>
        <v>#REF!</v>
      </c>
    </row>
    <row r="14" spans="1:8">
      <c r="A14" s="16"/>
      <c r="B14" s="32"/>
      <c r="C14" s="16"/>
      <c r="D14" s="33"/>
      <c r="E14" s="34"/>
      <c r="F14" s="34"/>
      <c r="G14" s="34"/>
      <c r="H14" s="34"/>
    </row>
    <row r="15" spans="1:8">
      <c r="A15" s="16"/>
      <c r="B15" s="16"/>
      <c r="C15" s="35" t="s">
        <v>1167</v>
      </c>
      <c r="D15" s="16"/>
      <c r="E15" s="36" t="e">
        <f>(D13+E13)*100/(I13-H13-G13)</f>
        <v>#REF!</v>
      </c>
      <c r="F15" s="16" t="s">
        <v>1168</v>
      </c>
      <c r="G15" s="16"/>
      <c r="H15" s="37"/>
    </row>
    <row r="16" spans="1:8">
      <c r="A16" s="16"/>
      <c r="B16" s="16"/>
      <c r="C16" s="35" t="s">
        <v>1169</v>
      </c>
      <c r="D16" s="16"/>
      <c r="E16" s="36" t="e">
        <f>D13*100/(D13+E13)</f>
        <v>#REF!</v>
      </c>
      <c r="F16" s="16" t="s">
        <v>1168</v>
      </c>
      <c r="G16" s="16"/>
      <c r="H16" s="37"/>
    </row>
    <row r="17" spans="3:4">
      <c r="C17" s="16"/>
      <c r="D17" s="16"/>
    </row>
  </sheetData>
  <mergeCells count="8">
    <mergeCell ref="B1:H1"/>
    <mergeCell ref="C3:D3"/>
    <mergeCell ref="E3:F3"/>
    <mergeCell ref="C4:D4"/>
    <mergeCell ref="E4:F4"/>
    <mergeCell ref="C5:D5"/>
    <mergeCell ref="E5:F5"/>
    <mergeCell ref="C6:H6"/>
  </mergeCells>
  <pageMargins left="0.747916666666667" right="0.747916666666667" top="0.984027777777778" bottom="0.984027777777778" header="0.511805555555556" footer="0.5"/>
  <pageSetup paperSize="1" firstPageNumber="0" orientation="landscape" useFirstPageNumber="1" horizontalDpi="300" verticalDpi="300"/>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55"/>
  <sheetViews>
    <sheetView view="pageBreakPreview" zoomScale="85" zoomScaleNormal="70" topLeftCell="A33" workbookViewId="0">
      <selection activeCell="B14" sqref="B14:B38"/>
    </sheetView>
  </sheetViews>
  <sheetFormatPr defaultColWidth="7.875" defaultRowHeight="12.75" outlineLevelCol="6"/>
  <cols>
    <col min="1" max="1" width="25.25" style="88" customWidth="1"/>
    <col min="2" max="2" width="40.5" style="88" customWidth="1"/>
    <col min="3" max="3" width="35" style="88" customWidth="1"/>
    <col min="4" max="4" width="70.75" style="89" customWidth="1"/>
    <col min="5" max="5" width="12.25" style="88" customWidth="1"/>
    <col min="6" max="6" width="27.5" style="89" customWidth="1"/>
    <col min="7" max="256" width="7.875" style="90"/>
    <col min="257" max="257" width="25.25" style="90" customWidth="1"/>
    <col min="258" max="258" width="40.5" style="90" customWidth="1"/>
    <col min="259" max="259" width="35" style="90" customWidth="1"/>
    <col min="260" max="260" width="70.75" style="90" customWidth="1"/>
    <col min="261" max="261" width="12.25" style="90" customWidth="1"/>
    <col min="262" max="262" width="27.5" style="90" customWidth="1"/>
    <col min="263" max="512" width="7.875" style="90"/>
    <col min="513" max="513" width="25.25" style="90" customWidth="1"/>
    <col min="514" max="514" width="40.5" style="90" customWidth="1"/>
    <col min="515" max="515" width="35" style="90" customWidth="1"/>
    <col min="516" max="516" width="70.75" style="90" customWidth="1"/>
    <col min="517" max="517" width="12.25" style="90" customWidth="1"/>
    <col min="518" max="518" width="27.5" style="90" customWidth="1"/>
    <col min="519" max="768" width="7.875" style="90"/>
    <col min="769" max="769" width="25.25" style="90" customWidth="1"/>
    <col min="770" max="770" width="40.5" style="90" customWidth="1"/>
    <col min="771" max="771" width="35" style="90" customWidth="1"/>
    <col min="772" max="772" width="70.75" style="90" customWidth="1"/>
    <col min="773" max="773" width="12.25" style="90" customWidth="1"/>
    <col min="774" max="774" width="27.5" style="90" customWidth="1"/>
    <col min="775" max="1024" width="7.875" style="90"/>
    <col min="1025" max="1025" width="25.25" style="90" customWidth="1"/>
    <col min="1026" max="1026" width="40.5" style="90" customWidth="1"/>
    <col min="1027" max="1027" width="35" style="90" customWidth="1"/>
    <col min="1028" max="1028" width="70.75" style="90" customWidth="1"/>
    <col min="1029" max="1029" width="12.25" style="90" customWidth="1"/>
    <col min="1030" max="1030" width="27.5" style="90" customWidth="1"/>
    <col min="1031" max="1280" width="7.875" style="90"/>
    <col min="1281" max="1281" width="25.25" style="90" customWidth="1"/>
    <col min="1282" max="1282" width="40.5" style="90" customWidth="1"/>
    <col min="1283" max="1283" width="35" style="90" customWidth="1"/>
    <col min="1284" max="1284" width="70.75" style="90" customWidth="1"/>
    <col min="1285" max="1285" width="12.25" style="90" customWidth="1"/>
    <col min="1286" max="1286" width="27.5" style="90" customWidth="1"/>
    <col min="1287" max="1536" width="7.875" style="90"/>
    <col min="1537" max="1537" width="25.25" style="90" customWidth="1"/>
    <col min="1538" max="1538" width="40.5" style="90" customWidth="1"/>
    <col min="1539" max="1539" width="35" style="90" customWidth="1"/>
    <col min="1540" max="1540" width="70.75" style="90" customWidth="1"/>
    <col min="1541" max="1541" width="12.25" style="90" customWidth="1"/>
    <col min="1542" max="1542" width="27.5" style="90" customWidth="1"/>
    <col min="1543" max="1792" width="7.875" style="90"/>
    <col min="1793" max="1793" width="25.25" style="90" customWidth="1"/>
    <col min="1794" max="1794" width="40.5" style="90" customWidth="1"/>
    <col min="1795" max="1795" width="35" style="90" customWidth="1"/>
    <col min="1796" max="1796" width="70.75" style="90" customWidth="1"/>
    <col min="1797" max="1797" width="12.25" style="90" customWidth="1"/>
    <col min="1798" max="1798" width="27.5" style="90" customWidth="1"/>
    <col min="1799" max="2048" width="7.875" style="90"/>
    <col min="2049" max="2049" width="25.25" style="90" customWidth="1"/>
    <col min="2050" max="2050" width="40.5" style="90" customWidth="1"/>
    <col min="2051" max="2051" width="35" style="90" customWidth="1"/>
    <col min="2052" max="2052" width="70.75" style="90" customWidth="1"/>
    <col min="2053" max="2053" width="12.25" style="90" customWidth="1"/>
    <col min="2054" max="2054" width="27.5" style="90" customWidth="1"/>
    <col min="2055" max="2304" width="7.875" style="90"/>
    <col min="2305" max="2305" width="25.25" style="90" customWidth="1"/>
    <col min="2306" max="2306" width="40.5" style="90" customWidth="1"/>
    <col min="2307" max="2307" width="35" style="90" customWidth="1"/>
    <col min="2308" max="2308" width="70.75" style="90" customWidth="1"/>
    <col min="2309" max="2309" width="12.25" style="90" customWidth="1"/>
    <col min="2310" max="2310" width="27.5" style="90" customWidth="1"/>
    <col min="2311" max="2560" width="7.875" style="90"/>
    <col min="2561" max="2561" width="25.25" style="90" customWidth="1"/>
    <col min="2562" max="2562" width="40.5" style="90" customWidth="1"/>
    <col min="2563" max="2563" width="35" style="90" customWidth="1"/>
    <col min="2564" max="2564" width="70.75" style="90" customWidth="1"/>
    <col min="2565" max="2565" width="12.25" style="90" customWidth="1"/>
    <col min="2566" max="2566" width="27.5" style="90" customWidth="1"/>
    <col min="2567" max="2816" width="7.875" style="90"/>
    <col min="2817" max="2817" width="25.25" style="90" customWidth="1"/>
    <col min="2818" max="2818" width="40.5" style="90" customWidth="1"/>
    <col min="2819" max="2819" width="35" style="90" customWidth="1"/>
    <col min="2820" max="2820" width="70.75" style="90" customWidth="1"/>
    <col min="2821" max="2821" width="12.25" style="90" customWidth="1"/>
    <col min="2822" max="2822" width="27.5" style="90" customWidth="1"/>
    <col min="2823" max="3072" width="7.875" style="90"/>
    <col min="3073" max="3073" width="25.25" style="90" customWidth="1"/>
    <col min="3074" max="3074" width="40.5" style="90" customWidth="1"/>
    <col min="3075" max="3075" width="35" style="90" customWidth="1"/>
    <col min="3076" max="3076" width="70.75" style="90" customWidth="1"/>
    <col min="3077" max="3077" width="12.25" style="90" customWidth="1"/>
    <col min="3078" max="3078" width="27.5" style="90" customWidth="1"/>
    <col min="3079" max="3328" width="7.875" style="90"/>
    <col min="3329" max="3329" width="25.25" style="90" customWidth="1"/>
    <col min="3330" max="3330" width="40.5" style="90" customWidth="1"/>
    <col min="3331" max="3331" width="35" style="90" customWidth="1"/>
    <col min="3332" max="3332" width="70.75" style="90" customWidth="1"/>
    <col min="3333" max="3333" width="12.25" style="90" customWidth="1"/>
    <col min="3334" max="3334" width="27.5" style="90" customWidth="1"/>
    <col min="3335" max="3584" width="7.875" style="90"/>
    <col min="3585" max="3585" width="25.25" style="90" customWidth="1"/>
    <col min="3586" max="3586" width="40.5" style="90" customWidth="1"/>
    <col min="3587" max="3587" width="35" style="90" customWidth="1"/>
    <col min="3588" max="3588" width="70.75" style="90" customWidth="1"/>
    <col min="3589" max="3589" width="12.25" style="90" customWidth="1"/>
    <col min="3590" max="3590" width="27.5" style="90" customWidth="1"/>
    <col min="3591" max="3840" width="7.875" style="90"/>
    <col min="3841" max="3841" width="25.25" style="90" customWidth="1"/>
    <col min="3842" max="3842" width="40.5" style="90" customWidth="1"/>
    <col min="3843" max="3843" width="35" style="90" customWidth="1"/>
    <col min="3844" max="3844" width="70.75" style="90" customWidth="1"/>
    <col min="3845" max="3845" width="12.25" style="90" customWidth="1"/>
    <col min="3846" max="3846" width="27.5" style="90" customWidth="1"/>
    <col min="3847" max="4096" width="7.875" style="90"/>
    <col min="4097" max="4097" width="25.25" style="90" customWidth="1"/>
    <col min="4098" max="4098" width="40.5" style="90" customWidth="1"/>
    <col min="4099" max="4099" width="35" style="90" customWidth="1"/>
    <col min="4100" max="4100" width="70.75" style="90" customWidth="1"/>
    <col min="4101" max="4101" width="12.25" style="90" customWidth="1"/>
    <col min="4102" max="4102" width="27.5" style="90" customWidth="1"/>
    <col min="4103" max="4352" width="7.875" style="90"/>
    <col min="4353" max="4353" width="25.25" style="90" customWidth="1"/>
    <col min="4354" max="4354" width="40.5" style="90" customWidth="1"/>
    <col min="4355" max="4355" width="35" style="90" customWidth="1"/>
    <col min="4356" max="4356" width="70.75" style="90" customWidth="1"/>
    <col min="4357" max="4357" width="12.25" style="90" customWidth="1"/>
    <col min="4358" max="4358" width="27.5" style="90" customWidth="1"/>
    <col min="4359" max="4608" width="7.875" style="90"/>
    <col min="4609" max="4609" width="25.25" style="90" customWidth="1"/>
    <col min="4610" max="4610" width="40.5" style="90" customWidth="1"/>
    <col min="4611" max="4611" width="35" style="90" customWidth="1"/>
    <col min="4612" max="4612" width="70.75" style="90" customWidth="1"/>
    <col min="4613" max="4613" width="12.25" style="90" customWidth="1"/>
    <col min="4614" max="4614" width="27.5" style="90" customWidth="1"/>
    <col min="4615" max="4864" width="7.875" style="90"/>
    <col min="4865" max="4865" width="25.25" style="90" customWidth="1"/>
    <col min="4866" max="4866" width="40.5" style="90" customWidth="1"/>
    <col min="4867" max="4867" width="35" style="90" customWidth="1"/>
    <col min="4868" max="4868" width="70.75" style="90" customWidth="1"/>
    <col min="4869" max="4869" width="12.25" style="90" customWidth="1"/>
    <col min="4870" max="4870" width="27.5" style="90" customWidth="1"/>
    <col min="4871" max="5120" width="7.875" style="90"/>
    <col min="5121" max="5121" width="25.25" style="90" customWidth="1"/>
    <col min="5122" max="5122" width="40.5" style="90" customWidth="1"/>
    <col min="5123" max="5123" width="35" style="90" customWidth="1"/>
    <col min="5124" max="5124" width="70.75" style="90" customWidth="1"/>
    <col min="5125" max="5125" width="12.25" style="90" customWidth="1"/>
    <col min="5126" max="5126" width="27.5" style="90" customWidth="1"/>
    <col min="5127" max="5376" width="7.875" style="90"/>
    <col min="5377" max="5377" width="25.25" style="90" customWidth="1"/>
    <col min="5378" max="5378" width="40.5" style="90" customWidth="1"/>
    <col min="5379" max="5379" width="35" style="90" customWidth="1"/>
    <col min="5380" max="5380" width="70.75" style="90" customWidth="1"/>
    <col min="5381" max="5381" width="12.25" style="90" customWidth="1"/>
    <col min="5382" max="5382" width="27.5" style="90" customWidth="1"/>
    <col min="5383" max="5632" width="7.875" style="90"/>
    <col min="5633" max="5633" width="25.25" style="90" customWidth="1"/>
    <col min="5634" max="5634" width="40.5" style="90" customWidth="1"/>
    <col min="5635" max="5635" width="35" style="90" customWidth="1"/>
    <col min="5636" max="5636" width="70.75" style="90" customWidth="1"/>
    <col min="5637" max="5637" width="12.25" style="90" customWidth="1"/>
    <col min="5638" max="5638" width="27.5" style="90" customWidth="1"/>
    <col min="5639" max="5888" width="7.875" style="90"/>
    <col min="5889" max="5889" width="25.25" style="90" customWidth="1"/>
    <col min="5890" max="5890" width="40.5" style="90" customWidth="1"/>
    <col min="5891" max="5891" width="35" style="90" customWidth="1"/>
    <col min="5892" max="5892" width="70.75" style="90" customWidth="1"/>
    <col min="5893" max="5893" width="12.25" style="90" customWidth="1"/>
    <col min="5894" max="5894" width="27.5" style="90" customWidth="1"/>
    <col min="5895" max="6144" width="7.875" style="90"/>
    <col min="6145" max="6145" width="25.25" style="90" customWidth="1"/>
    <col min="6146" max="6146" width="40.5" style="90" customWidth="1"/>
    <col min="6147" max="6147" width="35" style="90" customWidth="1"/>
    <col min="6148" max="6148" width="70.75" style="90" customWidth="1"/>
    <col min="6149" max="6149" width="12.25" style="90" customWidth="1"/>
    <col min="6150" max="6150" width="27.5" style="90" customWidth="1"/>
    <col min="6151" max="6400" width="7.875" style="90"/>
    <col min="6401" max="6401" width="25.25" style="90" customWidth="1"/>
    <col min="6402" max="6402" width="40.5" style="90" customWidth="1"/>
    <col min="6403" max="6403" width="35" style="90" customWidth="1"/>
    <col min="6404" max="6404" width="70.75" style="90" customWidth="1"/>
    <col min="6405" max="6405" width="12.25" style="90" customWidth="1"/>
    <col min="6406" max="6406" width="27.5" style="90" customWidth="1"/>
    <col min="6407" max="6656" width="7.875" style="90"/>
    <col min="6657" max="6657" width="25.25" style="90" customWidth="1"/>
    <col min="6658" max="6658" width="40.5" style="90" customWidth="1"/>
    <col min="6659" max="6659" width="35" style="90" customWidth="1"/>
    <col min="6660" max="6660" width="70.75" style="90" customWidth="1"/>
    <col min="6661" max="6661" width="12.25" style="90" customWidth="1"/>
    <col min="6662" max="6662" width="27.5" style="90" customWidth="1"/>
    <col min="6663" max="6912" width="7.875" style="90"/>
    <col min="6913" max="6913" width="25.25" style="90" customWidth="1"/>
    <col min="6914" max="6914" width="40.5" style="90" customWidth="1"/>
    <col min="6915" max="6915" width="35" style="90" customWidth="1"/>
    <col min="6916" max="6916" width="70.75" style="90" customWidth="1"/>
    <col min="6917" max="6917" width="12.25" style="90" customWidth="1"/>
    <col min="6918" max="6918" width="27.5" style="90" customWidth="1"/>
    <col min="6919" max="7168" width="7.875" style="90"/>
    <col min="7169" max="7169" width="25.25" style="90" customWidth="1"/>
    <col min="7170" max="7170" width="40.5" style="90" customWidth="1"/>
    <col min="7171" max="7171" width="35" style="90" customWidth="1"/>
    <col min="7172" max="7172" width="70.75" style="90" customWidth="1"/>
    <col min="7173" max="7173" width="12.25" style="90" customWidth="1"/>
    <col min="7174" max="7174" width="27.5" style="90" customWidth="1"/>
    <col min="7175" max="7424" width="7.875" style="90"/>
    <col min="7425" max="7425" width="25.25" style="90" customWidth="1"/>
    <col min="7426" max="7426" width="40.5" style="90" customWidth="1"/>
    <col min="7427" max="7427" width="35" style="90" customWidth="1"/>
    <col min="7428" max="7428" width="70.75" style="90" customWidth="1"/>
    <col min="7429" max="7429" width="12.25" style="90" customWidth="1"/>
    <col min="7430" max="7430" width="27.5" style="90" customWidth="1"/>
    <col min="7431" max="7680" width="7.875" style="90"/>
    <col min="7681" max="7681" width="25.25" style="90" customWidth="1"/>
    <col min="7682" max="7682" width="40.5" style="90" customWidth="1"/>
    <col min="7683" max="7683" width="35" style="90" customWidth="1"/>
    <col min="7684" max="7684" width="70.75" style="90" customWidth="1"/>
    <col min="7685" max="7685" width="12.25" style="90" customWidth="1"/>
    <col min="7686" max="7686" width="27.5" style="90" customWidth="1"/>
    <col min="7687" max="7936" width="7.875" style="90"/>
    <col min="7937" max="7937" width="25.25" style="90" customWidth="1"/>
    <col min="7938" max="7938" width="40.5" style="90" customWidth="1"/>
    <col min="7939" max="7939" width="35" style="90" customWidth="1"/>
    <col min="7940" max="7940" width="70.75" style="90" customWidth="1"/>
    <col min="7941" max="7941" width="12.25" style="90" customWidth="1"/>
    <col min="7942" max="7942" width="27.5" style="90" customWidth="1"/>
    <col min="7943" max="8192" width="7.875" style="90"/>
    <col min="8193" max="8193" width="25.25" style="90" customWidth="1"/>
    <col min="8194" max="8194" width="40.5" style="90" customWidth="1"/>
    <col min="8195" max="8195" width="35" style="90" customWidth="1"/>
    <col min="8196" max="8196" width="70.75" style="90" customWidth="1"/>
    <col min="8197" max="8197" width="12.25" style="90" customWidth="1"/>
    <col min="8198" max="8198" width="27.5" style="90" customWidth="1"/>
    <col min="8199" max="8448" width="7.875" style="90"/>
    <col min="8449" max="8449" width="25.25" style="90" customWidth="1"/>
    <col min="8450" max="8450" width="40.5" style="90" customWidth="1"/>
    <col min="8451" max="8451" width="35" style="90" customWidth="1"/>
    <col min="8452" max="8452" width="70.75" style="90" customWidth="1"/>
    <col min="8453" max="8453" width="12.25" style="90" customWidth="1"/>
    <col min="8454" max="8454" width="27.5" style="90" customWidth="1"/>
    <col min="8455" max="8704" width="7.875" style="90"/>
    <col min="8705" max="8705" width="25.25" style="90" customWidth="1"/>
    <col min="8706" max="8706" width="40.5" style="90" customWidth="1"/>
    <col min="8707" max="8707" width="35" style="90" customWidth="1"/>
    <col min="8708" max="8708" width="70.75" style="90" customWidth="1"/>
    <col min="8709" max="8709" width="12.25" style="90" customWidth="1"/>
    <col min="8710" max="8710" width="27.5" style="90" customWidth="1"/>
    <col min="8711" max="8960" width="7.875" style="90"/>
    <col min="8961" max="8961" width="25.25" style="90" customWidth="1"/>
    <col min="8962" max="8962" width="40.5" style="90" customWidth="1"/>
    <col min="8963" max="8963" width="35" style="90" customWidth="1"/>
    <col min="8964" max="8964" width="70.75" style="90" customWidth="1"/>
    <col min="8965" max="8965" width="12.25" style="90" customWidth="1"/>
    <col min="8966" max="8966" width="27.5" style="90" customWidth="1"/>
    <col min="8967" max="9216" width="7.875" style="90"/>
    <col min="9217" max="9217" width="25.25" style="90" customWidth="1"/>
    <col min="9218" max="9218" width="40.5" style="90" customWidth="1"/>
    <col min="9219" max="9219" width="35" style="90" customWidth="1"/>
    <col min="9220" max="9220" width="70.75" style="90" customWidth="1"/>
    <col min="9221" max="9221" width="12.25" style="90" customWidth="1"/>
    <col min="9222" max="9222" width="27.5" style="90" customWidth="1"/>
    <col min="9223" max="9472" width="7.875" style="90"/>
    <col min="9473" max="9473" width="25.25" style="90" customWidth="1"/>
    <col min="9474" max="9474" width="40.5" style="90" customWidth="1"/>
    <col min="9475" max="9475" width="35" style="90" customWidth="1"/>
    <col min="9476" max="9476" width="70.75" style="90" customWidth="1"/>
    <col min="9477" max="9477" width="12.25" style="90" customWidth="1"/>
    <col min="9478" max="9478" width="27.5" style="90" customWidth="1"/>
    <col min="9479" max="9728" width="7.875" style="90"/>
    <col min="9729" max="9729" width="25.25" style="90" customWidth="1"/>
    <col min="9730" max="9730" width="40.5" style="90" customWidth="1"/>
    <col min="9731" max="9731" width="35" style="90" customWidth="1"/>
    <col min="9732" max="9732" width="70.75" style="90" customWidth="1"/>
    <col min="9733" max="9733" width="12.25" style="90" customWidth="1"/>
    <col min="9734" max="9734" width="27.5" style="90" customWidth="1"/>
    <col min="9735" max="9984" width="7.875" style="90"/>
    <col min="9985" max="9985" width="25.25" style="90" customWidth="1"/>
    <col min="9986" max="9986" width="40.5" style="90" customWidth="1"/>
    <col min="9987" max="9987" width="35" style="90" customWidth="1"/>
    <col min="9988" max="9988" width="70.75" style="90" customWidth="1"/>
    <col min="9989" max="9989" width="12.25" style="90" customWidth="1"/>
    <col min="9990" max="9990" width="27.5" style="90" customWidth="1"/>
    <col min="9991" max="10240" width="7.875" style="90"/>
    <col min="10241" max="10241" width="25.25" style="90" customWidth="1"/>
    <col min="10242" max="10242" width="40.5" style="90" customWidth="1"/>
    <col min="10243" max="10243" width="35" style="90" customWidth="1"/>
    <col min="10244" max="10244" width="70.75" style="90" customWidth="1"/>
    <col min="10245" max="10245" width="12.25" style="90" customWidth="1"/>
    <col min="10246" max="10246" width="27.5" style="90" customWidth="1"/>
    <col min="10247" max="10496" width="7.875" style="90"/>
    <col min="10497" max="10497" width="25.25" style="90" customWidth="1"/>
    <col min="10498" max="10498" width="40.5" style="90" customWidth="1"/>
    <col min="10499" max="10499" width="35" style="90" customWidth="1"/>
    <col min="10500" max="10500" width="70.75" style="90" customWidth="1"/>
    <col min="10501" max="10501" width="12.25" style="90" customWidth="1"/>
    <col min="10502" max="10502" width="27.5" style="90" customWidth="1"/>
    <col min="10503" max="10752" width="7.875" style="90"/>
    <col min="10753" max="10753" width="25.25" style="90" customWidth="1"/>
    <col min="10754" max="10754" width="40.5" style="90" customWidth="1"/>
    <col min="10755" max="10755" width="35" style="90" customWidth="1"/>
    <col min="10756" max="10756" width="70.75" style="90" customWidth="1"/>
    <col min="10757" max="10757" width="12.25" style="90" customWidth="1"/>
    <col min="10758" max="10758" width="27.5" style="90" customWidth="1"/>
    <col min="10759" max="11008" width="7.875" style="90"/>
    <col min="11009" max="11009" width="25.25" style="90" customWidth="1"/>
    <col min="11010" max="11010" width="40.5" style="90" customWidth="1"/>
    <col min="11011" max="11011" width="35" style="90" customWidth="1"/>
    <col min="11012" max="11012" width="70.75" style="90" customWidth="1"/>
    <col min="11013" max="11013" width="12.25" style="90" customWidth="1"/>
    <col min="11014" max="11014" width="27.5" style="90" customWidth="1"/>
    <col min="11015" max="11264" width="7.875" style="90"/>
    <col min="11265" max="11265" width="25.25" style="90" customWidth="1"/>
    <col min="11266" max="11266" width="40.5" style="90" customWidth="1"/>
    <col min="11267" max="11267" width="35" style="90" customWidth="1"/>
    <col min="11268" max="11268" width="70.75" style="90" customWidth="1"/>
    <col min="11269" max="11269" width="12.25" style="90" customWidth="1"/>
    <col min="11270" max="11270" width="27.5" style="90" customWidth="1"/>
    <col min="11271" max="11520" width="7.875" style="90"/>
    <col min="11521" max="11521" width="25.25" style="90" customWidth="1"/>
    <col min="11522" max="11522" width="40.5" style="90" customWidth="1"/>
    <col min="11523" max="11523" width="35" style="90" customWidth="1"/>
    <col min="11524" max="11524" width="70.75" style="90" customWidth="1"/>
    <col min="11525" max="11525" width="12.25" style="90" customWidth="1"/>
    <col min="11526" max="11526" width="27.5" style="90" customWidth="1"/>
    <col min="11527" max="11776" width="7.875" style="90"/>
    <col min="11777" max="11777" width="25.25" style="90" customWidth="1"/>
    <col min="11778" max="11778" width="40.5" style="90" customWidth="1"/>
    <col min="11779" max="11779" width="35" style="90" customWidth="1"/>
    <col min="11780" max="11780" width="70.75" style="90" customWidth="1"/>
    <col min="11781" max="11781" width="12.25" style="90" customWidth="1"/>
    <col min="11782" max="11782" width="27.5" style="90" customWidth="1"/>
    <col min="11783" max="12032" width="7.875" style="90"/>
    <col min="12033" max="12033" width="25.25" style="90" customWidth="1"/>
    <col min="12034" max="12034" width="40.5" style="90" customWidth="1"/>
    <col min="12035" max="12035" width="35" style="90" customWidth="1"/>
    <col min="12036" max="12036" width="70.75" style="90" customWidth="1"/>
    <col min="12037" max="12037" width="12.25" style="90" customWidth="1"/>
    <col min="12038" max="12038" width="27.5" style="90" customWidth="1"/>
    <col min="12039" max="12288" width="7.875" style="90"/>
    <col min="12289" max="12289" width="25.25" style="90" customWidth="1"/>
    <col min="12290" max="12290" width="40.5" style="90" customWidth="1"/>
    <col min="12291" max="12291" width="35" style="90" customWidth="1"/>
    <col min="12292" max="12292" width="70.75" style="90" customWidth="1"/>
    <col min="12293" max="12293" width="12.25" style="90" customWidth="1"/>
    <col min="12294" max="12294" width="27.5" style="90" customWidth="1"/>
    <col min="12295" max="12544" width="7.875" style="90"/>
    <col min="12545" max="12545" width="25.25" style="90" customWidth="1"/>
    <col min="12546" max="12546" width="40.5" style="90" customWidth="1"/>
    <col min="12547" max="12547" width="35" style="90" customWidth="1"/>
    <col min="12548" max="12548" width="70.75" style="90" customWidth="1"/>
    <col min="12549" max="12549" width="12.25" style="90" customWidth="1"/>
    <col min="12550" max="12550" width="27.5" style="90" customWidth="1"/>
    <col min="12551" max="12800" width="7.875" style="90"/>
    <col min="12801" max="12801" width="25.25" style="90" customWidth="1"/>
    <col min="12802" max="12802" width="40.5" style="90" customWidth="1"/>
    <col min="12803" max="12803" width="35" style="90" customWidth="1"/>
    <col min="12804" max="12804" width="70.75" style="90" customWidth="1"/>
    <col min="12805" max="12805" width="12.25" style="90" customWidth="1"/>
    <col min="12806" max="12806" width="27.5" style="90" customWidth="1"/>
    <col min="12807" max="13056" width="7.875" style="90"/>
    <col min="13057" max="13057" width="25.25" style="90" customWidth="1"/>
    <col min="13058" max="13058" width="40.5" style="90" customWidth="1"/>
    <col min="13059" max="13059" width="35" style="90" customWidth="1"/>
    <col min="13060" max="13060" width="70.75" style="90" customWidth="1"/>
    <col min="13061" max="13061" width="12.25" style="90" customWidth="1"/>
    <col min="13062" max="13062" width="27.5" style="90" customWidth="1"/>
    <col min="13063" max="13312" width="7.875" style="90"/>
    <col min="13313" max="13313" width="25.25" style="90" customWidth="1"/>
    <col min="13314" max="13314" width="40.5" style="90" customWidth="1"/>
    <col min="13315" max="13315" width="35" style="90" customWidth="1"/>
    <col min="13316" max="13316" width="70.75" style="90" customWidth="1"/>
    <col min="13317" max="13317" width="12.25" style="90" customWidth="1"/>
    <col min="13318" max="13318" width="27.5" style="90" customWidth="1"/>
    <col min="13319" max="13568" width="7.875" style="90"/>
    <col min="13569" max="13569" width="25.25" style="90" customWidth="1"/>
    <col min="13570" max="13570" width="40.5" style="90" customWidth="1"/>
    <col min="13571" max="13571" width="35" style="90" customWidth="1"/>
    <col min="13572" max="13572" width="70.75" style="90" customWidth="1"/>
    <col min="13573" max="13573" width="12.25" style="90" customWidth="1"/>
    <col min="13574" max="13574" width="27.5" style="90" customWidth="1"/>
    <col min="13575" max="13824" width="7.875" style="90"/>
    <col min="13825" max="13825" width="25.25" style="90" customWidth="1"/>
    <col min="13826" max="13826" width="40.5" style="90" customWidth="1"/>
    <col min="13827" max="13827" width="35" style="90" customWidth="1"/>
    <col min="13828" max="13828" width="70.75" style="90" customWidth="1"/>
    <col min="13829" max="13829" width="12.25" style="90" customWidth="1"/>
    <col min="13830" max="13830" width="27.5" style="90" customWidth="1"/>
    <col min="13831" max="14080" width="7.875" style="90"/>
    <col min="14081" max="14081" width="25.25" style="90" customWidth="1"/>
    <col min="14082" max="14082" width="40.5" style="90" customWidth="1"/>
    <col min="14083" max="14083" width="35" style="90" customWidth="1"/>
    <col min="14084" max="14084" width="70.75" style="90" customWidth="1"/>
    <col min="14085" max="14085" width="12.25" style="90" customWidth="1"/>
    <col min="14086" max="14086" width="27.5" style="90" customWidth="1"/>
    <col min="14087" max="14336" width="7.875" style="90"/>
    <col min="14337" max="14337" width="25.25" style="90" customWidth="1"/>
    <col min="14338" max="14338" width="40.5" style="90" customWidth="1"/>
    <col min="14339" max="14339" width="35" style="90" customWidth="1"/>
    <col min="14340" max="14340" width="70.75" style="90" customWidth="1"/>
    <col min="14341" max="14341" width="12.25" style="90" customWidth="1"/>
    <col min="14342" max="14342" width="27.5" style="90" customWidth="1"/>
    <col min="14343" max="14592" width="7.875" style="90"/>
    <col min="14593" max="14593" width="25.25" style="90" customWidth="1"/>
    <col min="14594" max="14594" width="40.5" style="90" customWidth="1"/>
    <col min="14595" max="14595" width="35" style="90" customWidth="1"/>
    <col min="14596" max="14596" width="70.75" style="90" customWidth="1"/>
    <col min="14597" max="14597" width="12.25" style="90" customWidth="1"/>
    <col min="14598" max="14598" width="27.5" style="90" customWidth="1"/>
    <col min="14599" max="14848" width="7.875" style="90"/>
    <col min="14849" max="14849" width="25.25" style="90" customWidth="1"/>
    <col min="14850" max="14850" width="40.5" style="90" customWidth="1"/>
    <col min="14851" max="14851" width="35" style="90" customWidth="1"/>
    <col min="14852" max="14852" width="70.75" style="90" customWidth="1"/>
    <col min="14853" max="14853" width="12.25" style="90" customWidth="1"/>
    <col min="14854" max="14854" width="27.5" style="90" customWidth="1"/>
    <col min="14855" max="15104" width="7.875" style="90"/>
    <col min="15105" max="15105" width="25.25" style="90" customWidth="1"/>
    <col min="15106" max="15106" width="40.5" style="90" customWidth="1"/>
    <col min="15107" max="15107" width="35" style="90" customWidth="1"/>
    <col min="15108" max="15108" width="70.75" style="90" customWidth="1"/>
    <col min="15109" max="15109" width="12.25" style="90" customWidth="1"/>
    <col min="15110" max="15110" width="27.5" style="90" customWidth="1"/>
    <col min="15111" max="15360" width="7.875" style="90"/>
    <col min="15361" max="15361" width="25.25" style="90" customWidth="1"/>
    <col min="15362" max="15362" width="40.5" style="90" customWidth="1"/>
    <col min="15363" max="15363" width="35" style="90" customWidth="1"/>
    <col min="15364" max="15364" width="70.75" style="90" customWidth="1"/>
    <col min="15365" max="15365" width="12.25" style="90" customWidth="1"/>
    <col min="15366" max="15366" width="27.5" style="90" customWidth="1"/>
    <col min="15367" max="15616" width="7.875" style="90"/>
    <col min="15617" max="15617" width="25.25" style="90" customWidth="1"/>
    <col min="15618" max="15618" width="40.5" style="90" customWidth="1"/>
    <col min="15619" max="15619" width="35" style="90" customWidth="1"/>
    <col min="15620" max="15620" width="70.75" style="90" customWidth="1"/>
    <col min="15621" max="15621" width="12.25" style="90" customWidth="1"/>
    <col min="15622" max="15622" width="27.5" style="90" customWidth="1"/>
    <col min="15623" max="15872" width="7.875" style="90"/>
    <col min="15873" max="15873" width="25.25" style="90" customWidth="1"/>
    <col min="15874" max="15874" width="40.5" style="90" customWidth="1"/>
    <col min="15875" max="15875" width="35" style="90" customWidth="1"/>
    <col min="15876" max="15876" width="70.75" style="90" customWidth="1"/>
    <col min="15877" max="15877" width="12.25" style="90" customWidth="1"/>
    <col min="15878" max="15878" width="27.5" style="90" customWidth="1"/>
    <col min="15879" max="16128" width="7.875" style="90"/>
    <col min="16129" max="16129" width="25.25" style="90" customWidth="1"/>
    <col min="16130" max="16130" width="40.5" style="90" customWidth="1"/>
    <col min="16131" max="16131" width="35" style="90" customWidth="1"/>
    <col min="16132" max="16132" width="70.75" style="90" customWidth="1"/>
    <col min="16133" max="16133" width="12.25" style="90" customWidth="1"/>
    <col min="16134" max="16134" width="27.5" style="90" customWidth="1"/>
    <col min="16135" max="16384" width="7.875" style="90"/>
  </cols>
  <sheetData>
    <row r="1" s="87" customFormat="1" spans="1:6">
      <c r="A1" s="91" t="s">
        <v>48</v>
      </c>
      <c r="B1" s="91" t="s">
        <v>49</v>
      </c>
      <c r="C1" s="91" t="s">
        <v>50</v>
      </c>
      <c r="D1" s="91" t="s">
        <v>51</v>
      </c>
      <c r="E1" s="91" t="s">
        <v>52</v>
      </c>
      <c r="F1" s="91" t="s">
        <v>53</v>
      </c>
    </row>
    <row r="2" spans="1:6">
      <c r="A2" s="92" t="s">
        <v>54</v>
      </c>
      <c r="B2" s="92" t="s">
        <v>55</v>
      </c>
      <c r="C2" s="92" t="s">
        <v>56</v>
      </c>
      <c r="D2" s="93" t="s">
        <v>57</v>
      </c>
      <c r="E2" s="94" t="s">
        <v>58</v>
      </c>
      <c r="F2" s="93"/>
    </row>
    <row r="3" spans="1:6">
      <c r="A3" s="92"/>
      <c r="B3" s="92"/>
      <c r="C3" s="92"/>
      <c r="D3" s="93" t="s">
        <v>59</v>
      </c>
      <c r="E3" s="94" t="s">
        <v>58</v>
      </c>
      <c r="F3" s="93"/>
    </row>
    <row r="4" spans="1:6">
      <c r="A4" s="92"/>
      <c r="B4" s="92"/>
      <c r="C4" s="92"/>
      <c r="D4" s="93" t="s">
        <v>60</v>
      </c>
      <c r="E4" s="94" t="s">
        <v>58</v>
      </c>
      <c r="F4" s="93"/>
    </row>
    <row r="5" spans="1:6">
      <c r="A5" s="92"/>
      <c r="B5" s="92"/>
      <c r="C5" s="92"/>
      <c r="D5" s="93" t="s">
        <v>61</v>
      </c>
      <c r="E5" s="94" t="s">
        <v>62</v>
      </c>
      <c r="F5" s="93"/>
    </row>
    <row r="6" spans="1:6">
      <c r="A6" s="92"/>
      <c r="B6" s="92"/>
      <c r="C6" s="92"/>
      <c r="D6" s="93" t="s">
        <v>63</v>
      </c>
      <c r="E6" s="94" t="s">
        <v>62</v>
      </c>
      <c r="F6" s="93"/>
    </row>
    <row r="7" spans="1:6">
      <c r="A7" s="92"/>
      <c r="B7" s="92"/>
      <c r="C7" s="92"/>
      <c r="D7" s="93" t="s">
        <v>64</v>
      </c>
      <c r="E7" s="94" t="s">
        <v>62</v>
      </c>
      <c r="F7" s="93"/>
    </row>
    <row r="8" spans="1:6">
      <c r="A8" s="92"/>
      <c r="B8" s="92"/>
      <c r="C8" s="92" t="s">
        <v>65</v>
      </c>
      <c r="D8" s="93" t="s">
        <v>66</v>
      </c>
      <c r="E8" s="94" t="s">
        <v>62</v>
      </c>
      <c r="F8" s="93"/>
    </row>
    <row r="9" ht="25.5" spans="1:6">
      <c r="A9" s="92"/>
      <c r="B9" s="92"/>
      <c r="C9" s="92"/>
      <c r="D9" s="93" t="s">
        <v>67</v>
      </c>
      <c r="E9" s="94" t="s">
        <v>62</v>
      </c>
      <c r="F9" s="93" t="s">
        <v>68</v>
      </c>
    </row>
    <row r="10" spans="1:6">
      <c r="A10" s="92"/>
      <c r="B10" s="92"/>
      <c r="C10" s="92"/>
      <c r="D10" s="93" t="s">
        <v>67</v>
      </c>
      <c r="E10" s="94" t="s">
        <v>62</v>
      </c>
      <c r="F10" s="93" t="s">
        <v>69</v>
      </c>
    </row>
    <row r="11" spans="1:6">
      <c r="A11" s="92"/>
      <c r="B11" s="92"/>
      <c r="C11" s="92"/>
      <c r="D11" s="93" t="s">
        <v>70</v>
      </c>
      <c r="E11" s="94" t="s">
        <v>62</v>
      </c>
      <c r="F11" s="93"/>
    </row>
    <row r="12" spans="1:6">
      <c r="A12" s="92"/>
      <c r="B12" s="92"/>
      <c r="C12" s="92"/>
      <c r="D12" s="93" t="s">
        <v>71</v>
      </c>
      <c r="E12" s="94" t="s">
        <v>62</v>
      </c>
      <c r="F12" s="93"/>
    </row>
    <row r="13" spans="1:6">
      <c r="A13" s="92"/>
      <c r="B13" s="92" t="s">
        <v>72</v>
      </c>
      <c r="C13" s="92"/>
      <c r="D13" s="93" t="s">
        <v>73</v>
      </c>
      <c r="E13" s="94" t="s">
        <v>62</v>
      </c>
      <c r="F13" s="93"/>
    </row>
    <row r="14" spans="1:6">
      <c r="A14" s="92" t="s">
        <v>74</v>
      </c>
      <c r="B14" s="92" t="s">
        <v>75</v>
      </c>
      <c r="C14" s="92" t="s">
        <v>76</v>
      </c>
      <c r="D14" s="93" t="s">
        <v>77</v>
      </c>
      <c r="E14" s="94" t="s">
        <v>62</v>
      </c>
      <c r="F14" s="93"/>
    </row>
    <row r="15" spans="1:6">
      <c r="A15" s="92"/>
      <c r="B15" s="92"/>
      <c r="C15" s="92"/>
      <c r="D15" s="93" t="s">
        <v>78</v>
      </c>
      <c r="E15" s="94" t="s">
        <v>58</v>
      </c>
      <c r="F15" s="93"/>
    </row>
    <row r="16" spans="1:6">
      <c r="A16" s="92"/>
      <c r="B16" s="92"/>
      <c r="C16" s="92"/>
      <c r="D16" s="93" t="s">
        <v>79</v>
      </c>
      <c r="E16" s="94" t="s">
        <v>58</v>
      </c>
      <c r="F16" s="93"/>
    </row>
    <row r="17" spans="1:6">
      <c r="A17" s="92"/>
      <c r="B17" s="92"/>
      <c r="C17" s="92"/>
      <c r="D17" s="93" t="s">
        <v>80</v>
      </c>
      <c r="E17" s="94" t="s">
        <v>62</v>
      </c>
      <c r="F17" s="93"/>
    </row>
    <row r="18" spans="1:6">
      <c r="A18" s="92"/>
      <c r="B18" s="92"/>
      <c r="C18" s="92"/>
      <c r="D18" s="93" t="s">
        <v>81</v>
      </c>
      <c r="E18" s="94" t="s">
        <v>62</v>
      </c>
      <c r="F18" s="93"/>
    </row>
    <row r="19" spans="1:7">
      <c r="A19" s="92"/>
      <c r="B19" s="92"/>
      <c r="C19" s="92" t="s">
        <v>82</v>
      </c>
      <c r="D19" s="93" t="s">
        <v>83</v>
      </c>
      <c r="E19" s="94" t="s">
        <v>62</v>
      </c>
      <c r="F19" s="93"/>
      <c r="G19" s="89"/>
    </row>
    <row r="20" spans="1:6">
      <c r="A20" s="92"/>
      <c r="B20" s="92"/>
      <c r="C20" s="92"/>
      <c r="D20" s="93" t="s">
        <v>84</v>
      </c>
      <c r="E20" s="94" t="s">
        <v>62</v>
      </c>
      <c r="F20" s="93" t="s">
        <v>85</v>
      </c>
    </row>
    <row r="21" spans="1:6">
      <c r="A21" s="92"/>
      <c r="B21" s="92"/>
      <c r="C21" s="92"/>
      <c r="D21" s="93" t="s">
        <v>86</v>
      </c>
      <c r="E21" s="94" t="s">
        <v>62</v>
      </c>
      <c r="F21" s="93"/>
    </row>
    <row r="22" spans="1:6">
      <c r="A22" s="92"/>
      <c r="B22" s="92"/>
      <c r="C22" s="92"/>
      <c r="D22" s="93" t="s">
        <v>87</v>
      </c>
      <c r="E22" s="94" t="s">
        <v>62</v>
      </c>
      <c r="F22" s="93"/>
    </row>
    <row r="23" spans="1:6">
      <c r="A23" s="92"/>
      <c r="B23" s="92"/>
      <c r="C23" s="92"/>
      <c r="D23" s="93" t="s">
        <v>88</v>
      </c>
      <c r="E23" s="94" t="s">
        <v>62</v>
      </c>
      <c r="F23" s="93"/>
    </row>
    <row r="24" spans="1:6">
      <c r="A24" s="92"/>
      <c r="B24" s="92"/>
      <c r="C24" s="92"/>
      <c r="D24" s="93" t="s">
        <v>89</v>
      </c>
      <c r="E24" s="94" t="s">
        <v>62</v>
      </c>
      <c r="F24" s="93"/>
    </row>
    <row r="25" spans="1:6">
      <c r="A25" s="92"/>
      <c r="B25" s="92"/>
      <c r="C25" s="92"/>
      <c r="D25" s="93" t="s">
        <v>90</v>
      </c>
      <c r="E25" s="94" t="s">
        <v>62</v>
      </c>
      <c r="F25" s="93"/>
    </row>
    <row r="26" spans="1:6">
      <c r="A26" s="92"/>
      <c r="B26" s="92"/>
      <c r="C26" s="92"/>
      <c r="D26" s="93" t="s">
        <v>91</v>
      </c>
      <c r="E26" s="94" t="s">
        <v>62</v>
      </c>
      <c r="F26" s="93"/>
    </row>
    <row r="27" spans="1:6">
      <c r="A27" s="92"/>
      <c r="B27" s="92"/>
      <c r="C27" s="92" t="s">
        <v>92</v>
      </c>
      <c r="D27" s="93" t="s">
        <v>93</v>
      </c>
      <c r="E27" s="94" t="s">
        <v>62</v>
      </c>
      <c r="F27" s="93"/>
    </row>
    <row r="28" spans="1:6">
      <c r="A28" s="92"/>
      <c r="B28" s="92"/>
      <c r="C28" s="92"/>
      <c r="D28" s="93" t="s">
        <v>94</v>
      </c>
      <c r="E28" s="94" t="s">
        <v>62</v>
      </c>
      <c r="F28" s="93"/>
    </row>
    <row r="29" spans="1:6">
      <c r="A29" s="92"/>
      <c r="B29" s="92"/>
      <c r="C29" s="92"/>
      <c r="D29" s="93" t="s">
        <v>95</v>
      </c>
      <c r="E29" s="94" t="s">
        <v>62</v>
      </c>
      <c r="F29" s="93"/>
    </row>
    <row r="30" spans="1:6">
      <c r="A30" s="92"/>
      <c r="B30" s="92"/>
      <c r="C30" s="92"/>
      <c r="D30" s="93" t="s">
        <v>96</v>
      </c>
      <c r="E30" s="94" t="s">
        <v>62</v>
      </c>
      <c r="F30" s="93"/>
    </row>
    <row r="31" spans="1:6">
      <c r="A31" s="92"/>
      <c r="B31" s="92"/>
      <c r="C31" s="92"/>
      <c r="D31" s="93" t="s">
        <v>97</v>
      </c>
      <c r="E31" s="94" t="s">
        <v>62</v>
      </c>
      <c r="F31" s="93"/>
    </row>
    <row r="32" ht="25.5" spans="1:6">
      <c r="A32" s="92"/>
      <c r="B32" s="92"/>
      <c r="C32" s="92" t="s">
        <v>98</v>
      </c>
      <c r="D32" s="93" t="s">
        <v>99</v>
      </c>
      <c r="E32" s="94" t="s">
        <v>62</v>
      </c>
      <c r="F32" s="93"/>
    </row>
    <row r="33" ht="25.5" spans="1:6">
      <c r="A33" s="92"/>
      <c r="B33" s="92"/>
      <c r="C33" s="92"/>
      <c r="D33" s="93" t="s">
        <v>100</v>
      </c>
      <c r="E33" s="94" t="s">
        <v>62</v>
      </c>
      <c r="F33" s="93"/>
    </row>
    <row r="34" spans="1:6">
      <c r="A34" s="92"/>
      <c r="B34" s="92"/>
      <c r="C34" s="92"/>
      <c r="D34" s="93" t="s">
        <v>101</v>
      </c>
      <c r="E34" s="94" t="s">
        <v>62</v>
      </c>
      <c r="F34" s="93"/>
    </row>
    <row r="35" spans="1:6">
      <c r="A35" s="92"/>
      <c r="B35" s="92"/>
      <c r="C35" s="92"/>
      <c r="D35" s="93" t="s">
        <v>102</v>
      </c>
      <c r="E35" s="94" t="s">
        <v>62</v>
      </c>
      <c r="F35" s="93"/>
    </row>
    <row r="36" spans="1:6">
      <c r="A36" s="92"/>
      <c r="B36" s="92"/>
      <c r="C36" s="92" t="s">
        <v>103</v>
      </c>
      <c r="D36" s="93" t="s">
        <v>104</v>
      </c>
      <c r="E36" s="94" t="s">
        <v>62</v>
      </c>
      <c r="F36" s="93"/>
    </row>
    <row r="37" spans="1:6">
      <c r="A37" s="92"/>
      <c r="B37" s="92"/>
      <c r="C37" s="92"/>
      <c r="D37" s="93" t="s">
        <v>105</v>
      </c>
      <c r="E37" s="94" t="s">
        <v>62</v>
      </c>
      <c r="F37" s="93"/>
    </row>
    <row r="38" spans="1:6">
      <c r="A38" s="92"/>
      <c r="B38" s="92"/>
      <c r="C38" s="92"/>
      <c r="D38" s="93" t="s">
        <v>106</v>
      </c>
      <c r="E38" s="94" t="s">
        <v>62</v>
      </c>
      <c r="F38" s="93"/>
    </row>
    <row r="39" ht="25.5" spans="1:6">
      <c r="A39" s="92"/>
      <c r="B39" s="92" t="s">
        <v>107</v>
      </c>
      <c r="C39" s="92" t="s">
        <v>76</v>
      </c>
      <c r="D39" s="93" t="s">
        <v>108</v>
      </c>
      <c r="E39" s="93" t="s">
        <v>62</v>
      </c>
      <c r="F39" s="93"/>
    </row>
    <row r="40" spans="1:6">
      <c r="A40" s="92"/>
      <c r="B40" s="92"/>
      <c r="C40" s="92"/>
      <c r="D40" s="93" t="s">
        <v>109</v>
      </c>
      <c r="E40" s="93" t="s">
        <v>58</v>
      </c>
      <c r="F40" s="93"/>
    </row>
    <row r="41" spans="1:6">
      <c r="A41" s="92"/>
      <c r="B41" s="92"/>
      <c r="C41" s="92"/>
      <c r="D41" s="93" t="s">
        <v>110</v>
      </c>
      <c r="E41" s="93" t="s">
        <v>58</v>
      </c>
      <c r="F41" s="93"/>
    </row>
    <row r="42" spans="1:6">
      <c r="A42" s="92"/>
      <c r="B42" s="92"/>
      <c r="C42" s="92"/>
      <c r="D42" s="93" t="s">
        <v>111</v>
      </c>
      <c r="E42" s="93" t="s">
        <v>58</v>
      </c>
      <c r="F42" s="93"/>
    </row>
    <row r="43" spans="1:6">
      <c r="A43" s="92"/>
      <c r="B43" s="92"/>
      <c r="C43" s="92" t="s">
        <v>112</v>
      </c>
      <c r="D43" s="93" t="s">
        <v>113</v>
      </c>
      <c r="E43" s="93" t="s">
        <v>62</v>
      </c>
      <c r="F43" s="93"/>
    </row>
    <row r="44" spans="1:6">
      <c r="A44" s="92"/>
      <c r="B44" s="92"/>
      <c r="C44" s="92"/>
      <c r="D44" s="93" t="s">
        <v>114</v>
      </c>
      <c r="E44" s="93" t="s">
        <v>62</v>
      </c>
      <c r="F44" s="93"/>
    </row>
    <row r="45" spans="1:6">
      <c r="A45" s="92"/>
      <c r="B45" s="92"/>
      <c r="C45" s="92"/>
      <c r="D45" s="93" t="s">
        <v>115</v>
      </c>
      <c r="E45" s="93" t="s">
        <v>62</v>
      </c>
      <c r="F45" s="93"/>
    </row>
    <row r="46" spans="1:6">
      <c r="A46" s="92"/>
      <c r="B46" s="92"/>
      <c r="C46" s="92"/>
      <c r="D46" s="93" t="s">
        <v>116</v>
      </c>
      <c r="E46" s="93" t="s">
        <v>62</v>
      </c>
      <c r="F46" s="93"/>
    </row>
    <row r="47" spans="1:6">
      <c r="A47" s="92"/>
      <c r="B47" s="92"/>
      <c r="C47" s="92"/>
      <c r="D47" s="93" t="s">
        <v>117</v>
      </c>
      <c r="E47" s="93" t="s">
        <v>62</v>
      </c>
      <c r="F47" s="93"/>
    </row>
    <row r="48" spans="1:6">
      <c r="A48" s="92"/>
      <c r="B48" s="92"/>
      <c r="C48" s="92"/>
      <c r="D48" s="93" t="s">
        <v>118</v>
      </c>
      <c r="E48" s="93" t="s">
        <v>62</v>
      </c>
      <c r="F48" s="93"/>
    </row>
    <row r="49" spans="1:6">
      <c r="A49" s="92"/>
      <c r="B49" s="92"/>
      <c r="C49" s="92" t="s">
        <v>119</v>
      </c>
      <c r="D49" s="93" t="s">
        <v>113</v>
      </c>
      <c r="E49" s="93" t="s">
        <v>62</v>
      </c>
      <c r="F49" s="93" t="s">
        <v>120</v>
      </c>
    </row>
    <row r="50" spans="1:6">
      <c r="A50" s="92"/>
      <c r="B50" s="92"/>
      <c r="C50" s="92" t="s">
        <v>121</v>
      </c>
      <c r="D50" s="95" t="s">
        <v>122</v>
      </c>
      <c r="E50" s="93" t="s">
        <v>62</v>
      </c>
      <c r="F50" s="93"/>
    </row>
    <row r="51" spans="1:6">
      <c r="A51" s="92"/>
      <c r="B51" s="92"/>
      <c r="C51" s="92"/>
      <c r="D51" s="93" t="s">
        <v>117</v>
      </c>
      <c r="E51" s="93" t="s">
        <v>62</v>
      </c>
      <c r="F51" s="93"/>
    </row>
    <row r="52" spans="1:6">
      <c r="A52" s="92"/>
      <c r="B52" s="92"/>
      <c r="C52" s="92"/>
      <c r="D52" s="93" t="s">
        <v>115</v>
      </c>
      <c r="E52" s="93" t="s">
        <v>62</v>
      </c>
      <c r="F52" s="93" t="s">
        <v>123</v>
      </c>
    </row>
    <row r="53" spans="1:6">
      <c r="A53" s="92"/>
      <c r="B53" s="92"/>
      <c r="C53" s="92" t="s">
        <v>124</v>
      </c>
      <c r="D53" s="95" t="s">
        <v>122</v>
      </c>
      <c r="E53" s="93" t="s">
        <v>62</v>
      </c>
      <c r="F53" s="93"/>
    </row>
    <row r="54" spans="1:6">
      <c r="A54" s="92"/>
      <c r="B54" s="92"/>
      <c r="C54" s="92"/>
      <c r="D54" s="93" t="s">
        <v>125</v>
      </c>
      <c r="E54" s="93" t="s">
        <v>62</v>
      </c>
      <c r="F54" s="93"/>
    </row>
    <row r="55" spans="1:6">
      <c r="A55" s="92"/>
      <c r="B55" s="92"/>
      <c r="C55" s="92"/>
      <c r="D55" s="93" t="s">
        <v>115</v>
      </c>
      <c r="E55" s="93" t="s">
        <v>62</v>
      </c>
      <c r="F55" s="93"/>
    </row>
    <row r="56" spans="1:6">
      <c r="A56" s="92"/>
      <c r="B56" s="92"/>
      <c r="C56" s="92"/>
      <c r="D56" s="93" t="s">
        <v>126</v>
      </c>
      <c r="E56" s="93" t="s">
        <v>62</v>
      </c>
      <c r="F56" s="93"/>
    </row>
    <row r="57" spans="1:6">
      <c r="A57" s="92"/>
      <c r="B57" s="92"/>
      <c r="C57" s="92" t="s">
        <v>127</v>
      </c>
      <c r="D57" s="93" t="s">
        <v>128</v>
      </c>
      <c r="E57" s="93" t="s">
        <v>62</v>
      </c>
      <c r="F57" s="93"/>
    </row>
    <row r="58" spans="1:6">
      <c r="A58" s="92"/>
      <c r="B58" s="92"/>
      <c r="C58" s="92"/>
      <c r="D58" s="93" t="s">
        <v>129</v>
      </c>
      <c r="E58" s="93" t="s">
        <v>62</v>
      </c>
      <c r="F58" s="93"/>
    </row>
    <row r="59" spans="1:6">
      <c r="A59" s="92"/>
      <c r="B59" s="92"/>
      <c r="C59" s="92"/>
      <c r="D59" s="93" t="s">
        <v>130</v>
      </c>
      <c r="E59" s="93" t="s">
        <v>62</v>
      </c>
      <c r="F59" s="93"/>
    </row>
    <row r="60" spans="1:6">
      <c r="A60" s="92"/>
      <c r="B60" s="92"/>
      <c r="C60" s="92" t="s">
        <v>131</v>
      </c>
      <c r="D60" s="93" t="s">
        <v>132</v>
      </c>
      <c r="E60" s="93" t="s">
        <v>62</v>
      </c>
      <c r="F60" s="93"/>
    </row>
    <row r="61" spans="1:6">
      <c r="A61" s="92"/>
      <c r="B61" s="92"/>
      <c r="C61" s="92" t="s">
        <v>133</v>
      </c>
      <c r="D61" s="93" t="s">
        <v>111</v>
      </c>
      <c r="E61" s="93" t="s">
        <v>58</v>
      </c>
      <c r="F61" s="93"/>
    </row>
    <row r="62" spans="1:6">
      <c r="A62" s="92"/>
      <c r="B62" s="92"/>
      <c r="C62" s="92"/>
      <c r="D62" s="93" t="s">
        <v>134</v>
      </c>
      <c r="E62" s="93" t="s">
        <v>62</v>
      </c>
      <c r="F62" s="93"/>
    </row>
    <row r="63" spans="1:6">
      <c r="A63" s="92"/>
      <c r="B63" s="92"/>
      <c r="C63" s="92" t="s">
        <v>135</v>
      </c>
      <c r="D63" s="93" t="s">
        <v>136</v>
      </c>
      <c r="E63" s="93" t="s">
        <v>62</v>
      </c>
      <c r="F63" s="93"/>
    </row>
    <row r="64" spans="1:6">
      <c r="A64" s="92"/>
      <c r="B64" s="92"/>
      <c r="C64" s="92"/>
      <c r="D64" s="93" t="s">
        <v>137</v>
      </c>
      <c r="E64" s="93" t="s">
        <v>58</v>
      </c>
      <c r="F64" s="93"/>
    </row>
    <row r="65" spans="1:6">
      <c r="A65" s="92"/>
      <c r="B65" s="92"/>
      <c r="C65" s="92"/>
      <c r="D65" s="93" t="s">
        <v>134</v>
      </c>
      <c r="E65" s="93" t="s">
        <v>62</v>
      </c>
      <c r="F65" s="93"/>
    </row>
    <row r="66" ht="25.5" spans="1:6">
      <c r="A66" s="92"/>
      <c r="B66" s="92"/>
      <c r="C66" s="92" t="s">
        <v>138</v>
      </c>
      <c r="D66" s="93" t="s">
        <v>139</v>
      </c>
      <c r="E66" s="93" t="s">
        <v>62</v>
      </c>
      <c r="F66" s="93" t="s">
        <v>140</v>
      </c>
    </row>
    <row r="67" spans="1:6">
      <c r="A67" s="92"/>
      <c r="B67" s="92"/>
      <c r="C67" s="92"/>
      <c r="D67" s="93" t="s">
        <v>141</v>
      </c>
      <c r="E67" s="93" t="s">
        <v>62</v>
      </c>
      <c r="F67" s="93"/>
    </row>
    <row r="68" spans="1:6">
      <c r="A68" s="92"/>
      <c r="B68" s="92"/>
      <c r="C68" s="92"/>
      <c r="D68" s="93" t="s">
        <v>142</v>
      </c>
      <c r="E68" s="93" t="s">
        <v>62</v>
      </c>
      <c r="F68" s="93"/>
    </row>
    <row r="69" ht="25.5" spans="1:6">
      <c r="A69" s="92"/>
      <c r="B69" s="92" t="s">
        <v>143</v>
      </c>
      <c r="C69" s="92" t="s">
        <v>76</v>
      </c>
      <c r="D69" s="93" t="s">
        <v>144</v>
      </c>
      <c r="E69" s="93" t="s">
        <v>62</v>
      </c>
      <c r="F69" s="93"/>
    </row>
    <row r="70" ht="25.5" spans="1:6">
      <c r="A70" s="92"/>
      <c r="B70" s="92"/>
      <c r="C70" s="92"/>
      <c r="D70" s="93" t="s">
        <v>145</v>
      </c>
      <c r="E70" s="93" t="s">
        <v>62</v>
      </c>
      <c r="F70" s="93"/>
    </row>
    <row r="71" ht="25.5" spans="1:6">
      <c r="A71" s="92"/>
      <c r="B71" s="92"/>
      <c r="C71" s="92"/>
      <c r="D71" s="93" t="s">
        <v>146</v>
      </c>
      <c r="E71" s="93" t="s">
        <v>62</v>
      </c>
      <c r="F71" s="93"/>
    </row>
    <row r="72" spans="1:6">
      <c r="A72" s="92"/>
      <c r="B72" s="92"/>
      <c r="C72" s="92"/>
      <c r="D72" s="93" t="s">
        <v>147</v>
      </c>
      <c r="E72" s="93" t="s">
        <v>58</v>
      </c>
      <c r="F72" s="93"/>
    </row>
    <row r="73" spans="1:6">
      <c r="A73" s="92"/>
      <c r="B73" s="92"/>
      <c r="C73" s="92"/>
      <c r="D73" s="93" t="s">
        <v>148</v>
      </c>
      <c r="E73" s="93" t="s">
        <v>58</v>
      </c>
      <c r="F73" s="93"/>
    </row>
    <row r="74" spans="1:6">
      <c r="A74" s="92"/>
      <c r="B74" s="92"/>
      <c r="C74" s="92"/>
      <c r="D74" s="93" t="s">
        <v>149</v>
      </c>
      <c r="E74" s="93"/>
      <c r="F74" s="93"/>
    </row>
    <row r="75" spans="1:6">
      <c r="A75" s="92"/>
      <c r="B75" s="92"/>
      <c r="C75" s="92" t="s">
        <v>150</v>
      </c>
      <c r="D75" s="93" t="s">
        <v>151</v>
      </c>
      <c r="E75" s="93" t="s">
        <v>62</v>
      </c>
      <c r="F75" s="93"/>
    </row>
    <row r="76" spans="1:6">
      <c r="A76" s="92"/>
      <c r="B76" s="92"/>
      <c r="C76" s="92"/>
      <c r="D76" s="93" t="s">
        <v>152</v>
      </c>
      <c r="E76" s="93" t="s">
        <v>62</v>
      </c>
      <c r="F76" s="93"/>
    </row>
    <row r="77" spans="1:6">
      <c r="A77" s="92"/>
      <c r="B77" s="92"/>
      <c r="C77" s="92"/>
      <c r="D77" s="93" t="s">
        <v>153</v>
      </c>
      <c r="E77" s="93" t="s">
        <v>62</v>
      </c>
      <c r="F77" s="93"/>
    </row>
    <row r="78" spans="1:6">
      <c r="A78" s="92"/>
      <c r="B78" s="92"/>
      <c r="C78" s="92"/>
      <c r="D78" s="93" t="s">
        <v>154</v>
      </c>
      <c r="E78" s="93" t="s">
        <v>62</v>
      </c>
      <c r="F78" s="93"/>
    </row>
    <row r="79" spans="1:6">
      <c r="A79" s="92"/>
      <c r="B79" s="92"/>
      <c r="C79" s="92"/>
      <c r="D79" s="93" t="s">
        <v>155</v>
      </c>
      <c r="E79" s="93" t="s">
        <v>62</v>
      </c>
      <c r="F79" s="93"/>
    </row>
    <row r="80" spans="1:6">
      <c r="A80" s="92"/>
      <c r="B80" s="92"/>
      <c r="C80" s="92" t="s">
        <v>156</v>
      </c>
      <c r="D80" s="93" t="s">
        <v>157</v>
      </c>
      <c r="E80" s="93" t="s">
        <v>62</v>
      </c>
      <c r="F80" s="93"/>
    </row>
    <row r="81" spans="1:6">
      <c r="A81" s="92"/>
      <c r="B81" s="92"/>
      <c r="C81" s="92"/>
      <c r="D81" s="93" t="s">
        <v>158</v>
      </c>
      <c r="E81" s="93" t="s">
        <v>62</v>
      </c>
      <c r="F81" s="93"/>
    </row>
    <row r="82" spans="1:6">
      <c r="A82" s="92"/>
      <c r="B82" s="92"/>
      <c r="C82" s="92"/>
      <c r="D82" s="96" t="s">
        <v>159</v>
      </c>
      <c r="E82" s="93" t="s">
        <v>62</v>
      </c>
      <c r="F82" s="93"/>
    </row>
    <row r="83" spans="1:6">
      <c r="A83" s="92"/>
      <c r="B83" s="92"/>
      <c r="C83" s="92" t="s">
        <v>160</v>
      </c>
      <c r="D83" s="93" t="s">
        <v>161</v>
      </c>
      <c r="E83" s="94" t="s">
        <v>58</v>
      </c>
      <c r="F83" s="93"/>
    </row>
    <row r="84" spans="1:6">
      <c r="A84" s="92"/>
      <c r="B84" s="92"/>
      <c r="C84" s="92"/>
      <c r="D84" s="93" t="s">
        <v>162</v>
      </c>
      <c r="E84" s="94" t="s">
        <v>58</v>
      </c>
      <c r="F84" s="93"/>
    </row>
    <row r="85" spans="1:6">
      <c r="A85" s="92"/>
      <c r="B85" s="92"/>
      <c r="C85" s="92"/>
      <c r="D85" s="93" t="s">
        <v>163</v>
      </c>
      <c r="E85" s="94" t="s">
        <v>58</v>
      </c>
      <c r="F85" s="93"/>
    </row>
    <row r="86" spans="1:6">
      <c r="A86" s="92"/>
      <c r="B86" s="92"/>
      <c r="C86" s="92"/>
      <c r="D86" s="93" t="s">
        <v>164</v>
      </c>
      <c r="E86" s="94" t="s">
        <v>58</v>
      </c>
      <c r="F86" s="93"/>
    </row>
    <row r="87" spans="1:6">
      <c r="A87" s="92"/>
      <c r="B87" s="92"/>
      <c r="C87" s="92"/>
      <c r="D87" s="93" t="s">
        <v>165</v>
      </c>
      <c r="E87" s="94" t="s">
        <v>58</v>
      </c>
      <c r="F87" s="93"/>
    </row>
    <row r="88" spans="1:6">
      <c r="A88" s="92"/>
      <c r="B88" s="92"/>
      <c r="C88" s="92" t="s">
        <v>124</v>
      </c>
      <c r="D88" s="93" t="s">
        <v>166</v>
      </c>
      <c r="E88" s="93" t="s">
        <v>62</v>
      </c>
      <c r="F88" s="93"/>
    </row>
    <row r="89" spans="1:6">
      <c r="A89" s="92"/>
      <c r="B89" s="92"/>
      <c r="C89" s="92" t="s">
        <v>167</v>
      </c>
      <c r="D89" s="93" t="s">
        <v>168</v>
      </c>
      <c r="E89" s="94" t="s">
        <v>62</v>
      </c>
      <c r="F89" s="93"/>
    </row>
    <row r="90" spans="1:6">
      <c r="A90" s="92"/>
      <c r="B90" s="92"/>
      <c r="C90" s="92"/>
      <c r="D90" s="93" t="s">
        <v>169</v>
      </c>
      <c r="E90" s="94" t="s">
        <v>62</v>
      </c>
      <c r="F90" s="93"/>
    </row>
    <row r="91" spans="1:6">
      <c r="A91" s="92"/>
      <c r="B91" s="92"/>
      <c r="C91" s="92"/>
      <c r="D91" s="93" t="s">
        <v>170</v>
      </c>
      <c r="E91" s="94" t="s">
        <v>62</v>
      </c>
      <c r="F91" s="93"/>
    </row>
    <row r="92" ht="41.45" customHeight="1" spans="1:6">
      <c r="A92" s="92"/>
      <c r="B92" s="92" t="s">
        <v>171</v>
      </c>
      <c r="C92" s="92" t="s">
        <v>103</v>
      </c>
      <c r="D92" s="93" t="s">
        <v>172</v>
      </c>
      <c r="E92" s="94" t="s">
        <v>62</v>
      </c>
      <c r="F92" s="93"/>
    </row>
    <row r="93" spans="1:6">
      <c r="A93" s="92"/>
      <c r="B93" s="92"/>
      <c r="C93" s="92"/>
      <c r="D93" s="93" t="s">
        <v>173</v>
      </c>
      <c r="E93" s="94" t="s">
        <v>62</v>
      </c>
      <c r="F93" s="93"/>
    </row>
    <row r="94" ht="41.45" customHeight="1" spans="1:6">
      <c r="A94" s="92"/>
      <c r="B94" s="92" t="s">
        <v>174</v>
      </c>
      <c r="C94" s="92" t="s">
        <v>175</v>
      </c>
      <c r="D94" s="93" t="s">
        <v>176</v>
      </c>
      <c r="E94" s="94" t="s">
        <v>62</v>
      </c>
      <c r="F94" s="93"/>
    </row>
    <row r="95" spans="1:6">
      <c r="A95" s="92"/>
      <c r="B95" s="92"/>
      <c r="C95" s="92"/>
      <c r="D95" s="93" t="s">
        <v>177</v>
      </c>
      <c r="E95" s="94" t="s">
        <v>58</v>
      </c>
      <c r="F95" s="93"/>
    </row>
    <row r="96" spans="1:6">
      <c r="A96" s="92"/>
      <c r="B96" s="92"/>
      <c r="C96" s="92"/>
      <c r="D96" s="93" t="s">
        <v>178</v>
      </c>
      <c r="E96" s="94" t="s">
        <v>58</v>
      </c>
      <c r="F96" s="93"/>
    </row>
    <row r="97" spans="1:6">
      <c r="A97" s="92"/>
      <c r="B97" s="92"/>
      <c r="C97" s="92"/>
      <c r="D97" s="93" t="s">
        <v>179</v>
      </c>
      <c r="E97" s="94" t="s">
        <v>62</v>
      </c>
      <c r="F97" s="93"/>
    </row>
    <row r="98" spans="1:6">
      <c r="A98" s="92"/>
      <c r="B98" s="92"/>
      <c r="C98" s="92"/>
      <c r="D98" s="93" t="s">
        <v>180</v>
      </c>
      <c r="E98" s="94" t="s">
        <v>62</v>
      </c>
      <c r="F98" s="93"/>
    </row>
    <row r="99" spans="1:6">
      <c r="A99" s="92"/>
      <c r="B99" s="92"/>
      <c r="C99" s="92" t="s">
        <v>181</v>
      </c>
      <c r="D99" s="93" t="s">
        <v>182</v>
      </c>
      <c r="E99" s="94" t="s">
        <v>62</v>
      </c>
      <c r="F99" s="93"/>
    </row>
    <row r="100" spans="1:6">
      <c r="A100" s="92"/>
      <c r="B100" s="92"/>
      <c r="C100" s="92"/>
      <c r="D100" s="93" t="s">
        <v>183</v>
      </c>
      <c r="E100" s="94" t="s">
        <v>62</v>
      </c>
      <c r="F100" s="93"/>
    </row>
    <row r="101" spans="1:6">
      <c r="A101" s="92"/>
      <c r="B101" s="92"/>
      <c r="C101" s="92"/>
      <c r="D101" s="93" t="s">
        <v>184</v>
      </c>
      <c r="E101" s="94" t="s">
        <v>62</v>
      </c>
      <c r="F101" s="93"/>
    </row>
    <row r="102" spans="1:6">
      <c r="A102" s="92"/>
      <c r="B102" s="92"/>
      <c r="C102" s="92"/>
      <c r="D102" s="93" t="s">
        <v>102</v>
      </c>
      <c r="E102" s="94" t="s">
        <v>62</v>
      </c>
      <c r="F102" s="93"/>
    </row>
    <row r="103" spans="1:6">
      <c r="A103" s="92"/>
      <c r="B103" s="92"/>
      <c r="C103" s="92" t="s">
        <v>185</v>
      </c>
      <c r="D103" s="93" t="s">
        <v>186</v>
      </c>
      <c r="E103" s="94" t="s">
        <v>62</v>
      </c>
      <c r="F103" s="93"/>
    </row>
    <row r="104" spans="1:6">
      <c r="A104" s="92"/>
      <c r="B104" s="92"/>
      <c r="C104" s="92"/>
      <c r="D104" s="93" t="s">
        <v>187</v>
      </c>
      <c r="E104" s="94" t="s">
        <v>62</v>
      </c>
      <c r="F104" s="93"/>
    </row>
    <row r="105" spans="1:6">
      <c r="A105" s="92"/>
      <c r="B105" s="92"/>
      <c r="C105" s="92"/>
      <c r="D105" s="93" t="s">
        <v>188</v>
      </c>
      <c r="E105" s="94" t="s">
        <v>62</v>
      </c>
      <c r="F105" s="93"/>
    </row>
    <row r="106" spans="1:6">
      <c r="A106" s="92"/>
      <c r="B106" s="92"/>
      <c r="C106" s="92" t="s">
        <v>189</v>
      </c>
      <c r="D106" s="93" t="s">
        <v>93</v>
      </c>
      <c r="E106" s="94" t="s">
        <v>62</v>
      </c>
      <c r="F106" s="93"/>
    </row>
    <row r="107" spans="1:6">
      <c r="A107" s="92"/>
      <c r="B107" s="92"/>
      <c r="C107" s="92"/>
      <c r="D107" s="93" t="s">
        <v>94</v>
      </c>
      <c r="E107" s="94" t="s">
        <v>62</v>
      </c>
      <c r="F107" s="93"/>
    </row>
    <row r="108" spans="1:6">
      <c r="A108" s="92"/>
      <c r="B108" s="92"/>
      <c r="C108" s="92"/>
      <c r="D108" s="93" t="s">
        <v>95</v>
      </c>
      <c r="E108" s="94" t="s">
        <v>62</v>
      </c>
      <c r="F108" s="93"/>
    </row>
    <row r="109" spans="1:6">
      <c r="A109" s="92"/>
      <c r="B109" s="92"/>
      <c r="C109" s="92"/>
      <c r="D109" s="93" t="s">
        <v>96</v>
      </c>
      <c r="E109" s="94" t="s">
        <v>62</v>
      </c>
      <c r="F109" s="93"/>
    </row>
    <row r="110" spans="1:6">
      <c r="A110" s="92"/>
      <c r="B110" s="92"/>
      <c r="C110" s="92"/>
      <c r="D110" s="93" t="s">
        <v>97</v>
      </c>
      <c r="E110" s="94" t="s">
        <v>62</v>
      </c>
      <c r="F110" s="93"/>
    </row>
    <row r="111" spans="1:6">
      <c r="A111" s="92"/>
      <c r="B111" s="92"/>
      <c r="C111" s="92" t="s">
        <v>190</v>
      </c>
      <c r="D111" s="93" t="s">
        <v>191</v>
      </c>
      <c r="E111" s="93" t="s">
        <v>62</v>
      </c>
      <c r="F111" s="93"/>
    </row>
    <row r="112" ht="27" customHeight="1" spans="1:6">
      <c r="A112" s="92"/>
      <c r="B112" s="92"/>
      <c r="C112" s="92"/>
      <c r="D112" s="93" t="s">
        <v>192</v>
      </c>
      <c r="E112" s="93" t="s">
        <v>62</v>
      </c>
      <c r="F112" s="93"/>
    </row>
    <row r="113" spans="1:6">
      <c r="A113" s="92"/>
      <c r="B113" s="92"/>
      <c r="C113" s="92" t="s">
        <v>193</v>
      </c>
      <c r="D113" s="93" t="s">
        <v>194</v>
      </c>
      <c r="E113" s="93" t="s">
        <v>62</v>
      </c>
      <c r="F113" s="93"/>
    </row>
    <row r="114" ht="23.45" customHeight="1" spans="1:6">
      <c r="A114" s="92"/>
      <c r="B114" s="92"/>
      <c r="C114" s="92"/>
      <c r="D114" s="93" t="s">
        <v>195</v>
      </c>
      <c r="E114" s="93" t="s">
        <v>62</v>
      </c>
      <c r="F114" s="93"/>
    </row>
    <row r="115" spans="1:6">
      <c r="A115" s="92"/>
      <c r="B115" s="92"/>
      <c r="C115" s="92" t="s">
        <v>196</v>
      </c>
      <c r="D115" s="93" t="s">
        <v>197</v>
      </c>
      <c r="E115" s="93" t="s">
        <v>62</v>
      </c>
      <c r="F115" s="93"/>
    </row>
    <row r="116" spans="1:6">
      <c r="A116" s="92"/>
      <c r="B116" s="92"/>
      <c r="C116" s="92" t="s">
        <v>198</v>
      </c>
      <c r="D116" s="93" t="s">
        <v>199</v>
      </c>
      <c r="E116" s="93" t="s">
        <v>62</v>
      </c>
      <c r="F116" s="93"/>
    </row>
    <row r="117" spans="1:6">
      <c r="A117" s="92"/>
      <c r="B117" s="92"/>
      <c r="C117" s="92"/>
      <c r="D117" s="93" t="s">
        <v>200</v>
      </c>
      <c r="E117" s="93" t="s">
        <v>62</v>
      </c>
      <c r="F117" s="93"/>
    </row>
    <row r="118" ht="13.9" customHeight="1" spans="1:6">
      <c r="A118" s="92"/>
      <c r="B118" s="92"/>
      <c r="C118" s="92"/>
      <c r="D118" s="93" t="s">
        <v>201</v>
      </c>
      <c r="E118" s="93" t="s">
        <v>62</v>
      </c>
      <c r="F118" s="93"/>
    </row>
    <row r="119" ht="25.5" spans="1:6">
      <c r="A119" s="92"/>
      <c r="B119" s="92" t="s">
        <v>202</v>
      </c>
      <c r="C119" s="92" t="s">
        <v>203</v>
      </c>
      <c r="D119" s="93" t="s">
        <v>204</v>
      </c>
      <c r="E119" s="94" t="s">
        <v>62</v>
      </c>
      <c r="F119" s="93"/>
    </row>
    <row r="120" spans="1:6">
      <c r="A120" s="92"/>
      <c r="B120" s="92"/>
      <c r="C120" s="92"/>
      <c r="D120" s="93" t="s">
        <v>205</v>
      </c>
      <c r="E120" s="94" t="s">
        <v>58</v>
      </c>
      <c r="F120" s="93"/>
    </row>
    <row r="121" spans="1:6">
      <c r="A121" s="92"/>
      <c r="B121" s="92"/>
      <c r="C121" s="92"/>
      <c r="D121" s="93" t="s">
        <v>206</v>
      </c>
      <c r="E121" s="94" t="s">
        <v>58</v>
      </c>
      <c r="F121" s="93"/>
    </row>
    <row r="122" spans="1:6">
      <c r="A122" s="92"/>
      <c r="B122" s="92"/>
      <c r="C122" s="92"/>
      <c r="D122" s="93" t="s">
        <v>207</v>
      </c>
      <c r="E122" s="94" t="s">
        <v>62</v>
      </c>
      <c r="F122" s="93"/>
    </row>
    <row r="123" spans="1:6">
      <c r="A123" s="92"/>
      <c r="B123" s="92"/>
      <c r="C123" s="92"/>
      <c r="D123" s="93" t="s">
        <v>208</v>
      </c>
      <c r="E123" s="94" t="s">
        <v>62</v>
      </c>
      <c r="F123" s="93"/>
    </row>
    <row r="124" spans="1:6">
      <c r="A124" s="92"/>
      <c r="B124" s="92"/>
      <c r="C124" s="92" t="s">
        <v>209</v>
      </c>
      <c r="D124" s="93" t="s">
        <v>83</v>
      </c>
      <c r="E124" s="94" t="s">
        <v>62</v>
      </c>
      <c r="F124" s="93"/>
    </row>
    <row r="125" spans="1:6">
      <c r="A125" s="92"/>
      <c r="B125" s="92"/>
      <c r="C125" s="92"/>
      <c r="D125" s="93" t="s">
        <v>84</v>
      </c>
      <c r="E125" s="94" t="s">
        <v>62</v>
      </c>
      <c r="F125" s="93" t="s">
        <v>85</v>
      </c>
    </row>
    <row r="126" spans="1:6">
      <c r="A126" s="92"/>
      <c r="B126" s="92"/>
      <c r="C126" s="92"/>
      <c r="D126" s="93" t="s">
        <v>86</v>
      </c>
      <c r="E126" s="94" t="s">
        <v>62</v>
      </c>
      <c r="F126" s="93"/>
    </row>
    <row r="127" spans="1:6">
      <c r="A127" s="92"/>
      <c r="B127" s="92"/>
      <c r="C127" s="92"/>
      <c r="D127" s="93" t="s">
        <v>87</v>
      </c>
      <c r="E127" s="94" t="s">
        <v>62</v>
      </c>
      <c r="F127" s="93"/>
    </row>
    <row r="128" spans="1:6">
      <c r="A128" s="92"/>
      <c r="B128" s="92"/>
      <c r="C128" s="92"/>
      <c r="D128" s="93" t="s">
        <v>88</v>
      </c>
      <c r="E128" s="94" t="s">
        <v>62</v>
      </c>
      <c r="F128" s="93"/>
    </row>
    <row r="129" spans="1:6">
      <c r="A129" s="92"/>
      <c r="B129" s="92"/>
      <c r="C129" s="92"/>
      <c r="D129" s="93" t="s">
        <v>89</v>
      </c>
      <c r="E129" s="94" t="s">
        <v>62</v>
      </c>
      <c r="F129" s="93"/>
    </row>
    <row r="130" spans="1:6">
      <c r="A130" s="92"/>
      <c r="B130" s="92"/>
      <c r="C130" s="92"/>
      <c r="D130" s="93" t="s">
        <v>90</v>
      </c>
      <c r="E130" s="94" t="s">
        <v>62</v>
      </c>
      <c r="F130" s="93"/>
    </row>
    <row r="131" spans="1:6">
      <c r="A131" s="92"/>
      <c r="B131" s="92"/>
      <c r="C131" s="92"/>
      <c r="D131" s="93" t="s">
        <v>91</v>
      </c>
      <c r="E131" s="94" t="s">
        <v>62</v>
      </c>
      <c r="F131" s="93"/>
    </row>
    <row r="132" spans="1:6">
      <c r="A132" s="92"/>
      <c r="B132" s="92"/>
      <c r="C132" s="92" t="s">
        <v>210</v>
      </c>
      <c r="D132" s="93" t="s">
        <v>93</v>
      </c>
      <c r="E132" s="94" t="s">
        <v>62</v>
      </c>
      <c r="F132" s="93"/>
    </row>
    <row r="133" spans="1:6">
      <c r="A133" s="92"/>
      <c r="B133" s="92"/>
      <c r="C133" s="92"/>
      <c r="D133" s="93" t="s">
        <v>94</v>
      </c>
      <c r="E133" s="94" t="s">
        <v>62</v>
      </c>
      <c r="F133" s="93"/>
    </row>
    <row r="134" spans="1:6">
      <c r="A134" s="92"/>
      <c r="B134" s="92"/>
      <c r="C134" s="92"/>
      <c r="D134" s="93" t="s">
        <v>95</v>
      </c>
      <c r="E134" s="94" t="s">
        <v>62</v>
      </c>
      <c r="F134" s="93"/>
    </row>
    <row r="135" spans="1:6">
      <c r="A135" s="92"/>
      <c r="B135" s="92"/>
      <c r="C135" s="92"/>
      <c r="D135" s="93" t="s">
        <v>96</v>
      </c>
      <c r="E135" s="94" t="s">
        <v>62</v>
      </c>
      <c r="F135" s="93"/>
    </row>
    <row r="136" spans="1:6">
      <c r="A136" s="92"/>
      <c r="B136" s="92"/>
      <c r="C136" s="92"/>
      <c r="D136" s="93" t="s">
        <v>97</v>
      </c>
      <c r="E136" s="94" t="s">
        <v>62</v>
      </c>
      <c r="F136" s="93"/>
    </row>
    <row r="137" ht="25.5" spans="1:6">
      <c r="A137" s="92"/>
      <c r="B137" s="92"/>
      <c r="C137" s="92" t="s">
        <v>211</v>
      </c>
      <c r="D137" s="93" t="s">
        <v>212</v>
      </c>
      <c r="E137" s="94" t="s">
        <v>62</v>
      </c>
      <c r="F137" s="93"/>
    </row>
    <row r="138" ht="25.5" spans="1:6">
      <c r="A138" s="92"/>
      <c r="B138" s="92"/>
      <c r="C138" s="92"/>
      <c r="D138" s="93" t="s">
        <v>213</v>
      </c>
      <c r="E138" s="94" t="s">
        <v>62</v>
      </c>
      <c r="F138" s="93"/>
    </row>
    <row r="139" spans="1:6">
      <c r="A139" s="92"/>
      <c r="B139" s="92"/>
      <c r="C139" s="92"/>
      <c r="D139" s="93" t="s">
        <v>101</v>
      </c>
      <c r="E139" s="94" t="s">
        <v>62</v>
      </c>
      <c r="F139" s="93"/>
    </row>
    <row r="140" spans="1:6">
      <c r="A140" s="92"/>
      <c r="B140" s="92"/>
      <c r="C140" s="92"/>
      <c r="D140" s="93" t="s">
        <v>102</v>
      </c>
      <c r="E140" s="94" t="s">
        <v>62</v>
      </c>
      <c r="F140" s="93"/>
    </row>
    <row r="141" spans="1:6">
      <c r="A141" s="92"/>
      <c r="B141" s="92"/>
      <c r="C141" s="92" t="s">
        <v>214</v>
      </c>
      <c r="D141" s="93" t="s">
        <v>215</v>
      </c>
      <c r="E141" s="94" t="s">
        <v>62</v>
      </c>
      <c r="F141" s="93"/>
    </row>
    <row r="142" spans="1:6">
      <c r="A142" s="92"/>
      <c r="B142" s="92"/>
      <c r="C142" s="92"/>
      <c r="D142" s="93" t="s">
        <v>216</v>
      </c>
      <c r="E142" s="94" t="s">
        <v>62</v>
      </c>
      <c r="F142" s="93"/>
    </row>
    <row r="143" spans="1:6">
      <c r="A143" s="92"/>
      <c r="B143" s="92"/>
      <c r="C143" s="92"/>
      <c r="D143" s="93" t="s">
        <v>217</v>
      </c>
      <c r="E143" s="94" t="s">
        <v>62</v>
      </c>
      <c r="F143" s="93"/>
    </row>
    <row r="144" ht="25.5" spans="1:6">
      <c r="A144" s="92"/>
      <c r="B144" s="92"/>
      <c r="C144" s="92" t="s">
        <v>218</v>
      </c>
      <c r="D144" s="93" t="s">
        <v>219</v>
      </c>
      <c r="E144" s="93" t="s">
        <v>62</v>
      </c>
      <c r="F144" s="93"/>
    </row>
    <row r="145" spans="1:6">
      <c r="A145" s="92"/>
      <c r="B145" s="92"/>
      <c r="C145" s="92"/>
      <c r="D145" s="93" t="s">
        <v>220</v>
      </c>
      <c r="E145" s="93" t="s">
        <v>58</v>
      </c>
      <c r="F145" s="93"/>
    </row>
    <row r="146" spans="1:6">
      <c r="A146" s="92"/>
      <c r="B146" s="92"/>
      <c r="C146" s="92"/>
      <c r="D146" s="93" t="s">
        <v>221</v>
      </c>
      <c r="E146" s="93" t="s">
        <v>58</v>
      </c>
      <c r="F146" s="93"/>
    </row>
    <row r="147" spans="1:6">
      <c r="A147" s="92"/>
      <c r="B147" s="92"/>
      <c r="C147" s="92" t="s">
        <v>222</v>
      </c>
      <c r="D147" s="93" t="s">
        <v>223</v>
      </c>
      <c r="E147" s="93" t="s">
        <v>62</v>
      </c>
      <c r="F147" s="93"/>
    </row>
    <row r="148" spans="1:6">
      <c r="A148" s="92"/>
      <c r="B148" s="92"/>
      <c r="C148" s="92"/>
      <c r="D148" s="93" t="s">
        <v>224</v>
      </c>
      <c r="E148" s="93" t="s">
        <v>62</v>
      </c>
      <c r="F148" s="93"/>
    </row>
    <row r="149" spans="1:6">
      <c r="A149" s="92"/>
      <c r="B149" s="92"/>
      <c r="C149" s="92"/>
      <c r="D149" s="93" t="s">
        <v>116</v>
      </c>
      <c r="E149" s="93" t="s">
        <v>62</v>
      </c>
      <c r="F149" s="93"/>
    </row>
    <row r="150" spans="1:6">
      <c r="A150" s="92"/>
      <c r="B150" s="92"/>
      <c r="C150" s="92"/>
      <c r="D150" s="93" t="s">
        <v>117</v>
      </c>
      <c r="E150" s="93" t="s">
        <v>62</v>
      </c>
      <c r="F150" s="93"/>
    </row>
    <row r="151" ht="25.5" spans="1:6">
      <c r="A151" s="92"/>
      <c r="B151" s="92"/>
      <c r="C151" s="92" t="s">
        <v>119</v>
      </c>
      <c r="D151" s="93" t="s">
        <v>223</v>
      </c>
      <c r="E151" s="93" t="s">
        <v>62</v>
      </c>
      <c r="F151" s="93" t="s">
        <v>225</v>
      </c>
    </row>
    <row r="152" spans="1:6">
      <c r="A152" s="92"/>
      <c r="B152" s="92"/>
      <c r="C152" s="92" t="s">
        <v>226</v>
      </c>
      <c r="D152" s="95" t="s">
        <v>122</v>
      </c>
      <c r="E152" s="93" t="s">
        <v>62</v>
      </c>
      <c r="F152" s="93"/>
    </row>
    <row r="153" spans="1:6">
      <c r="A153" s="92"/>
      <c r="B153" s="92"/>
      <c r="C153" s="92"/>
      <c r="D153" s="93" t="s">
        <v>117</v>
      </c>
      <c r="E153" s="93" t="s">
        <v>62</v>
      </c>
      <c r="F153" s="93"/>
    </row>
    <row r="154" spans="1:6">
      <c r="A154" s="92"/>
      <c r="B154" s="92"/>
      <c r="C154" s="92"/>
      <c r="D154" s="93" t="s">
        <v>224</v>
      </c>
      <c r="E154" s="93" t="s">
        <v>62</v>
      </c>
      <c r="F154" s="93" t="s">
        <v>123</v>
      </c>
    </row>
    <row r="155" spans="1:6">
      <c r="A155" s="92"/>
      <c r="B155" s="92"/>
      <c r="C155" s="92" t="s">
        <v>227</v>
      </c>
      <c r="D155" s="95" t="s">
        <v>228</v>
      </c>
      <c r="E155" s="93" t="s">
        <v>62</v>
      </c>
      <c r="F155" s="93"/>
    </row>
    <row r="156" spans="1:6">
      <c r="A156" s="92"/>
      <c r="B156" s="92"/>
      <c r="C156" s="92"/>
      <c r="D156" s="93" t="s">
        <v>229</v>
      </c>
      <c r="E156" s="93" t="s">
        <v>62</v>
      </c>
      <c r="F156" s="93"/>
    </row>
    <row r="157" spans="1:6">
      <c r="A157" s="92"/>
      <c r="B157" s="92"/>
      <c r="C157" s="92"/>
      <c r="D157" s="93" t="s">
        <v>224</v>
      </c>
      <c r="E157" s="93" t="s">
        <v>62</v>
      </c>
      <c r="F157" s="93"/>
    </row>
    <row r="158" spans="1:6">
      <c r="A158" s="92"/>
      <c r="B158" s="92"/>
      <c r="C158" s="92" t="s">
        <v>230</v>
      </c>
      <c r="D158" s="95" t="s">
        <v>228</v>
      </c>
      <c r="E158" s="93" t="s">
        <v>62</v>
      </c>
      <c r="F158" s="93"/>
    </row>
    <row r="159" spans="1:6">
      <c r="A159" s="92"/>
      <c r="B159" s="92"/>
      <c r="C159" s="92"/>
      <c r="D159" s="93" t="s">
        <v>229</v>
      </c>
      <c r="E159" s="93" t="s">
        <v>62</v>
      </c>
      <c r="F159" s="93"/>
    </row>
    <row r="160" spans="1:6">
      <c r="A160" s="92"/>
      <c r="B160" s="92"/>
      <c r="C160" s="92"/>
      <c r="D160" s="93" t="s">
        <v>224</v>
      </c>
      <c r="E160" s="93" t="s">
        <v>62</v>
      </c>
      <c r="F160" s="93"/>
    </row>
    <row r="161" spans="1:6">
      <c r="A161" s="92"/>
      <c r="B161" s="92"/>
      <c r="C161" s="92" t="s">
        <v>231</v>
      </c>
      <c r="D161" s="93" t="s">
        <v>232</v>
      </c>
      <c r="E161" s="93" t="s">
        <v>62</v>
      </c>
      <c r="F161" s="93"/>
    </row>
    <row r="162" spans="1:6">
      <c r="A162" s="92"/>
      <c r="B162" s="92"/>
      <c r="C162" s="92"/>
      <c r="D162" s="93" t="s">
        <v>134</v>
      </c>
      <c r="E162" s="93" t="s">
        <v>62</v>
      </c>
      <c r="F162" s="93"/>
    </row>
    <row r="163" spans="1:6">
      <c r="A163" s="92"/>
      <c r="B163" s="92"/>
      <c r="C163" s="92" t="s">
        <v>233</v>
      </c>
      <c r="D163" s="93" t="s">
        <v>234</v>
      </c>
      <c r="E163" s="93" t="s">
        <v>62</v>
      </c>
      <c r="F163" s="93"/>
    </row>
    <row r="164" spans="1:6">
      <c r="A164" s="92"/>
      <c r="B164" s="92"/>
      <c r="C164" s="92"/>
      <c r="D164" s="93" t="s">
        <v>235</v>
      </c>
      <c r="E164" s="93" t="s">
        <v>62</v>
      </c>
      <c r="F164" s="93"/>
    </row>
    <row r="165" spans="1:6">
      <c r="A165" s="92"/>
      <c r="B165" s="92"/>
      <c r="C165" s="92"/>
      <c r="D165" s="93" t="s">
        <v>236</v>
      </c>
      <c r="E165" s="93" t="s">
        <v>62</v>
      </c>
      <c r="F165" s="93"/>
    </row>
    <row r="166" spans="1:6">
      <c r="A166" s="92"/>
      <c r="B166" s="92"/>
      <c r="C166" s="92" t="s">
        <v>237</v>
      </c>
      <c r="D166" s="93" t="s">
        <v>199</v>
      </c>
      <c r="E166" s="93" t="s">
        <v>62</v>
      </c>
      <c r="F166" s="93"/>
    </row>
    <row r="167" spans="1:6">
      <c r="A167" s="92"/>
      <c r="B167" s="92"/>
      <c r="C167" s="92"/>
      <c r="D167" s="93" t="s">
        <v>238</v>
      </c>
      <c r="E167" s="93" t="s">
        <v>62</v>
      </c>
      <c r="F167" s="93"/>
    </row>
    <row r="168" spans="1:6">
      <c r="A168" s="92"/>
      <c r="B168" s="92"/>
      <c r="C168" s="92"/>
      <c r="D168" s="93" t="s">
        <v>201</v>
      </c>
      <c r="E168" s="93" t="s">
        <v>62</v>
      </c>
      <c r="F168" s="93"/>
    </row>
    <row r="169" ht="25.5" spans="1:6">
      <c r="A169" s="92"/>
      <c r="B169" s="92" t="s">
        <v>239</v>
      </c>
      <c r="C169" s="92" t="s">
        <v>240</v>
      </c>
      <c r="D169" s="93" t="s">
        <v>241</v>
      </c>
      <c r="E169" s="94" t="s">
        <v>62</v>
      </c>
      <c r="F169" s="93"/>
    </row>
    <row r="170" spans="1:6">
      <c r="A170" s="92"/>
      <c r="B170" s="92"/>
      <c r="C170" s="92"/>
      <c r="D170" s="93" t="s">
        <v>242</v>
      </c>
      <c r="E170" s="94" t="s">
        <v>58</v>
      </c>
      <c r="F170" s="93"/>
    </row>
    <row r="171" spans="1:6">
      <c r="A171" s="92"/>
      <c r="B171" s="92"/>
      <c r="C171" s="92"/>
      <c r="D171" s="93" t="s">
        <v>243</v>
      </c>
      <c r="E171" s="94" t="s">
        <v>58</v>
      </c>
      <c r="F171" s="93"/>
    </row>
    <row r="172" spans="1:6">
      <c r="A172" s="92"/>
      <c r="B172" s="92"/>
      <c r="C172" s="92"/>
      <c r="D172" s="93" t="s">
        <v>244</v>
      </c>
      <c r="E172" s="94" t="s">
        <v>62</v>
      </c>
      <c r="F172" s="93"/>
    </row>
    <row r="173" spans="1:6">
      <c r="A173" s="92"/>
      <c r="B173" s="92"/>
      <c r="C173" s="92"/>
      <c r="D173" s="93" t="s">
        <v>245</v>
      </c>
      <c r="E173" s="94" t="s">
        <v>62</v>
      </c>
      <c r="F173" s="93"/>
    </row>
    <row r="174" spans="1:6">
      <c r="A174" s="92"/>
      <c r="B174" s="92"/>
      <c r="C174" s="92" t="s">
        <v>246</v>
      </c>
      <c r="D174" s="93" t="s">
        <v>83</v>
      </c>
      <c r="E174" s="94" t="s">
        <v>62</v>
      </c>
      <c r="F174" s="93"/>
    </row>
    <row r="175" spans="1:6">
      <c r="A175" s="92"/>
      <c r="B175" s="92"/>
      <c r="C175" s="92"/>
      <c r="D175" s="93" t="s">
        <v>84</v>
      </c>
      <c r="E175" s="94" t="s">
        <v>62</v>
      </c>
      <c r="F175" s="93" t="s">
        <v>85</v>
      </c>
    </row>
    <row r="176" spans="1:6">
      <c r="A176" s="92"/>
      <c r="B176" s="92"/>
      <c r="C176" s="92"/>
      <c r="D176" s="93" t="s">
        <v>86</v>
      </c>
      <c r="E176" s="94" t="s">
        <v>62</v>
      </c>
      <c r="F176" s="93"/>
    </row>
    <row r="177" spans="1:6">
      <c r="A177" s="92"/>
      <c r="B177" s="92"/>
      <c r="C177" s="92"/>
      <c r="D177" s="93" t="s">
        <v>87</v>
      </c>
      <c r="E177" s="94" t="s">
        <v>62</v>
      </c>
      <c r="F177" s="93"/>
    </row>
    <row r="178" spans="1:6">
      <c r="A178" s="92"/>
      <c r="B178" s="92"/>
      <c r="C178" s="92"/>
      <c r="D178" s="93" t="s">
        <v>88</v>
      </c>
      <c r="E178" s="94" t="s">
        <v>62</v>
      </c>
      <c r="F178" s="93"/>
    </row>
    <row r="179" spans="1:6">
      <c r="A179" s="92"/>
      <c r="B179" s="92"/>
      <c r="C179" s="92"/>
      <c r="D179" s="93" t="s">
        <v>89</v>
      </c>
      <c r="E179" s="94" t="s">
        <v>62</v>
      </c>
      <c r="F179" s="93"/>
    </row>
    <row r="180" spans="1:6">
      <c r="A180" s="92"/>
      <c r="B180" s="92"/>
      <c r="C180" s="92"/>
      <c r="D180" s="93" t="s">
        <v>90</v>
      </c>
      <c r="E180" s="94" t="s">
        <v>62</v>
      </c>
      <c r="F180" s="93"/>
    </row>
    <row r="181" spans="1:6">
      <c r="A181" s="92"/>
      <c r="B181" s="92"/>
      <c r="C181" s="92"/>
      <c r="D181" s="93" t="s">
        <v>91</v>
      </c>
      <c r="E181" s="94" t="s">
        <v>62</v>
      </c>
      <c r="F181" s="93"/>
    </row>
    <row r="182" spans="1:6">
      <c r="A182" s="92"/>
      <c r="B182" s="92"/>
      <c r="C182" s="92" t="s">
        <v>247</v>
      </c>
      <c r="D182" s="93" t="s">
        <v>93</v>
      </c>
      <c r="E182" s="94" t="s">
        <v>62</v>
      </c>
      <c r="F182" s="93"/>
    </row>
    <row r="183" spans="1:6">
      <c r="A183" s="92"/>
      <c r="B183" s="92"/>
      <c r="C183" s="92"/>
      <c r="D183" s="93" t="s">
        <v>94</v>
      </c>
      <c r="E183" s="94" t="s">
        <v>62</v>
      </c>
      <c r="F183" s="93"/>
    </row>
    <row r="184" spans="1:6">
      <c r="A184" s="92"/>
      <c r="B184" s="92"/>
      <c r="C184" s="92"/>
      <c r="D184" s="93" t="s">
        <v>95</v>
      </c>
      <c r="E184" s="94" t="s">
        <v>62</v>
      </c>
      <c r="F184" s="93"/>
    </row>
    <row r="185" spans="1:6">
      <c r="A185" s="92"/>
      <c r="B185" s="92"/>
      <c r="C185" s="92"/>
      <c r="D185" s="93" t="s">
        <v>96</v>
      </c>
      <c r="E185" s="94" t="s">
        <v>62</v>
      </c>
      <c r="F185" s="93"/>
    </row>
    <row r="186" spans="1:6">
      <c r="A186" s="92"/>
      <c r="B186" s="92"/>
      <c r="C186" s="92"/>
      <c r="D186" s="93" t="s">
        <v>97</v>
      </c>
      <c r="E186" s="94" t="s">
        <v>62</v>
      </c>
      <c r="F186" s="93"/>
    </row>
    <row r="187" ht="25.5" spans="1:6">
      <c r="A187" s="92"/>
      <c r="B187" s="92"/>
      <c r="C187" s="92" t="s">
        <v>248</v>
      </c>
      <c r="D187" s="93" t="s">
        <v>249</v>
      </c>
      <c r="E187" s="94" t="s">
        <v>62</v>
      </c>
      <c r="F187" s="93"/>
    </row>
    <row r="188" spans="1:6">
      <c r="A188" s="92"/>
      <c r="B188" s="92"/>
      <c r="C188" s="92"/>
      <c r="D188" s="93" t="s">
        <v>250</v>
      </c>
      <c r="E188" s="94" t="s">
        <v>62</v>
      </c>
      <c r="F188" s="93"/>
    </row>
    <row r="189" spans="1:6">
      <c r="A189" s="92"/>
      <c r="B189" s="92"/>
      <c r="C189" s="92"/>
      <c r="D189" s="93" t="s">
        <v>101</v>
      </c>
      <c r="E189" s="94" t="s">
        <v>62</v>
      </c>
      <c r="F189" s="93"/>
    </row>
    <row r="190" spans="1:6">
      <c r="A190" s="92"/>
      <c r="B190" s="92"/>
      <c r="C190" s="92"/>
      <c r="D190" s="93" t="s">
        <v>102</v>
      </c>
      <c r="E190" s="94" t="s">
        <v>62</v>
      </c>
      <c r="F190" s="93"/>
    </row>
    <row r="191" spans="1:6">
      <c r="A191" s="92"/>
      <c r="B191" s="92"/>
      <c r="C191" s="92" t="s">
        <v>214</v>
      </c>
      <c r="D191" s="93" t="s">
        <v>251</v>
      </c>
      <c r="E191" s="94" t="s">
        <v>62</v>
      </c>
      <c r="F191" s="93"/>
    </row>
    <row r="192" spans="1:6">
      <c r="A192" s="92"/>
      <c r="B192" s="92"/>
      <c r="C192" s="92"/>
      <c r="D192" s="93" t="s">
        <v>252</v>
      </c>
      <c r="E192" s="94" t="s">
        <v>62</v>
      </c>
      <c r="F192" s="93"/>
    </row>
    <row r="193" spans="1:6">
      <c r="A193" s="92"/>
      <c r="B193" s="92"/>
      <c r="C193" s="92"/>
      <c r="D193" s="93" t="s">
        <v>253</v>
      </c>
      <c r="E193" s="94" t="s">
        <v>62</v>
      </c>
      <c r="F193" s="93"/>
    </row>
    <row r="194" ht="25.5" spans="1:6">
      <c r="A194" s="92"/>
      <c r="B194" s="92"/>
      <c r="C194" s="92" t="s">
        <v>254</v>
      </c>
      <c r="D194" s="93" t="s">
        <v>255</v>
      </c>
      <c r="E194" s="93" t="s">
        <v>62</v>
      </c>
      <c r="F194" s="93"/>
    </row>
    <row r="195" spans="1:6">
      <c r="A195" s="92"/>
      <c r="B195" s="92"/>
      <c r="C195" s="92"/>
      <c r="D195" s="93" t="s">
        <v>256</v>
      </c>
      <c r="E195" s="93" t="s">
        <v>58</v>
      </c>
      <c r="F195" s="93"/>
    </row>
    <row r="196" spans="1:6">
      <c r="A196" s="92"/>
      <c r="B196" s="92"/>
      <c r="C196" s="92"/>
      <c r="D196" s="93" t="s">
        <v>257</v>
      </c>
      <c r="E196" s="93" t="s">
        <v>58</v>
      </c>
      <c r="F196" s="93"/>
    </row>
    <row r="197" spans="1:6">
      <c r="A197" s="92"/>
      <c r="B197" s="92"/>
      <c r="C197" s="92" t="s">
        <v>258</v>
      </c>
      <c r="D197" s="93" t="s">
        <v>259</v>
      </c>
      <c r="E197" s="93" t="s">
        <v>62</v>
      </c>
      <c r="F197" s="93"/>
    </row>
    <row r="198" spans="1:6">
      <c r="A198" s="92"/>
      <c r="B198" s="92"/>
      <c r="C198" s="92"/>
      <c r="D198" s="93" t="s">
        <v>224</v>
      </c>
      <c r="E198" s="93" t="s">
        <v>62</v>
      </c>
      <c r="F198" s="93"/>
    </row>
    <row r="199" spans="1:6">
      <c r="A199" s="92"/>
      <c r="B199" s="92"/>
      <c r="C199" s="92"/>
      <c r="D199" s="93" t="s">
        <v>116</v>
      </c>
      <c r="E199" s="93" t="s">
        <v>62</v>
      </c>
      <c r="F199" s="93"/>
    </row>
    <row r="200" spans="1:6">
      <c r="A200" s="92"/>
      <c r="B200" s="92"/>
      <c r="C200" s="92"/>
      <c r="D200" s="93" t="s">
        <v>117</v>
      </c>
      <c r="E200" s="93" t="s">
        <v>62</v>
      </c>
      <c r="F200" s="93"/>
    </row>
    <row r="201" ht="25.5" spans="1:6">
      <c r="A201" s="92"/>
      <c r="B201" s="92"/>
      <c r="C201" s="92" t="s">
        <v>119</v>
      </c>
      <c r="D201" s="93" t="s">
        <v>259</v>
      </c>
      <c r="E201" s="93" t="s">
        <v>62</v>
      </c>
      <c r="F201" s="93" t="s">
        <v>260</v>
      </c>
    </row>
    <row r="202" spans="1:6">
      <c r="A202" s="92"/>
      <c r="B202" s="92"/>
      <c r="C202" s="92" t="s">
        <v>261</v>
      </c>
      <c r="D202" s="95" t="s">
        <v>122</v>
      </c>
      <c r="E202" s="93" t="s">
        <v>62</v>
      </c>
      <c r="F202" s="93"/>
    </row>
    <row r="203" spans="1:6">
      <c r="A203" s="92"/>
      <c r="B203" s="92"/>
      <c r="C203" s="92"/>
      <c r="D203" s="93" t="s">
        <v>117</v>
      </c>
      <c r="E203" s="93" t="s">
        <v>62</v>
      </c>
      <c r="F203" s="93"/>
    </row>
    <row r="204" spans="1:6">
      <c r="A204" s="92"/>
      <c r="B204" s="92"/>
      <c r="C204" s="92"/>
      <c r="D204" s="93" t="s">
        <v>224</v>
      </c>
      <c r="E204" s="93" t="s">
        <v>62</v>
      </c>
      <c r="F204" s="93" t="s">
        <v>123</v>
      </c>
    </row>
    <row r="205" spans="1:6">
      <c r="A205" s="92"/>
      <c r="B205" s="92"/>
      <c r="C205" s="92" t="s">
        <v>262</v>
      </c>
      <c r="D205" s="95" t="s">
        <v>228</v>
      </c>
      <c r="E205" s="93" t="s">
        <v>62</v>
      </c>
      <c r="F205" s="93"/>
    </row>
    <row r="206" spans="1:6">
      <c r="A206" s="92"/>
      <c r="B206" s="92"/>
      <c r="C206" s="92"/>
      <c r="D206" s="93" t="s">
        <v>229</v>
      </c>
      <c r="E206" s="93" t="s">
        <v>62</v>
      </c>
      <c r="F206" s="93"/>
    </row>
    <row r="207" spans="1:6">
      <c r="A207" s="92"/>
      <c r="B207" s="92"/>
      <c r="C207" s="92"/>
      <c r="D207" s="93" t="s">
        <v>224</v>
      </c>
      <c r="E207" s="93" t="s">
        <v>62</v>
      </c>
      <c r="F207" s="93"/>
    </row>
    <row r="208" spans="1:6">
      <c r="A208" s="92"/>
      <c r="B208" s="92"/>
      <c r="C208" s="92" t="s">
        <v>230</v>
      </c>
      <c r="D208" s="95" t="s">
        <v>228</v>
      </c>
      <c r="E208" s="93" t="s">
        <v>62</v>
      </c>
      <c r="F208" s="93"/>
    </row>
    <row r="209" spans="1:6">
      <c r="A209" s="92"/>
      <c r="B209" s="92"/>
      <c r="C209" s="92"/>
      <c r="D209" s="93" t="s">
        <v>229</v>
      </c>
      <c r="E209" s="93" t="s">
        <v>62</v>
      </c>
      <c r="F209" s="93"/>
    </row>
    <row r="210" spans="1:6">
      <c r="A210" s="92"/>
      <c r="B210" s="92"/>
      <c r="C210" s="92"/>
      <c r="D210" s="93" t="s">
        <v>224</v>
      </c>
      <c r="E210" s="93" t="s">
        <v>62</v>
      </c>
      <c r="F210" s="93"/>
    </row>
    <row r="211" spans="1:6">
      <c r="A211" s="92"/>
      <c r="B211" s="92"/>
      <c r="C211" s="92" t="s">
        <v>263</v>
      </c>
      <c r="D211" s="93" t="s">
        <v>264</v>
      </c>
      <c r="E211" s="93" t="s">
        <v>62</v>
      </c>
      <c r="F211" s="93"/>
    </row>
    <row r="212" spans="1:6">
      <c r="A212" s="92"/>
      <c r="B212" s="92"/>
      <c r="C212" s="92"/>
      <c r="D212" s="93" t="s">
        <v>134</v>
      </c>
      <c r="E212" s="93" t="s">
        <v>62</v>
      </c>
      <c r="F212" s="93"/>
    </row>
    <row r="213" spans="1:6">
      <c r="A213" s="92"/>
      <c r="B213" s="92"/>
      <c r="C213" s="92" t="s">
        <v>265</v>
      </c>
      <c r="D213" s="93" t="s">
        <v>266</v>
      </c>
      <c r="E213" s="93" t="s">
        <v>62</v>
      </c>
      <c r="F213" s="93"/>
    </row>
    <row r="214" spans="1:6">
      <c r="A214" s="92"/>
      <c r="B214" s="92"/>
      <c r="C214" s="92"/>
      <c r="D214" s="93" t="s">
        <v>267</v>
      </c>
      <c r="E214" s="93" t="s">
        <v>62</v>
      </c>
      <c r="F214" s="93"/>
    </row>
    <row r="215" spans="1:6">
      <c r="A215" s="92"/>
      <c r="B215" s="92"/>
      <c r="C215" s="92"/>
      <c r="D215" s="93" t="s">
        <v>268</v>
      </c>
      <c r="E215" s="93" t="s">
        <v>62</v>
      </c>
      <c r="F215" s="93"/>
    </row>
    <row r="216" spans="1:6">
      <c r="A216" s="92"/>
      <c r="B216" s="92"/>
      <c r="C216" s="92" t="s">
        <v>269</v>
      </c>
      <c r="D216" s="93" t="s">
        <v>199</v>
      </c>
      <c r="E216" s="93" t="s">
        <v>62</v>
      </c>
      <c r="F216" s="93"/>
    </row>
    <row r="217" spans="1:6">
      <c r="A217" s="92"/>
      <c r="B217" s="92"/>
      <c r="C217" s="92"/>
      <c r="D217" s="93" t="s">
        <v>270</v>
      </c>
      <c r="E217" s="93" t="s">
        <v>62</v>
      </c>
      <c r="F217" s="93"/>
    </row>
    <row r="218" spans="1:6">
      <c r="A218" s="92"/>
      <c r="B218" s="92"/>
      <c r="C218" s="92"/>
      <c r="D218" s="93" t="s">
        <v>201</v>
      </c>
      <c r="E218" s="93" t="s">
        <v>62</v>
      </c>
      <c r="F218" s="93"/>
    </row>
    <row r="219" spans="1:6">
      <c r="A219" s="92"/>
      <c r="B219" s="92" t="s">
        <v>271</v>
      </c>
      <c r="C219" s="92" t="s">
        <v>76</v>
      </c>
      <c r="D219" s="93" t="s">
        <v>272</v>
      </c>
      <c r="E219" s="94" t="s">
        <v>58</v>
      </c>
      <c r="F219" s="93"/>
    </row>
    <row r="220" spans="1:6">
      <c r="A220" s="92"/>
      <c r="B220" s="92"/>
      <c r="C220" s="92"/>
      <c r="D220" s="93" t="s">
        <v>273</v>
      </c>
      <c r="E220" s="94" t="s">
        <v>58</v>
      </c>
      <c r="F220" s="93"/>
    </row>
    <row r="221" spans="1:6">
      <c r="A221" s="92"/>
      <c r="B221" s="92"/>
      <c r="C221" s="92" t="s">
        <v>82</v>
      </c>
      <c r="D221" s="93" t="s">
        <v>274</v>
      </c>
      <c r="E221" s="93" t="s">
        <v>62</v>
      </c>
      <c r="F221" s="93"/>
    </row>
    <row r="222" spans="1:6">
      <c r="A222" s="92"/>
      <c r="B222" s="92"/>
      <c r="C222" s="92"/>
      <c r="D222" s="93" t="s">
        <v>275</v>
      </c>
      <c r="E222" s="93" t="s">
        <v>62</v>
      </c>
      <c r="F222" s="93"/>
    </row>
    <row r="223" spans="1:6">
      <c r="A223" s="92"/>
      <c r="B223" s="92"/>
      <c r="C223" s="92"/>
      <c r="D223" s="93" t="s">
        <v>276</v>
      </c>
      <c r="E223" s="93" t="s">
        <v>62</v>
      </c>
      <c r="F223" s="93"/>
    </row>
    <row r="224" ht="25.5" spans="1:6">
      <c r="A224" s="92"/>
      <c r="B224" s="92"/>
      <c r="C224" s="92"/>
      <c r="D224" s="93" t="s">
        <v>277</v>
      </c>
      <c r="E224" s="93" t="s">
        <v>62</v>
      </c>
      <c r="F224" s="93" t="s">
        <v>278</v>
      </c>
    </row>
    <row r="225" spans="1:6">
      <c r="A225" s="92"/>
      <c r="B225" s="92"/>
      <c r="C225" s="92"/>
      <c r="D225" s="93" t="s">
        <v>279</v>
      </c>
      <c r="E225" s="93" t="s">
        <v>62</v>
      </c>
      <c r="F225" s="93"/>
    </row>
    <row r="226" spans="1:6">
      <c r="A226" s="92"/>
      <c r="B226" s="92"/>
      <c r="C226" s="92"/>
      <c r="D226" s="93" t="s">
        <v>280</v>
      </c>
      <c r="E226" s="93" t="s">
        <v>62</v>
      </c>
      <c r="F226" s="93"/>
    </row>
    <row r="227" spans="1:6">
      <c r="A227" s="92"/>
      <c r="B227" s="92"/>
      <c r="C227" s="92"/>
      <c r="D227" s="93" t="s">
        <v>281</v>
      </c>
      <c r="E227" s="93" t="s">
        <v>62</v>
      </c>
      <c r="F227" s="93"/>
    </row>
    <row r="228" spans="1:6">
      <c r="A228" s="92"/>
      <c r="B228" s="92"/>
      <c r="C228" s="92"/>
      <c r="D228" s="93" t="s">
        <v>282</v>
      </c>
      <c r="E228" s="93" t="s">
        <v>62</v>
      </c>
      <c r="F228" s="93"/>
    </row>
    <row r="229" spans="1:6">
      <c r="A229" s="92"/>
      <c r="B229" s="92"/>
      <c r="C229" s="92" t="s">
        <v>92</v>
      </c>
      <c r="D229" s="93" t="s">
        <v>283</v>
      </c>
      <c r="E229" s="93" t="s">
        <v>62</v>
      </c>
      <c r="F229" s="93"/>
    </row>
    <row r="230" spans="1:6">
      <c r="A230" s="92"/>
      <c r="B230" s="92"/>
      <c r="C230" s="92"/>
      <c r="D230" s="93" t="s">
        <v>284</v>
      </c>
      <c r="E230" s="93" t="s">
        <v>62</v>
      </c>
      <c r="F230" s="93"/>
    </row>
    <row r="231" spans="1:6">
      <c r="A231" s="92"/>
      <c r="B231" s="92"/>
      <c r="C231" s="92"/>
      <c r="D231" s="93" t="s">
        <v>285</v>
      </c>
      <c r="E231" s="93" t="s">
        <v>62</v>
      </c>
      <c r="F231" s="93"/>
    </row>
    <row r="232" spans="1:6">
      <c r="A232" s="92"/>
      <c r="B232" s="92"/>
      <c r="C232" s="92"/>
      <c r="D232" s="93" t="s">
        <v>286</v>
      </c>
      <c r="E232" s="93" t="s">
        <v>62</v>
      </c>
      <c r="F232" s="93"/>
    </row>
    <row r="233" spans="1:6">
      <c r="A233" s="92"/>
      <c r="B233" s="92"/>
      <c r="C233" s="92"/>
      <c r="D233" s="93" t="s">
        <v>287</v>
      </c>
      <c r="E233" s="93" t="s">
        <v>62</v>
      </c>
      <c r="F233" s="93"/>
    </row>
    <row r="234" spans="1:6">
      <c r="A234" s="92"/>
      <c r="B234" s="92"/>
      <c r="C234" s="92" t="s">
        <v>98</v>
      </c>
      <c r="D234" s="93" t="s">
        <v>288</v>
      </c>
      <c r="E234" s="93" t="s">
        <v>62</v>
      </c>
      <c r="F234" s="93"/>
    </row>
    <row r="235" spans="1:6">
      <c r="A235" s="92"/>
      <c r="B235" s="92"/>
      <c r="C235" s="92"/>
      <c r="D235" s="93" t="s">
        <v>289</v>
      </c>
      <c r="E235" s="93" t="s">
        <v>62</v>
      </c>
      <c r="F235" s="93"/>
    </row>
    <row r="236" spans="1:6">
      <c r="A236" s="92"/>
      <c r="B236" s="92"/>
      <c r="C236" s="92"/>
      <c r="D236" s="93" t="s">
        <v>290</v>
      </c>
      <c r="E236" s="93" t="s">
        <v>62</v>
      </c>
      <c r="F236" s="93"/>
    </row>
    <row r="237" spans="1:6">
      <c r="A237" s="92"/>
      <c r="B237" s="92"/>
      <c r="C237" s="92"/>
      <c r="D237" s="93" t="s">
        <v>291</v>
      </c>
      <c r="E237" s="93" t="s">
        <v>62</v>
      </c>
      <c r="F237" s="93"/>
    </row>
    <row r="238" spans="1:6">
      <c r="A238" s="92"/>
      <c r="B238" s="92"/>
      <c r="C238" s="92"/>
      <c r="D238" s="93" t="s">
        <v>292</v>
      </c>
      <c r="E238" s="93" t="s">
        <v>62</v>
      </c>
      <c r="F238" s="93"/>
    </row>
    <row r="239" spans="1:6">
      <c r="A239" s="92"/>
      <c r="B239" s="92"/>
      <c r="C239" s="92"/>
      <c r="D239" s="93" t="s">
        <v>293</v>
      </c>
      <c r="E239" s="93" t="s">
        <v>62</v>
      </c>
      <c r="F239" s="93"/>
    </row>
    <row r="240" spans="1:6">
      <c r="A240" s="92"/>
      <c r="B240" s="92"/>
      <c r="C240" s="92"/>
      <c r="D240" s="93" t="s">
        <v>294</v>
      </c>
      <c r="E240" s="93" t="s">
        <v>62</v>
      </c>
      <c r="F240" s="93"/>
    </row>
    <row r="241" spans="1:6">
      <c r="A241" s="92"/>
      <c r="B241" s="92"/>
      <c r="C241" s="92"/>
      <c r="D241" s="93" t="s">
        <v>295</v>
      </c>
      <c r="E241" s="93" t="s">
        <v>62</v>
      </c>
      <c r="F241" s="93"/>
    </row>
    <row r="242" spans="1:6">
      <c r="A242" s="92"/>
      <c r="B242" s="92"/>
      <c r="C242" s="92"/>
      <c r="D242" s="93" t="s">
        <v>296</v>
      </c>
      <c r="E242" s="93" t="s">
        <v>62</v>
      </c>
      <c r="F242" s="93"/>
    </row>
    <row r="243" spans="1:6">
      <c r="A243" s="92"/>
      <c r="B243" s="92"/>
      <c r="C243" s="92"/>
      <c r="D243" s="93" t="s">
        <v>297</v>
      </c>
      <c r="E243" s="93" t="s">
        <v>62</v>
      </c>
      <c r="F243" s="93"/>
    </row>
    <row r="244" spans="1:6">
      <c r="A244" s="92"/>
      <c r="B244" s="92"/>
      <c r="C244" s="92" t="s">
        <v>298</v>
      </c>
      <c r="D244" s="93" t="s">
        <v>299</v>
      </c>
      <c r="E244" s="93" t="s">
        <v>62</v>
      </c>
      <c r="F244" s="93"/>
    </row>
    <row r="245" spans="1:6">
      <c r="A245" s="92"/>
      <c r="B245" s="92"/>
      <c r="C245" s="92"/>
      <c r="D245" s="93" t="s">
        <v>300</v>
      </c>
      <c r="E245" s="93" t="s">
        <v>62</v>
      </c>
      <c r="F245" s="93"/>
    </row>
    <row r="246" spans="1:6">
      <c r="A246" s="92"/>
      <c r="B246" s="92"/>
      <c r="C246" s="92"/>
      <c r="D246" s="93" t="s">
        <v>301</v>
      </c>
      <c r="E246" s="93" t="s">
        <v>62</v>
      </c>
      <c r="F246" s="93"/>
    </row>
    <row r="247" spans="1:6">
      <c r="A247" s="92"/>
      <c r="B247" s="92" t="s">
        <v>302</v>
      </c>
      <c r="C247" s="92" t="s">
        <v>76</v>
      </c>
      <c r="D247" s="93" t="s">
        <v>303</v>
      </c>
      <c r="E247" s="93" t="s">
        <v>62</v>
      </c>
      <c r="F247" s="93"/>
    </row>
    <row r="248" spans="1:6">
      <c r="A248" s="92"/>
      <c r="B248" s="92"/>
      <c r="C248" s="92"/>
      <c r="D248" s="93" t="s">
        <v>304</v>
      </c>
      <c r="E248" s="93" t="s">
        <v>58</v>
      </c>
      <c r="F248" s="93"/>
    </row>
    <row r="249" spans="1:6">
      <c r="A249" s="92"/>
      <c r="B249" s="92"/>
      <c r="C249" s="92" t="s">
        <v>112</v>
      </c>
      <c r="D249" s="93" t="s">
        <v>305</v>
      </c>
      <c r="E249" s="93" t="s">
        <v>62</v>
      </c>
      <c r="F249" s="93"/>
    </row>
    <row r="250" spans="1:6">
      <c r="A250" s="92"/>
      <c r="B250" s="92"/>
      <c r="C250" s="92" t="s">
        <v>119</v>
      </c>
      <c r="D250" s="93" t="s">
        <v>306</v>
      </c>
      <c r="E250" s="93" t="s">
        <v>62</v>
      </c>
      <c r="F250" s="93" t="s">
        <v>307</v>
      </c>
    </row>
    <row r="251" spans="1:6">
      <c r="A251" s="92"/>
      <c r="B251" s="92"/>
      <c r="C251" s="92" t="s">
        <v>124</v>
      </c>
      <c r="D251" s="93" t="s">
        <v>122</v>
      </c>
      <c r="E251" s="93" t="s">
        <v>62</v>
      </c>
      <c r="F251" s="93"/>
    </row>
    <row r="252" spans="1:6">
      <c r="A252" s="92"/>
      <c r="B252" s="92"/>
      <c r="C252" s="92"/>
      <c r="D252" s="93" t="s">
        <v>125</v>
      </c>
      <c r="E252" s="93" t="s">
        <v>62</v>
      </c>
      <c r="F252" s="93"/>
    </row>
    <row r="253" spans="1:6">
      <c r="A253" s="92"/>
      <c r="B253" s="92"/>
      <c r="C253" s="92"/>
      <c r="D253" s="93" t="s">
        <v>224</v>
      </c>
      <c r="E253" s="93" t="s">
        <v>62</v>
      </c>
      <c r="F253" s="93"/>
    </row>
    <row r="254" spans="1:6">
      <c r="A254" s="92"/>
      <c r="B254" s="92"/>
      <c r="C254" s="92"/>
      <c r="D254" s="93" t="s">
        <v>228</v>
      </c>
      <c r="E254" s="93" t="s">
        <v>62</v>
      </c>
      <c r="F254" s="93"/>
    </row>
    <row r="255" spans="1:6">
      <c r="A255" s="92"/>
      <c r="B255" s="92"/>
      <c r="C255" s="92"/>
      <c r="D255" s="93" t="s">
        <v>308</v>
      </c>
      <c r="E255" s="93" t="s">
        <v>62</v>
      </c>
      <c r="F255" s="93"/>
    </row>
    <row r="256" spans="1:6">
      <c r="A256" s="92"/>
      <c r="B256" s="92"/>
      <c r="C256" s="97" t="s">
        <v>309</v>
      </c>
      <c r="D256" s="93" t="s">
        <v>310</v>
      </c>
      <c r="E256" s="93" t="s">
        <v>62</v>
      </c>
      <c r="F256" s="93"/>
    </row>
    <row r="257" spans="1:6">
      <c r="A257" s="92"/>
      <c r="B257" s="92"/>
      <c r="C257" s="97"/>
      <c r="D257" s="93" t="s">
        <v>311</v>
      </c>
      <c r="E257" s="93" t="s">
        <v>62</v>
      </c>
      <c r="F257" s="93"/>
    </row>
    <row r="258" spans="1:6">
      <c r="A258" s="92"/>
      <c r="B258" s="92"/>
      <c r="C258" s="97"/>
      <c r="D258" s="93" t="s">
        <v>312</v>
      </c>
      <c r="E258" s="93" t="s">
        <v>62</v>
      </c>
      <c r="F258" s="93"/>
    </row>
    <row r="259" spans="1:6">
      <c r="A259" s="92"/>
      <c r="B259" s="92"/>
      <c r="C259" s="97" t="s">
        <v>313</v>
      </c>
      <c r="D259" s="93" t="s">
        <v>122</v>
      </c>
      <c r="E259" s="93" t="s">
        <v>62</v>
      </c>
      <c r="F259" s="93"/>
    </row>
    <row r="260" spans="1:6">
      <c r="A260" s="92"/>
      <c r="B260" s="92"/>
      <c r="C260" s="97"/>
      <c r="D260" s="93" t="s">
        <v>125</v>
      </c>
      <c r="E260" s="93" t="s">
        <v>62</v>
      </c>
      <c r="F260" s="93"/>
    </row>
    <row r="261" spans="1:6">
      <c r="A261" s="92"/>
      <c r="B261" s="92"/>
      <c r="C261" s="97"/>
      <c r="D261" s="93" t="s">
        <v>224</v>
      </c>
      <c r="E261" s="93" t="s">
        <v>62</v>
      </c>
      <c r="F261" s="93"/>
    </row>
    <row r="262" ht="25.5" spans="1:6">
      <c r="A262" s="92"/>
      <c r="B262" s="92"/>
      <c r="C262" s="97"/>
      <c r="D262" s="93" t="s">
        <v>228</v>
      </c>
      <c r="E262" s="93" t="s">
        <v>62</v>
      </c>
      <c r="F262" s="93" t="s">
        <v>314</v>
      </c>
    </row>
    <row r="263" spans="1:6">
      <c r="A263" s="92"/>
      <c r="B263" s="92"/>
      <c r="C263" s="92" t="s">
        <v>131</v>
      </c>
      <c r="D263" s="93" t="s">
        <v>315</v>
      </c>
      <c r="E263" s="93" t="s">
        <v>62</v>
      </c>
      <c r="F263" s="93"/>
    </row>
    <row r="264" spans="1:6">
      <c r="A264" s="92"/>
      <c r="B264" s="92"/>
      <c r="C264" s="92" t="s">
        <v>316</v>
      </c>
      <c r="D264" s="93" t="s">
        <v>317</v>
      </c>
      <c r="E264" s="93" t="s">
        <v>62</v>
      </c>
      <c r="F264" s="93"/>
    </row>
    <row r="265" spans="1:6">
      <c r="A265" s="92"/>
      <c r="B265" s="92"/>
      <c r="C265" s="92"/>
      <c r="D265" s="98" t="s">
        <v>318</v>
      </c>
      <c r="E265" s="93" t="s">
        <v>62</v>
      </c>
      <c r="F265" s="93"/>
    </row>
    <row r="266" spans="1:6">
      <c r="A266" s="92"/>
      <c r="B266" s="92"/>
      <c r="C266" s="92" t="s">
        <v>319</v>
      </c>
      <c r="D266" s="93" t="s">
        <v>320</v>
      </c>
      <c r="E266" s="93" t="s">
        <v>62</v>
      </c>
      <c r="F266" s="93"/>
    </row>
    <row r="267" spans="1:6">
      <c r="A267" s="92"/>
      <c r="B267" s="92"/>
      <c r="C267" s="92"/>
      <c r="D267" s="93" t="s">
        <v>321</v>
      </c>
      <c r="E267" s="93" t="s">
        <v>62</v>
      </c>
      <c r="F267" s="93"/>
    </row>
    <row r="268" spans="1:6">
      <c r="A268" s="92"/>
      <c r="B268" s="92"/>
      <c r="C268" s="92"/>
      <c r="D268" s="93" t="s">
        <v>322</v>
      </c>
      <c r="E268" s="93" t="s">
        <v>62</v>
      </c>
      <c r="F268" s="93"/>
    </row>
    <row r="269" spans="1:6">
      <c r="A269" s="92"/>
      <c r="B269" s="92" t="s">
        <v>323</v>
      </c>
      <c r="C269" s="92" t="s">
        <v>76</v>
      </c>
      <c r="D269" s="93" t="s">
        <v>324</v>
      </c>
      <c r="E269" s="93" t="s">
        <v>62</v>
      </c>
      <c r="F269" s="93"/>
    </row>
    <row r="270" spans="1:6">
      <c r="A270" s="92"/>
      <c r="B270" s="92"/>
      <c r="C270" s="92"/>
      <c r="D270" s="93" t="s">
        <v>325</v>
      </c>
      <c r="E270" s="93" t="s">
        <v>62</v>
      </c>
      <c r="F270" s="93"/>
    </row>
    <row r="271" spans="1:6">
      <c r="A271" s="92"/>
      <c r="B271" s="92"/>
      <c r="C271" s="92"/>
      <c r="D271" s="93" t="s">
        <v>326</v>
      </c>
      <c r="E271" s="93" t="s">
        <v>58</v>
      </c>
      <c r="F271" s="93"/>
    </row>
    <row r="272" spans="1:6">
      <c r="A272" s="92"/>
      <c r="B272" s="92"/>
      <c r="C272" s="92" t="s">
        <v>327</v>
      </c>
      <c r="D272" s="93" t="s">
        <v>328</v>
      </c>
      <c r="E272" s="93" t="s">
        <v>62</v>
      </c>
      <c r="F272" s="93"/>
    </row>
    <row r="273" spans="1:6">
      <c r="A273" s="92"/>
      <c r="B273" s="92"/>
      <c r="C273" s="92"/>
      <c r="D273" s="93" t="s">
        <v>329</v>
      </c>
      <c r="E273" s="93" t="s">
        <v>62</v>
      </c>
      <c r="F273" s="93"/>
    </row>
    <row r="274" spans="1:6">
      <c r="A274" s="92"/>
      <c r="B274" s="92"/>
      <c r="C274" s="92"/>
      <c r="D274" s="93" t="s">
        <v>330</v>
      </c>
      <c r="E274" s="93" t="s">
        <v>62</v>
      </c>
      <c r="F274" s="93"/>
    </row>
    <row r="275" spans="1:6">
      <c r="A275" s="92"/>
      <c r="B275" s="92" t="s">
        <v>331</v>
      </c>
      <c r="C275" s="92" t="s">
        <v>332</v>
      </c>
      <c r="D275" s="93" t="s">
        <v>333</v>
      </c>
      <c r="E275" s="93" t="s">
        <v>62</v>
      </c>
      <c r="F275" s="93"/>
    </row>
    <row r="276" spans="1:6">
      <c r="A276" s="92"/>
      <c r="B276" s="92"/>
      <c r="C276" s="92"/>
      <c r="D276" s="93" t="s">
        <v>334</v>
      </c>
      <c r="E276" s="93" t="s">
        <v>62</v>
      </c>
      <c r="F276" s="93"/>
    </row>
    <row r="277" spans="1:6">
      <c r="A277" s="92"/>
      <c r="B277" s="92"/>
      <c r="C277" s="92"/>
      <c r="D277" s="93" t="s">
        <v>335</v>
      </c>
      <c r="E277" s="93" t="s">
        <v>62</v>
      </c>
      <c r="F277" s="93"/>
    </row>
    <row r="278" spans="1:6">
      <c r="A278" s="92" t="s">
        <v>336</v>
      </c>
      <c r="B278" s="92" t="s">
        <v>337</v>
      </c>
      <c r="C278" s="92" t="s">
        <v>76</v>
      </c>
      <c r="D278" s="93" t="s">
        <v>338</v>
      </c>
      <c r="E278" s="93" t="s">
        <v>62</v>
      </c>
      <c r="F278" s="93"/>
    </row>
    <row r="279" spans="1:6">
      <c r="A279" s="92"/>
      <c r="B279" s="92"/>
      <c r="C279" s="92"/>
      <c r="D279" s="93" t="s">
        <v>339</v>
      </c>
      <c r="E279" s="93" t="s">
        <v>58</v>
      </c>
      <c r="F279" s="93"/>
    </row>
    <row r="280" spans="1:6">
      <c r="A280" s="92"/>
      <c r="B280" s="92"/>
      <c r="C280" s="92"/>
      <c r="D280" s="93" t="s">
        <v>340</v>
      </c>
      <c r="E280" s="93" t="s">
        <v>58</v>
      </c>
      <c r="F280" s="93"/>
    </row>
    <row r="281" spans="1:6">
      <c r="A281" s="92"/>
      <c r="B281" s="92"/>
      <c r="C281" s="92"/>
      <c r="D281" s="93" t="s">
        <v>341</v>
      </c>
      <c r="E281" s="93" t="s">
        <v>62</v>
      </c>
      <c r="F281" s="93"/>
    </row>
    <row r="282" spans="1:6">
      <c r="A282" s="92"/>
      <c r="B282" s="92"/>
      <c r="C282" s="92" t="s">
        <v>82</v>
      </c>
      <c r="D282" s="93" t="s">
        <v>275</v>
      </c>
      <c r="E282" s="93" t="s">
        <v>62</v>
      </c>
      <c r="F282" s="93"/>
    </row>
    <row r="283" spans="1:6">
      <c r="A283" s="92"/>
      <c r="B283" s="92"/>
      <c r="C283" s="92"/>
      <c r="D283" s="93" t="s">
        <v>276</v>
      </c>
      <c r="E283" s="93" t="s">
        <v>62</v>
      </c>
      <c r="F283" s="93"/>
    </row>
    <row r="284" ht="25.5" spans="1:6">
      <c r="A284" s="92"/>
      <c r="B284" s="92"/>
      <c r="C284" s="92"/>
      <c r="D284" s="93" t="s">
        <v>277</v>
      </c>
      <c r="E284" s="93" t="s">
        <v>62</v>
      </c>
      <c r="F284" s="93" t="s">
        <v>278</v>
      </c>
    </row>
    <row r="285" spans="1:6">
      <c r="A285" s="92"/>
      <c r="B285" s="92"/>
      <c r="C285" s="92"/>
      <c r="D285" s="93" t="s">
        <v>279</v>
      </c>
      <c r="E285" s="93" t="s">
        <v>62</v>
      </c>
      <c r="F285" s="93"/>
    </row>
    <row r="286" spans="1:6">
      <c r="A286" s="92"/>
      <c r="B286" s="92"/>
      <c r="C286" s="92"/>
      <c r="D286" s="93" t="s">
        <v>280</v>
      </c>
      <c r="E286" s="93" t="s">
        <v>62</v>
      </c>
      <c r="F286" s="93"/>
    </row>
    <row r="287" spans="1:6">
      <c r="A287" s="92"/>
      <c r="B287" s="92"/>
      <c r="C287" s="92"/>
      <c r="D287" s="93" t="s">
        <v>281</v>
      </c>
      <c r="E287" s="93" t="s">
        <v>62</v>
      </c>
      <c r="F287" s="93"/>
    </row>
    <row r="288" spans="1:6">
      <c r="A288" s="92"/>
      <c r="B288" s="92"/>
      <c r="C288" s="92"/>
      <c r="D288" s="93" t="s">
        <v>282</v>
      </c>
      <c r="E288" s="93" t="s">
        <v>62</v>
      </c>
      <c r="F288" s="93"/>
    </row>
    <row r="289" spans="1:6">
      <c r="A289" s="92"/>
      <c r="B289" s="92"/>
      <c r="C289" s="92" t="s">
        <v>98</v>
      </c>
      <c r="D289" s="93" t="s">
        <v>342</v>
      </c>
      <c r="E289" s="93" t="s">
        <v>62</v>
      </c>
      <c r="F289" s="98"/>
    </row>
    <row r="290" spans="1:6">
      <c r="A290" s="92"/>
      <c r="B290" s="92"/>
      <c r="C290" s="92"/>
      <c r="D290" s="93" t="s">
        <v>343</v>
      </c>
      <c r="E290" s="93" t="s">
        <v>62</v>
      </c>
      <c r="F290" s="98"/>
    </row>
    <row r="291" spans="1:6">
      <c r="A291" s="92"/>
      <c r="B291" s="92"/>
      <c r="C291" s="92"/>
      <c r="D291" s="93" t="s">
        <v>344</v>
      </c>
      <c r="E291" s="93" t="s">
        <v>62</v>
      </c>
      <c r="F291" s="98"/>
    </row>
    <row r="292" spans="1:6">
      <c r="A292" s="92"/>
      <c r="B292" s="92"/>
      <c r="C292" s="92"/>
      <c r="D292" s="93" t="s">
        <v>345</v>
      </c>
      <c r="E292" s="93" t="s">
        <v>62</v>
      </c>
      <c r="F292" s="98"/>
    </row>
    <row r="293" spans="1:6">
      <c r="A293" s="92"/>
      <c r="B293" s="92"/>
      <c r="C293" s="92"/>
      <c r="D293" s="98" t="s">
        <v>346</v>
      </c>
      <c r="E293" s="93" t="s">
        <v>62</v>
      </c>
      <c r="F293" s="98"/>
    </row>
    <row r="294" spans="1:6">
      <c r="A294" s="92"/>
      <c r="B294" s="92"/>
      <c r="C294" s="92"/>
      <c r="D294" s="98" t="s">
        <v>347</v>
      </c>
      <c r="E294" s="93" t="s">
        <v>62</v>
      </c>
      <c r="F294" s="98"/>
    </row>
    <row r="295" spans="1:6">
      <c r="A295" s="92"/>
      <c r="B295" s="92"/>
      <c r="C295" s="92"/>
      <c r="D295" s="98" t="s">
        <v>348</v>
      </c>
      <c r="E295" s="93" t="s">
        <v>62</v>
      </c>
      <c r="F295" s="98"/>
    </row>
    <row r="296" spans="1:6">
      <c r="A296" s="92"/>
      <c r="B296" s="92"/>
      <c r="C296" s="92"/>
      <c r="D296" s="98" t="s">
        <v>349</v>
      </c>
      <c r="E296" s="93" t="s">
        <v>62</v>
      </c>
      <c r="F296" s="98"/>
    </row>
    <row r="297" spans="1:6">
      <c r="A297" s="92"/>
      <c r="B297" s="92"/>
      <c r="C297" s="92"/>
      <c r="D297" s="98" t="s">
        <v>350</v>
      </c>
      <c r="E297" s="93" t="s">
        <v>62</v>
      </c>
      <c r="F297" s="98"/>
    </row>
    <row r="298" spans="1:6">
      <c r="A298" s="92"/>
      <c r="B298" s="92"/>
      <c r="C298" s="92"/>
      <c r="D298" s="98" t="s">
        <v>351</v>
      </c>
      <c r="E298" s="93" t="s">
        <v>62</v>
      </c>
      <c r="F298" s="98"/>
    </row>
    <row r="299" spans="1:6">
      <c r="A299" s="92"/>
      <c r="B299" s="92"/>
      <c r="C299" s="92"/>
      <c r="D299" s="93" t="s">
        <v>352</v>
      </c>
      <c r="E299" s="93" t="s">
        <v>62</v>
      </c>
      <c r="F299" s="98"/>
    </row>
    <row r="300" spans="1:6">
      <c r="A300" s="92"/>
      <c r="B300" s="92"/>
      <c r="C300" s="92"/>
      <c r="D300" s="93" t="s">
        <v>343</v>
      </c>
      <c r="E300" s="93" t="s">
        <v>62</v>
      </c>
      <c r="F300" s="98"/>
    </row>
    <row r="301" spans="1:6">
      <c r="A301" s="92"/>
      <c r="B301" s="92"/>
      <c r="C301" s="92"/>
      <c r="D301" s="93" t="s">
        <v>353</v>
      </c>
      <c r="E301" s="93" t="s">
        <v>62</v>
      </c>
      <c r="F301" s="98"/>
    </row>
    <row r="302" spans="1:6">
      <c r="A302" s="92"/>
      <c r="B302" s="92"/>
      <c r="C302" s="92"/>
      <c r="D302" s="93" t="s">
        <v>352</v>
      </c>
      <c r="E302" s="93" t="s">
        <v>62</v>
      </c>
      <c r="F302" s="93"/>
    </row>
    <row r="303" spans="1:6">
      <c r="A303" s="92"/>
      <c r="B303" s="92"/>
      <c r="C303" s="92"/>
      <c r="D303" s="93" t="s">
        <v>343</v>
      </c>
      <c r="E303" s="93" t="s">
        <v>62</v>
      </c>
      <c r="F303" s="93"/>
    </row>
    <row r="304" spans="1:6">
      <c r="A304" s="92"/>
      <c r="B304" s="92"/>
      <c r="C304" s="92"/>
      <c r="D304" s="93" t="s">
        <v>353</v>
      </c>
      <c r="E304" s="93" t="s">
        <v>62</v>
      </c>
      <c r="F304" s="93"/>
    </row>
    <row r="305" spans="1:6">
      <c r="A305" s="92"/>
      <c r="B305" s="92"/>
      <c r="C305" s="92" t="s">
        <v>354</v>
      </c>
      <c r="D305" s="93" t="s">
        <v>355</v>
      </c>
      <c r="E305" s="93" t="s">
        <v>62</v>
      </c>
      <c r="F305" s="93"/>
    </row>
    <row r="306" spans="1:6">
      <c r="A306" s="92"/>
      <c r="B306" s="92"/>
      <c r="C306" s="92"/>
      <c r="D306" s="93" t="s">
        <v>356</v>
      </c>
      <c r="E306" s="93" t="s">
        <v>62</v>
      </c>
      <c r="F306" s="93"/>
    </row>
    <row r="307" spans="1:6">
      <c r="A307" s="92"/>
      <c r="B307" s="92"/>
      <c r="C307" s="92"/>
      <c r="D307" s="93" t="s">
        <v>357</v>
      </c>
      <c r="E307" s="93" t="s">
        <v>62</v>
      </c>
      <c r="F307" s="93"/>
    </row>
    <row r="308" spans="1:6">
      <c r="A308" s="92"/>
      <c r="B308" s="92"/>
      <c r="C308" s="92"/>
      <c r="D308" s="93" t="s">
        <v>358</v>
      </c>
      <c r="E308" s="93" t="s">
        <v>62</v>
      </c>
      <c r="F308" s="93"/>
    </row>
    <row r="309" ht="25.5" spans="1:6">
      <c r="A309" s="92"/>
      <c r="B309" s="92"/>
      <c r="C309" s="92"/>
      <c r="D309" s="93" t="s">
        <v>359</v>
      </c>
      <c r="E309" s="93" t="s">
        <v>62</v>
      </c>
      <c r="F309" s="93" t="s">
        <v>360</v>
      </c>
    </row>
    <row r="310" spans="1:6">
      <c r="A310" s="92"/>
      <c r="B310" s="92"/>
      <c r="C310" s="92"/>
      <c r="D310" s="93" t="s">
        <v>361</v>
      </c>
      <c r="E310" s="93" t="s">
        <v>62</v>
      </c>
      <c r="F310" s="93"/>
    </row>
    <row r="311" ht="25.5" spans="1:6">
      <c r="A311" s="92"/>
      <c r="B311" s="92" t="s">
        <v>362</v>
      </c>
      <c r="C311" s="92" t="s">
        <v>76</v>
      </c>
      <c r="D311" s="93" t="s">
        <v>363</v>
      </c>
      <c r="E311" s="93" t="s">
        <v>62</v>
      </c>
      <c r="F311" s="98"/>
    </row>
    <row r="312" spans="1:6">
      <c r="A312" s="92"/>
      <c r="B312" s="92"/>
      <c r="C312" s="92"/>
      <c r="D312" s="93" t="s">
        <v>364</v>
      </c>
      <c r="E312" s="93" t="s">
        <v>58</v>
      </c>
      <c r="F312" s="98"/>
    </row>
    <row r="313" spans="1:6">
      <c r="A313" s="92"/>
      <c r="B313" s="92"/>
      <c r="C313" s="92"/>
      <c r="D313" s="93" t="s">
        <v>365</v>
      </c>
      <c r="E313" s="93" t="s">
        <v>58</v>
      </c>
      <c r="F313" s="98"/>
    </row>
    <row r="314" spans="1:6">
      <c r="A314" s="92"/>
      <c r="B314" s="92"/>
      <c r="C314" s="92"/>
      <c r="D314" s="93" t="s">
        <v>366</v>
      </c>
      <c r="E314" s="93" t="s">
        <v>58</v>
      </c>
      <c r="F314" s="98"/>
    </row>
    <row r="315" spans="1:6">
      <c r="A315" s="92"/>
      <c r="B315" s="92"/>
      <c r="C315" s="92"/>
      <c r="D315" s="93" t="s">
        <v>367</v>
      </c>
      <c r="E315" s="93" t="s">
        <v>58</v>
      </c>
      <c r="F315" s="98"/>
    </row>
    <row r="316" spans="1:6">
      <c r="A316" s="92"/>
      <c r="B316" s="92"/>
      <c r="C316" s="92" t="s">
        <v>368</v>
      </c>
      <c r="D316" s="93" t="s">
        <v>369</v>
      </c>
      <c r="E316" s="93" t="s">
        <v>62</v>
      </c>
      <c r="F316" s="98"/>
    </row>
    <row r="317" spans="1:6">
      <c r="A317" s="92"/>
      <c r="B317" s="92"/>
      <c r="C317" s="92"/>
      <c r="D317" s="93" t="s">
        <v>370</v>
      </c>
      <c r="E317" s="93" t="s">
        <v>62</v>
      </c>
      <c r="F317" s="98"/>
    </row>
    <row r="318" spans="1:6">
      <c r="A318" s="92"/>
      <c r="B318" s="92"/>
      <c r="C318" s="92"/>
      <c r="D318" s="93" t="s">
        <v>371</v>
      </c>
      <c r="E318" s="93" t="s">
        <v>62</v>
      </c>
      <c r="F318" s="98"/>
    </row>
    <row r="319" spans="1:6">
      <c r="A319" s="92"/>
      <c r="B319" s="92"/>
      <c r="C319" s="92"/>
      <c r="D319" s="98" t="s">
        <v>372</v>
      </c>
      <c r="E319" s="93" t="s">
        <v>62</v>
      </c>
      <c r="F319" s="98"/>
    </row>
    <row r="320" spans="1:6">
      <c r="A320" s="92"/>
      <c r="B320" s="92"/>
      <c r="C320" s="92"/>
      <c r="D320" s="98" t="s">
        <v>373</v>
      </c>
      <c r="E320" s="93" t="s">
        <v>62</v>
      </c>
      <c r="F320" s="98"/>
    </row>
    <row r="321" spans="1:6">
      <c r="A321" s="92"/>
      <c r="B321" s="92"/>
      <c r="C321" s="92"/>
      <c r="D321" s="98" t="s">
        <v>374</v>
      </c>
      <c r="E321" s="93" t="s">
        <v>62</v>
      </c>
      <c r="F321" s="98"/>
    </row>
    <row r="322" spans="1:6">
      <c r="A322" s="92"/>
      <c r="B322" s="92"/>
      <c r="C322" s="92" t="s">
        <v>375</v>
      </c>
      <c r="D322" s="93" t="s">
        <v>369</v>
      </c>
      <c r="E322" s="93" t="s">
        <v>62</v>
      </c>
      <c r="F322" s="93" t="s">
        <v>307</v>
      </c>
    </row>
    <row r="323" spans="1:6">
      <c r="A323" s="92"/>
      <c r="B323" s="92"/>
      <c r="C323" s="97" t="s">
        <v>376</v>
      </c>
      <c r="D323" s="93" t="s">
        <v>122</v>
      </c>
      <c r="E323" s="93" t="s">
        <v>62</v>
      </c>
      <c r="F323" s="93"/>
    </row>
    <row r="324" spans="1:6">
      <c r="A324" s="92"/>
      <c r="B324" s="92"/>
      <c r="C324" s="97" t="s">
        <v>377</v>
      </c>
      <c r="D324" s="93" t="s">
        <v>122</v>
      </c>
      <c r="E324" s="93" t="s">
        <v>62</v>
      </c>
      <c r="F324" s="93"/>
    </row>
    <row r="325" spans="1:6">
      <c r="A325" s="92"/>
      <c r="B325" s="92"/>
      <c r="C325" s="99"/>
      <c r="D325" s="93" t="s">
        <v>378</v>
      </c>
      <c r="E325" s="93" t="s">
        <v>62</v>
      </c>
      <c r="F325" s="93"/>
    </row>
    <row r="326" spans="1:6">
      <c r="A326" s="92"/>
      <c r="B326" s="92"/>
      <c r="C326" s="99"/>
      <c r="D326" s="93" t="s">
        <v>379</v>
      </c>
      <c r="E326" s="93" t="s">
        <v>62</v>
      </c>
      <c r="F326" s="93"/>
    </row>
    <row r="327" spans="1:6">
      <c r="A327" s="92"/>
      <c r="B327" s="92"/>
      <c r="C327" s="99"/>
      <c r="D327" s="93" t="s">
        <v>380</v>
      </c>
      <c r="E327" s="93" t="s">
        <v>62</v>
      </c>
      <c r="F327" s="93"/>
    </row>
    <row r="328" spans="1:6">
      <c r="A328" s="92"/>
      <c r="B328" s="92"/>
      <c r="C328" s="99"/>
      <c r="D328" s="93" t="s">
        <v>381</v>
      </c>
      <c r="E328" s="93" t="s">
        <v>62</v>
      </c>
      <c r="F328" s="93"/>
    </row>
    <row r="329" spans="1:6">
      <c r="A329" s="92"/>
      <c r="B329" s="92"/>
      <c r="C329" s="92" t="s">
        <v>382</v>
      </c>
      <c r="D329" s="93" t="s">
        <v>315</v>
      </c>
      <c r="E329" s="93" t="s">
        <v>62</v>
      </c>
      <c r="F329" s="98"/>
    </row>
    <row r="330" spans="1:6">
      <c r="A330" s="92"/>
      <c r="B330" s="92"/>
      <c r="C330" s="92" t="s">
        <v>383</v>
      </c>
      <c r="D330" s="93" t="s">
        <v>317</v>
      </c>
      <c r="E330" s="93" t="s">
        <v>62</v>
      </c>
      <c r="F330" s="98"/>
    </row>
    <row r="331" spans="1:6">
      <c r="A331" s="92"/>
      <c r="B331" s="92"/>
      <c r="C331" s="92"/>
      <c r="D331" s="98" t="s">
        <v>318</v>
      </c>
      <c r="E331" s="93" t="s">
        <v>62</v>
      </c>
      <c r="F331" s="98"/>
    </row>
    <row r="332" spans="1:6">
      <c r="A332" s="92"/>
      <c r="B332" s="92"/>
      <c r="C332" s="92" t="s">
        <v>384</v>
      </c>
      <c r="D332" s="93" t="s">
        <v>385</v>
      </c>
      <c r="E332" s="93" t="s">
        <v>62</v>
      </c>
      <c r="F332" s="98"/>
    </row>
    <row r="333" spans="1:6">
      <c r="A333" s="92"/>
      <c r="B333" s="92"/>
      <c r="C333" s="92"/>
      <c r="D333" s="93" t="s">
        <v>386</v>
      </c>
      <c r="E333" s="93" t="s">
        <v>62</v>
      </c>
      <c r="F333" s="98"/>
    </row>
    <row r="334" spans="1:6">
      <c r="A334" s="92"/>
      <c r="B334" s="92"/>
      <c r="C334" s="92"/>
      <c r="D334" s="93" t="s">
        <v>387</v>
      </c>
      <c r="E334" s="93" t="s">
        <v>62</v>
      </c>
      <c r="F334" s="98"/>
    </row>
    <row r="335" spans="1:6">
      <c r="A335" s="92"/>
      <c r="B335" s="92"/>
      <c r="C335" s="92" t="s">
        <v>388</v>
      </c>
      <c r="D335" s="93" t="s">
        <v>389</v>
      </c>
      <c r="E335" s="93" t="s">
        <v>62</v>
      </c>
      <c r="F335" s="98"/>
    </row>
    <row r="336" spans="1:6">
      <c r="A336" s="92"/>
      <c r="B336" s="92"/>
      <c r="C336" s="92"/>
      <c r="D336" s="93" t="s">
        <v>390</v>
      </c>
      <c r="E336" s="93" t="s">
        <v>62</v>
      </c>
      <c r="F336" s="98"/>
    </row>
    <row r="337" spans="1:6">
      <c r="A337" s="92"/>
      <c r="B337" s="92"/>
      <c r="C337" s="92" t="s">
        <v>391</v>
      </c>
      <c r="D337" s="93" t="s">
        <v>392</v>
      </c>
      <c r="E337" s="93" t="s">
        <v>62</v>
      </c>
      <c r="F337" s="98"/>
    </row>
    <row r="338" ht="25.5" spans="1:6">
      <c r="A338" s="92"/>
      <c r="B338" s="92"/>
      <c r="C338" s="92"/>
      <c r="D338" s="93" t="s">
        <v>393</v>
      </c>
      <c r="E338" s="93"/>
      <c r="F338" s="98"/>
    </row>
    <row r="339" spans="1:6">
      <c r="A339" s="92"/>
      <c r="B339" s="92"/>
      <c r="C339" s="92" t="s">
        <v>394</v>
      </c>
      <c r="D339" s="93" t="s">
        <v>395</v>
      </c>
      <c r="E339" s="93" t="s">
        <v>58</v>
      </c>
      <c r="F339" s="98"/>
    </row>
    <row r="340" spans="1:6">
      <c r="A340" s="92"/>
      <c r="B340" s="92"/>
      <c r="C340" s="92"/>
      <c r="D340" s="93" t="s">
        <v>396</v>
      </c>
      <c r="E340" s="93" t="s">
        <v>62</v>
      </c>
      <c r="F340" s="98"/>
    </row>
    <row r="341" ht="25.5" spans="1:6">
      <c r="A341" s="92"/>
      <c r="B341" s="92"/>
      <c r="C341" s="92"/>
      <c r="D341" s="93" t="s">
        <v>397</v>
      </c>
      <c r="E341" s="93" t="s">
        <v>62</v>
      </c>
      <c r="F341" s="98"/>
    </row>
    <row r="342" spans="1:6">
      <c r="A342" s="92"/>
      <c r="B342" s="92"/>
      <c r="C342" s="97" t="s">
        <v>398</v>
      </c>
      <c r="D342" s="93" t="s">
        <v>399</v>
      </c>
      <c r="E342" s="93" t="s">
        <v>62</v>
      </c>
      <c r="F342" s="98"/>
    </row>
    <row r="343" spans="1:6">
      <c r="A343" s="92"/>
      <c r="B343" s="92"/>
      <c r="C343" s="97"/>
      <c r="D343" s="93" t="s">
        <v>400</v>
      </c>
      <c r="E343" s="93" t="s">
        <v>62</v>
      </c>
      <c r="F343" s="98"/>
    </row>
    <row r="344" spans="1:6">
      <c r="A344" s="92"/>
      <c r="B344" s="92"/>
      <c r="C344" s="99"/>
      <c r="D344" s="93" t="s">
        <v>401</v>
      </c>
      <c r="E344" s="93" t="s">
        <v>62</v>
      </c>
      <c r="F344" s="98"/>
    </row>
    <row r="345" spans="1:6">
      <c r="A345" s="92"/>
      <c r="B345" s="92"/>
      <c r="C345" s="92" t="s">
        <v>402</v>
      </c>
      <c r="D345" s="93" t="s">
        <v>403</v>
      </c>
      <c r="E345" s="93" t="s">
        <v>62</v>
      </c>
      <c r="F345" s="98"/>
    </row>
    <row r="346" spans="1:6">
      <c r="A346" s="92"/>
      <c r="B346" s="92"/>
      <c r="C346" s="92"/>
      <c r="D346" s="93" t="s">
        <v>387</v>
      </c>
      <c r="E346" s="93" t="s">
        <v>62</v>
      </c>
      <c r="F346" s="98"/>
    </row>
    <row r="347" spans="1:6">
      <c r="A347" s="92"/>
      <c r="B347" s="92"/>
      <c r="C347" s="92" t="s">
        <v>404</v>
      </c>
      <c r="D347" s="93" t="s">
        <v>405</v>
      </c>
      <c r="E347" s="93" t="s">
        <v>58</v>
      </c>
      <c r="F347" s="98"/>
    </row>
    <row r="348" spans="1:6">
      <c r="A348" s="92"/>
      <c r="B348" s="92"/>
      <c r="C348" s="92"/>
      <c r="D348" s="93" t="s">
        <v>406</v>
      </c>
      <c r="E348" s="93" t="s">
        <v>62</v>
      </c>
      <c r="F348" s="98"/>
    </row>
    <row r="349" spans="1:6">
      <c r="A349" s="92"/>
      <c r="B349" s="92"/>
      <c r="C349" s="92"/>
      <c r="D349" s="93" t="s">
        <v>407</v>
      </c>
      <c r="E349" s="93" t="s">
        <v>58</v>
      </c>
      <c r="F349" s="98"/>
    </row>
    <row r="350" spans="1:6">
      <c r="A350" s="92"/>
      <c r="B350" s="92"/>
      <c r="C350" s="92"/>
      <c r="D350" s="93" t="s">
        <v>408</v>
      </c>
      <c r="E350" s="93" t="s">
        <v>58</v>
      </c>
      <c r="F350" s="98"/>
    </row>
    <row r="351" spans="1:6">
      <c r="A351" s="92"/>
      <c r="B351" s="92"/>
      <c r="C351" s="92" t="s">
        <v>409</v>
      </c>
      <c r="D351" s="93" t="s">
        <v>410</v>
      </c>
      <c r="E351" s="93" t="s">
        <v>62</v>
      </c>
      <c r="F351" s="98"/>
    </row>
    <row r="352" spans="1:6">
      <c r="A352" s="92"/>
      <c r="B352" s="92"/>
      <c r="C352" s="92"/>
      <c r="D352" s="93" t="s">
        <v>411</v>
      </c>
      <c r="E352" s="93" t="s">
        <v>62</v>
      </c>
      <c r="F352" s="98"/>
    </row>
    <row r="353" spans="1:6">
      <c r="A353" s="92"/>
      <c r="B353" s="92"/>
      <c r="C353" s="92" t="s">
        <v>412</v>
      </c>
      <c r="D353" s="93" t="s">
        <v>413</v>
      </c>
      <c r="E353" s="93" t="s">
        <v>62</v>
      </c>
      <c r="F353" s="98"/>
    </row>
    <row r="354" spans="1:6">
      <c r="A354" s="92"/>
      <c r="B354" s="92"/>
      <c r="C354" s="92"/>
      <c r="D354" s="93" t="s">
        <v>414</v>
      </c>
      <c r="E354" s="93" t="s">
        <v>62</v>
      </c>
      <c r="F354" s="98"/>
    </row>
    <row r="355" spans="1:6">
      <c r="A355" s="92"/>
      <c r="B355" s="92"/>
      <c r="C355" s="92" t="s">
        <v>415</v>
      </c>
      <c r="D355" s="93" t="s">
        <v>413</v>
      </c>
      <c r="E355" s="93" t="s">
        <v>62</v>
      </c>
      <c r="F355" s="98"/>
    </row>
    <row r="356" spans="1:6">
      <c r="A356" s="92"/>
      <c r="B356" s="92"/>
      <c r="C356" s="92" t="s">
        <v>416</v>
      </c>
      <c r="D356" s="93" t="s">
        <v>315</v>
      </c>
      <c r="E356" s="93" t="s">
        <v>62</v>
      </c>
      <c r="F356" s="98"/>
    </row>
    <row r="357" spans="1:6">
      <c r="A357" s="92"/>
      <c r="B357" s="92"/>
      <c r="C357" s="92" t="s">
        <v>417</v>
      </c>
      <c r="D357" s="93" t="s">
        <v>317</v>
      </c>
      <c r="E357" s="93" t="s">
        <v>62</v>
      </c>
      <c r="F357" s="98"/>
    </row>
    <row r="358" spans="1:6">
      <c r="A358" s="92"/>
      <c r="B358" s="92"/>
      <c r="C358" s="92"/>
      <c r="D358" s="98" t="s">
        <v>318</v>
      </c>
      <c r="E358" s="93" t="s">
        <v>62</v>
      </c>
      <c r="F358" s="98"/>
    </row>
    <row r="359" spans="1:6">
      <c r="A359" s="92"/>
      <c r="B359" s="92"/>
      <c r="C359" s="92" t="s">
        <v>418</v>
      </c>
      <c r="D359" s="93" t="s">
        <v>419</v>
      </c>
      <c r="E359" s="93" t="s">
        <v>62</v>
      </c>
      <c r="F359" s="98"/>
    </row>
    <row r="360" spans="1:6">
      <c r="A360" s="92"/>
      <c r="B360" s="92"/>
      <c r="C360" s="92"/>
      <c r="D360" s="93" t="s">
        <v>387</v>
      </c>
      <c r="E360" s="93" t="s">
        <v>62</v>
      </c>
      <c r="F360" s="98"/>
    </row>
    <row r="361" spans="1:6">
      <c r="A361" s="92"/>
      <c r="B361" s="92"/>
      <c r="C361" s="92" t="s">
        <v>420</v>
      </c>
      <c r="D361" s="93" t="s">
        <v>421</v>
      </c>
      <c r="E361" s="93" t="s">
        <v>62</v>
      </c>
      <c r="F361" s="98"/>
    </row>
    <row r="362" spans="1:6">
      <c r="A362" s="92"/>
      <c r="B362" s="92"/>
      <c r="C362" s="92" t="s">
        <v>422</v>
      </c>
      <c r="D362" s="93" t="s">
        <v>423</v>
      </c>
      <c r="E362" s="93" t="s">
        <v>62</v>
      </c>
      <c r="F362" s="98"/>
    </row>
    <row r="363" spans="1:6">
      <c r="A363" s="92"/>
      <c r="B363" s="92"/>
      <c r="C363" s="92"/>
      <c r="D363" s="93" t="s">
        <v>424</v>
      </c>
      <c r="E363" s="93" t="s">
        <v>62</v>
      </c>
      <c r="F363" s="98"/>
    </row>
    <row r="364" spans="1:6">
      <c r="A364" s="92"/>
      <c r="B364" s="92"/>
      <c r="C364" s="92"/>
      <c r="D364" s="93" t="s">
        <v>425</v>
      </c>
      <c r="E364" s="93" t="s">
        <v>62</v>
      </c>
      <c r="F364" s="98"/>
    </row>
    <row r="365" spans="1:6">
      <c r="A365" s="92"/>
      <c r="B365" s="92"/>
      <c r="C365" s="92"/>
      <c r="D365" s="93" t="s">
        <v>426</v>
      </c>
      <c r="E365" s="93" t="s">
        <v>62</v>
      </c>
      <c r="F365" s="98"/>
    </row>
    <row r="366" spans="1:6">
      <c r="A366" s="92"/>
      <c r="B366" s="92"/>
      <c r="C366" s="92"/>
      <c r="D366" s="93" t="s">
        <v>427</v>
      </c>
      <c r="E366" s="93" t="s">
        <v>62</v>
      </c>
      <c r="F366" s="98"/>
    </row>
    <row r="367" spans="1:6">
      <c r="A367" s="92"/>
      <c r="B367" s="92"/>
      <c r="C367" s="92"/>
      <c r="D367" s="93" t="s">
        <v>428</v>
      </c>
      <c r="E367" s="93" t="s">
        <v>62</v>
      </c>
      <c r="F367" s="98"/>
    </row>
    <row r="368" spans="1:6">
      <c r="A368" s="92"/>
      <c r="B368" s="92"/>
      <c r="C368" s="92" t="s">
        <v>429</v>
      </c>
      <c r="D368" s="93" t="s">
        <v>421</v>
      </c>
      <c r="E368" s="93" t="s">
        <v>62</v>
      </c>
      <c r="F368" s="98"/>
    </row>
    <row r="369" spans="1:6">
      <c r="A369" s="92"/>
      <c r="B369" s="92"/>
      <c r="C369" s="92" t="s">
        <v>430</v>
      </c>
      <c r="D369" s="93" t="s">
        <v>431</v>
      </c>
      <c r="E369" s="93" t="s">
        <v>62</v>
      </c>
      <c r="F369" s="98"/>
    </row>
    <row r="370" spans="1:6">
      <c r="A370" s="92"/>
      <c r="B370" s="92"/>
      <c r="C370" s="92"/>
      <c r="D370" s="93" t="s">
        <v>432</v>
      </c>
      <c r="E370" s="93" t="s">
        <v>62</v>
      </c>
      <c r="F370" s="98"/>
    </row>
    <row r="371" spans="1:6">
      <c r="A371" s="92"/>
      <c r="B371" s="92"/>
      <c r="C371" s="92"/>
      <c r="D371" s="93" t="s">
        <v>433</v>
      </c>
      <c r="E371" s="93" t="s">
        <v>62</v>
      </c>
      <c r="F371" s="98"/>
    </row>
    <row r="372" spans="1:6">
      <c r="A372" s="92"/>
      <c r="B372" s="92"/>
      <c r="C372" s="92"/>
      <c r="D372" s="93" t="s">
        <v>434</v>
      </c>
      <c r="E372" s="93" t="s">
        <v>62</v>
      </c>
      <c r="F372" s="98"/>
    </row>
    <row r="373" spans="1:6">
      <c r="A373" s="92"/>
      <c r="B373" s="92"/>
      <c r="C373" s="92"/>
      <c r="D373" s="93" t="s">
        <v>435</v>
      </c>
      <c r="E373" s="93" t="s">
        <v>62</v>
      </c>
      <c r="F373" s="98"/>
    </row>
    <row r="374" spans="1:6">
      <c r="A374" s="92"/>
      <c r="B374" s="92"/>
      <c r="C374" s="92" t="s">
        <v>436</v>
      </c>
      <c r="D374" s="93" t="s">
        <v>437</v>
      </c>
      <c r="E374" s="93" t="s">
        <v>62</v>
      </c>
      <c r="F374" s="98"/>
    </row>
    <row r="375" spans="1:6">
      <c r="A375" s="92"/>
      <c r="B375" s="92"/>
      <c r="C375" s="92"/>
      <c r="D375" s="93" t="s">
        <v>387</v>
      </c>
      <c r="E375" s="93" t="s">
        <v>62</v>
      </c>
      <c r="F375" s="98"/>
    </row>
    <row r="376" spans="1:6">
      <c r="A376" s="92"/>
      <c r="B376" s="92"/>
      <c r="C376" s="92" t="s">
        <v>438</v>
      </c>
      <c r="D376" s="93" t="s">
        <v>439</v>
      </c>
      <c r="E376" s="93" t="s">
        <v>62</v>
      </c>
      <c r="F376" s="98"/>
    </row>
    <row r="377" spans="1:6">
      <c r="A377" s="92"/>
      <c r="B377" s="92"/>
      <c r="C377" s="92"/>
      <c r="D377" s="93" t="s">
        <v>387</v>
      </c>
      <c r="E377" s="93" t="s">
        <v>62</v>
      </c>
      <c r="F377" s="98"/>
    </row>
    <row r="378" spans="1:6">
      <c r="A378" s="92"/>
      <c r="B378" s="92"/>
      <c r="C378" s="92" t="s">
        <v>440</v>
      </c>
      <c r="D378" s="93" t="s">
        <v>441</v>
      </c>
      <c r="E378" s="93" t="s">
        <v>62</v>
      </c>
      <c r="F378" s="98"/>
    </row>
    <row r="379" spans="1:6">
      <c r="A379" s="92"/>
      <c r="B379" s="92"/>
      <c r="C379" s="92"/>
      <c r="D379" s="93" t="s">
        <v>442</v>
      </c>
      <c r="E379" s="93" t="s">
        <v>58</v>
      </c>
      <c r="F379" s="98"/>
    </row>
    <row r="380" spans="1:6">
      <c r="A380" s="92"/>
      <c r="B380" s="92"/>
      <c r="C380" s="92"/>
      <c r="D380" s="93" t="s">
        <v>421</v>
      </c>
      <c r="E380" s="93" t="s">
        <v>58</v>
      </c>
      <c r="F380" s="98"/>
    </row>
    <row r="381" spans="1:6">
      <c r="A381" s="92"/>
      <c r="B381" s="92"/>
      <c r="C381" s="92"/>
      <c r="D381" s="93" t="s">
        <v>443</v>
      </c>
      <c r="E381" s="93" t="s">
        <v>58</v>
      </c>
      <c r="F381" s="98"/>
    </row>
    <row r="382" spans="1:6">
      <c r="A382" s="92"/>
      <c r="B382" s="92"/>
      <c r="C382" s="92" t="s">
        <v>444</v>
      </c>
      <c r="D382" s="93" t="s">
        <v>445</v>
      </c>
      <c r="E382" s="93" t="s">
        <v>62</v>
      </c>
      <c r="F382" s="98"/>
    </row>
    <row r="383" spans="1:6">
      <c r="A383" s="92"/>
      <c r="B383" s="92"/>
      <c r="C383" s="92"/>
      <c r="D383" s="93" t="s">
        <v>446</v>
      </c>
      <c r="E383" s="93" t="s">
        <v>62</v>
      </c>
      <c r="F383" s="98"/>
    </row>
    <row r="384" spans="1:6">
      <c r="A384" s="92"/>
      <c r="B384" s="92"/>
      <c r="C384" s="92"/>
      <c r="D384" s="93" t="s">
        <v>447</v>
      </c>
      <c r="E384" s="93" t="s">
        <v>62</v>
      </c>
      <c r="F384" s="98"/>
    </row>
    <row r="385" spans="1:6">
      <c r="A385" s="92"/>
      <c r="B385" s="92"/>
      <c r="C385" s="92"/>
      <c r="D385" s="93" t="s">
        <v>448</v>
      </c>
      <c r="E385" s="93" t="s">
        <v>62</v>
      </c>
      <c r="F385" s="98"/>
    </row>
    <row r="386" spans="1:6">
      <c r="A386" s="92"/>
      <c r="B386" s="92"/>
      <c r="C386" s="92" t="s">
        <v>449</v>
      </c>
      <c r="D386" s="93" t="s">
        <v>450</v>
      </c>
      <c r="E386" s="93" t="s">
        <v>62</v>
      </c>
      <c r="F386" s="98"/>
    </row>
    <row r="387" spans="1:6">
      <c r="A387" s="92"/>
      <c r="B387" s="92"/>
      <c r="C387" s="92"/>
      <c r="D387" s="93" t="s">
        <v>451</v>
      </c>
      <c r="E387" s="93" t="s">
        <v>58</v>
      </c>
      <c r="F387" s="98"/>
    </row>
    <row r="388" spans="1:6">
      <c r="A388" s="92"/>
      <c r="B388" s="92"/>
      <c r="C388" s="92"/>
      <c r="D388" s="93" t="s">
        <v>421</v>
      </c>
      <c r="E388" s="93" t="s">
        <v>58</v>
      </c>
      <c r="F388" s="98"/>
    </row>
    <row r="389" spans="1:6">
      <c r="A389" s="92"/>
      <c r="B389" s="92"/>
      <c r="C389" s="92"/>
      <c r="D389" s="93" t="s">
        <v>452</v>
      </c>
      <c r="E389" s="93" t="s">
        <v>58</v>
      </c>
      <c r="F389" s="98"/>
    </row>
    <row r="390" spans="1:6">
      <c r="A390" s="92"/>
      <c r="B390" s="92"/>
      <c r="C390" s="92" t="s">
        <v>453</v>
      </c>
      <c r="D390" s="93" t="s">
        <v>454</v>
      </c>
      <c r="E390" s="93" t="s">
        <v>62</v>
      </c>
      <c r="F390" s="98"/>
    </row>
    <row r="391" spans="1:6">
      <c r="A391" s="92"/>
      <c r="B391" s="92"/>
      <c r="C391" s="93" t="s">
        <v>455</v>
      </c>
      <c r="D391" s="93" t="s">
        <v>456</v>
      </c>
      <c r="E391" s="93" t="s">
        <v>62</v>
      </c>
      <c r="F391" s="98"/>
    </row>
    <row r="392" spans="1:6">
      <c r="A392" s="92"/>
      <c r="B392" s="92" t="s">
        <v>457</v>
      </c>
      <c r="C392" s="93" t="s">
        <v>354</v>
      </c>
      <c r="D392" s="93" t="s">
        <v>458</v>
      </c>
      <c r="E392" s="93" t="s">
        <v>62</v>
      </c>
      <c r="F392" s="98"/>
    </row>
    <row r="393" ht="25.5" spans="1:6">
      <c r="A393" s="92"/>
      <c r="B393" s="92"/>
      <c r="C393" s="92" t="s">
        <v>76</v>
      </c>
      <c r="D393" s="93" t="s">
        <v>363</v>
      </c>
      <c r="E393" s="93" t="s">
        <v>62</v>
      </c>
      <c r="F393" s="98"/>
    </row>
    <row r="394" spans="1:6">
      <c r="A394" s="92"/>
      <c r="B394" s="92"/>
      <c r="C394" s="92"/>
      <c r="D394" s="93" t="s">
        <v>365</v>
      </c>
      <c r="E394" s="93" t="s">
        <v>58</v>
      </c>
      <c r="F394" s="98"/>
    </row>
    <row r="395" spans="1:6">
      <c r="A395" s="92"/>
      <c r="B395" s="92"/>
      <c r="C395" s="92"/>
      <c r="D395" s="93" t="s">
        <v>366</v>
      </c>
      <c r="E395" s="93" t="s">
        <v>58</v>
      </c>
      <c r="F395" s="98"/>
    </row>
    <row r="396" spans="1:6">
      <c r="A396" s="92"/>
      <c r="B396" s="92"/>
      <c r="C396" s="92"/>
      <c r="D396" s="93" t="s">
        <v>367</v>
      </c>
      <c r="E396" s="93" t="s">
        <v>58</v>
      </c>
      <c r="F396" s="98"/>
    </row>
    <row r="397" spans="1:6">
      <c r="A397" s="92"/>
      <c r="B397" s="92"/>
      <c r="C397" s="92" t="s">
        <v>459</v>
      </c>
      <c r="D397" s="93" t="s">
        <v>460</v>
      </c>
      <c r="E397" s="93" t="s">
        <v>62</v>
      </c>
      <c r="F397" s="98"/>
    </row>
    <row r="398" spans="1:6">
      <c r="A398" s="92"/>
      <c r="B398" s="92"/>
      <c r="C398" s="92"/>
      <c r="D398" s="93" t="s">
        <v>461</v>
      </c>
      <c r="E398" s="93" t="s">
        <v>62</v>
      </c>
      <c r="F398" s="98"/>
    </row>
    <row r="399" spans="1:6">
      <c r="A399" s="92"/>
      <c r="B399" s="92"/>
      <c r="C399" s="92"/>
      <c r="D399" s="93" t="s">
        <v>462</v>
      </c>
      <c r="E399" s="93" t="s">
        <v>62</v>
      </c>
      <c r="F399" s="98"/>
    </row>
    <row r="400" spans="1:6">
      <c r="A400" s="92"/>
      <c r="B400" s="92"/>
      <c r="C400" s="92"/>
      <c r="D400" s="93" t="s">
        <v>463</v>
      </c>
      <c r="E400" s="93" t="s">
        <v>62</v>
      </c>
      <c r="F400" s="98"/>
    </row>
    <row r="401" spans="1:6">
      <c r="A401" s="92"/>
      <c r="B401" s="92"/>
      <c r="C401" s="92" t="s">
        <v>464</v>
      </c>
      <c r="D401" s="93" t="s">
        <v>465</v>
      </c>
      <c r="E401" s="93" t="s">
        <v>62</v>
      </c>
      <c r="F401" s="98"/>
    </row>
    <row r="402" spans="1:6">
      <c r="A402" s="92"/>
      <c r="B402" s="92" t="s">
        <v>466</v>
      </c>
      <c r="C402" s="92" t="s">
        <v>467</v>
      </c>
      <c r="D402" s="93" t="s">
        <v>468</v>
      </c>
      <c r="E402" s="93" t="s">
        <v>62</v>
      </c>
      <c r="F402" s="98"/>
    </row>
    <row r="403" spans="1:6">
      <c r="A403" s="92"/>
      <c r="B403" s="92"/>
      <c r="C403" s="92"/>
      <c r="D403" s="93" t="s">
        <v>469</v>
      </c>
      <c r="E403" s="93" t="s">
        <v>62</v>
      </c>
      <c r="F403" s="98"/>
    </row>
    <row r="404" spans="1:6">
      <c r="A404" s="92"/>
      <c r="B404" s="92"/>
      <c r="C404" s="92"/>
      <c r="D404" s="93" t="s">
        <v>470</v>
      </c>
      <c r="E404" s="93" t="s">
        <v>62</v>
      </c>
      <c r="F404" s="98"/>
    </row>
    <row r="405" spans="1:6">
      <c r="A405" s="92" t="s">
        <v>471</v>
      </c>
      <c r="B405" s="92" t="s">
        <v>472</v>
      </c>
      <c r="C405" s="92" t="s">
        <v>76</v>
      </c>
      <c r="D405" s="93" t="s">
        <v>473</v>
      </c>
      <c r="E405" s="93" t="s">
        <v>62</v>
      </c>
      <c r="F405" s="93"/>
    </row>
    <row r="406" spans="1:6">
      <c r="A406" s="92"/>
      <c r="B406" s="92"/>
      <c r="C406" s="92"/>
      <c r="D406" s="93" t="s">
        <v>474</v>
      </c>
      <c r="E406" s="93" t="s">
        <v>58</v>
      </c>
      <c r="F406" s="93"/>
    </row>
    <row r="407" spans="1:6">
      <c r="A407" s="92"/>
      <c r="B407" s="92"/>
      <c r="C407" s="92"/>
      <c r="D407" s="93" t="s">
        <v>475</v>
      </c>
      <c r="E407" s="93" t="s">
        <v>58</v>
      </c>
      <c r="F407" s="93"/>
    </row>
    <row r="408" spans="1:6">
      <c r="A408" s="92"/>
      <c r="B408" s="92"/>
      <c r="C408" s="92"/>
      <c r="D408" s="93" t="s">
        <v>476</v>
      </c>
      <c r="E408" s="93" t="s">
        <v>62</v>
      </c>
      <c r="F408" s="93"/>
    </row>
    <row r="409" spans="1:6">
      <c r="A409" s="92"/>
      <c r="B409" s="92"/>
      <c r="C409" s="92" t="s">
        <v>82</v>
      </c>
      <c r="D409" s="93" t="s">
        <v>275</v>
      </c>
      <c r="E409" s="93" t="s">
        <v>62</v>
      </c>
      <c r="F409" s="93"/>
    </row>
    <row r="410" spans="1:6">
      <c r="A410" s="92"/>
      <c r="B410" s="92"/>
      <c r="C410" s="92"/>
      <c r="D410" s="93" t="s">
        <v>276</v>
      </c>
      <c r="E410" s="93" t="s">
        <v>62</v>
      </c>
      <c r="F410" s="93"/>
    </row>
    <row r="411" ht="25.5" spans="1:6">
      <c r="A411" s="92"/>
      <c r="B411" s="92"/>
      <c r="C411" s="92"/>
      <c r="D411" s="93" t="s">
        <v>277</v>
      </c>
      <c r="E411" s="93" t="s">
        <v>62</v>
      </c>
      <c r="F411" s="93" t="s">
        <v>278</v>
      </c>
    </row>
    <row r="412" spans="1:6">
      <c r="A412" s="92"/>
      <c r="B412" s="92"/>
      <c r="C412" s="92"/>
      <c r="D412" s="93" t="s">
        <v>279</v>
      </c>
      <c r="E412" s="93" t="s">
        <v>62</v>
      </c>
      <c r="F412" s="93"/>
    </row>
    <row r="413" spans="1:6">
      <c r="A413" s="92"/>
      <c r="B413" s="92"/>
      <c r="C413" s="92"/>
      <c r="D413" s="93" t="s">
        <v>280</v>
      </c>
      <c r="E413" s="93" t="s">
        <v>62</v>
      </c>
      <c r="F413" s="93"/>
    </row>
    <row r="414" spans="1:6">
      <c r="A414" s="92"/>
      <c r="B414" s="92"/>
      <c r="C414" s="92"/>
      <c r="D414" s="93" t="s">
        <v>281</v>
      </c>
      <c r="E414" s="93" t="s">
        <v>62</v>
      </c>
      <c r="F414" s="93"/>
    </row>
    <row r="415" spans="1:6">
      <c r="A415" s="92"/>
      <c r="B415" s="92"/>
      <c r="C415" s="92"/>
      <c r="D415" s="93" t="s">
        <v>282</v>
      </c>
      <c r="E415" s="93" t="s">
        <v>62</v>
      </c>
      <c r="F415" s="93"/>
    </row>
    <row r="416" spans="1:6">
      <c r="A416" s="92"/>
      <c r="B416" s="92"/>
      <c r="C416" s="92" t="s">
        <v>98</v>
      </c>
      <c r="D416" s="93" t="s">
        <v>477</v>
      </c>
      <c r="E416" s="93" t="s">
        <v>62</v>
      </c>
      <c r="F416" s="93"/>
    </row>
    <row r="417" spans="1:6">
      <c r="A417" s="92"/>
      <c r="B417" s="92"/>
      <c r="C417" s="92"/>
      <c r="D417" s="93" t="s">
        <v>343</v>
      </c>
      <c r="E417" s="93" t="s">
        <v>62</v>
      </c>
      <c r="F417" s="93"/>
    </row>
    <row r="418" spans="1:6">
      <c r="A418" s="92"/>
      <c r="B418" s="92"/>
      <c r="C418" s="92"/>
      <c r="D418" s="93" t="s">
        <v>345</v>
      </c>
      <c r="E418" s="93" t="s">
        <v>62</v>
      </c>
      <c r="F418" s="93"/>
    </row>
    <row r="419" spans="1:6">
      <c r="A419" s="92"/>
      <c r="B419" s="92"/>
      <c r="C419" s="92"/>
      <c r="D419" s="98" t="s">
        <v>478</v>
      </c>
      <c r="E419" s="93" t="s">
        <v>62</v>
      </c>
      <c r="F419" s="98"/>
    </row>
    <row r="420" spans="1:6">
      <c r="A420" s="92"/>
      <c r="B420" s="92"/>
      <c r="C420" s="92"/>
      <c r="D420" s="98" t="s">
        <v>479</v>
      </c>
      <c r="E420" s="93" t="s">
        <v>62</v>
      </c>
      <c r="F420" s="98"/>
    </row>
    <row r="421" spans="1:6">
      <c r="A421" s="92"/>
      <c r="B421" s="92"/>
      <c r="C421" s="92"/>
      <c r="D421" s="98" t="s">
        <v>480</v>
      </c>
      <c r="E421" s="93" t="s">
        <v>62</v>
      </c>
      <c r="F421" s="98"/>
    </row>
    <row r="422" spans="1:6">
      <c r="A422" s="92"/>
      <c r="B422" s="92"/>
      <c r="C422" s="92"/>
      <c r="D422" s="98" t="s">
        <v>481</v>
      </c>
      <c r="E422" s="93" t="s">
        <v>62</v>
      </c>
      <c r="F422" s="98"/>
    </row>
    <row r="423" spans="1:6">
      <c r="A423" s="92"/>
      <c r="B423" s="92"/>
      <c r="C423" s="92"/>
      <c r="D423" s="98" t="s">
        <v>482</v>
      </c>
      <c r="E423" s="93" t="s">
        <v>62</v>
      </c>
      <c r="F423" s="98"/>
    </row>
    <row r="424" spans="1:6">
      <c r="A424" s="92"/>
      <c r="B424" s="92"/>
      <c r="C424" s="92"/>
      <c r="D424" s="98" t="s">
        <v>483</v>
      </c>
      <c r="E424" s="93" t="s">
        <v>62</v>
      </c>
      <c r="F424" s="98"/>
    </row>
    <row r="425" spans="1:6">
      <c r="A425" s="92"/>
      <c r="B425" s="92" t="s">
        <v>484</v>
      </c>
      <c r="C425" s="92" t="s">
        <v>76</v>
      </c>
      <c r="D425" s="93" t="s">
        <v>485</v>
      </c>
      <c r="E425" s="93" t="s">
        <v>62</v>
      </c>
      <c r="F425" s="98"/>
    </row>
    <row r="426" spans="1:6">
      <c r="A426" s="92"/>
      <c r="B426" s="92"/>
      <c r="C426" s="92" t="s">
        <v>112</v>
      </c>
      <c r="D426" s="93" t="s">
        <v>486</v>
      </c>
      <c r="E426" s="93" t="s">
        <v>62</v>
      </c>
      <c r="F426" s="98"/>
    </row>
    <row r="427" spans="1:6">
      <c r="A427" s="92"/>
      <c r="B427" s="92"/>
      <c r="C427" s="92" t="s">
        <v>119</v>
      </c>
      <c r="D427" s="93" t="s">
        <v>486</v>
      </c>
      <c r="E427" s="93" t="s">
        <v>62</v>
      </c>
      <c r="F427" s="98"/>
    </row>
    <row r="428" spans="1:6">
      <c r="A428" s="92"/>
      <c r="B428" s="92"/>
      <c r="C428" s="92" t="s">
        <v>121</v>
      </c>
      <c r="D428" s="93" t="s">
        <v>487</v>
      </c>
      <c r="E428" s="93" t="s">
        <v>62</v>
      </c>
      <c r="F428" s="98"/>
    </row>
    <row r="429" spans="1:6">
      <c r="A429" s="92"/>
      <c r="B429" s="92"/>
      <c r="C429" s="92" t="s">
        <v>488</v>
      </c>
      <c r="D429" s="93" t="s">
        <v>489</v>
      </c>
      <c r="E429" s="93" t="s">
        <v>62</v>
      </c>
      <c r="F429" s="98"/>
    </row>
    <row r="430" spans="1:6">
      <c r="A430" s="92"/>
      <c r="B430" s="92"/>
      <c r="C430" s="92"/>
      <c r="D430" s="93" t="s">
        <v>387</v>
      </c>
      <c r="E430" s="93" t="s">
        <v>62</v>
      </c>
      <c r="F430" s="98"/>
    </row>
    <row r="431" spans="1:6">
      <c r="A431" s="92"/>
      <c r="B431" s="92"/>
      <c r="C431" s="92" t="s">
        <v>131</v>
      </c>
      <c r="D431" s="93" t="s">
        <v>315</v>
      </c>
      <c r="E431" s="93" t="s">
        <v>62</v>
      </c>
      <c r="F431" s="98"/>
    </row>
    <row r="432" spans="1:6">
      <c r="A432" s="92"/>
      <c r="B432" s="92"/>
      <c r="C432" s="92" t="s">
        <v>316</v>
      </c>
      <c r="D432" s="93" t="s">
        <v>317</v>
      </c>
      <c r="E432" s="93" t="s">
        <v>62</v>
      </c>
      <c r="F432" s="98"/>
    </row>
    <row r="433" spans="1:6">
      <c r="A433" s="92"/>
      <c r="B433" s="92"/>
      <c r="C433" s="92"/>
      <c r="D433" s="98" t="s">
        <v>318</v>
      </c>
      <c r="E433" s="93" t="s">
        <v>62</v>
      </c>
      <c r="F433" s="98"/>
    </row>
    <row r="434" spans="1:6">
      <c r="A434" s="92"/>
      <c r="B434" s="92"/>
      <c r="C434" s="92" t="s">
        <v>490</v>
      </c>
      <c r="D434" s="93" t="s">
        <v>491</v>
      </c>
      <c r="E434" s="93" t="s">
        <v>62</v>
      </c>
      <c r="F434" s="98"/>
    </row>
    <row r="435" spans="1:6">
      <c r="A435" s="92"/>
      <c r="B435" s="92"/>
      <c r="C435" s="92"/>
      <c r="D435" s="93" t="s">
        <v>492</v>
      </c>
      <c r="E435" s="93" t="s">
        <v>62</v>
      </c>
      <c r="F435" s="98"/>
    </row>
    <row r="436" spans="1:6">
      <c r="A436" s="92"/>
      <c r="B436" s="92"/>
      <c r="C436" s="92"/>
      <c r="D436" s="93" t="s">
        <v>493</v>
      </c>
      <c r="E436" s="93" t="s">
        <v>62</v>
      </c>
      <c r="F436" s="98"/>
    </row>
    <row r="437" spans="1:6">
      <c r="A437" s="92"/>
      <c r="B437" s="92"/>
      <c r="C437" s="92"/>
      <c r="D437" s="93" t="s">
        <v>494</v>
      </c>
      <c r="E437" s="93" t="s">
        <v>62</v>
      </c>
      <c r="F437" s="98"/>
    </row>
    <row r="438" spans="1:6">
      <c r="A438" s="92"/>
      <c r="B438" s="92" t="s">
        <v>495</v>
      </c>
      <c r="C438" s="92" t="s">
        <v>76</v>
      </c>
      <c r="D438" s="93" t="s">
        <v>496</v>
      </c>
      <c r="E438" s="93" t="s">
        <v>62</v>
      </c>
      <c r="F438" s="98"/>
    </row>
    <row r="439" ht="25.5" spans="1:6">
      <c r="A439" s="92"/>
      <c r="B439" s="92"/>
      <c r="C439" s="92"/>
      <c r="D439" s="93" t="s">
        <v>497</v>
      </c>
      <c r="E439" s="93" t="s">
        <v>62</v>
      </c>
      <c r="F439" s="98"/>
    </row>
    <row r="440" spans="1:6">
      <c r="A440" s="92"/>
      <c r="B440" s="92"/>
      <c r="C440" s="92"/>
      <c r="D440" s="93" t="s">
        <v>498</v>
      </c>
      <c r="E440" s="93" t="s">
        <v>58</v>
      </c>
      <c r="F440" s="98"/>
    </row>
    <row r="441" spans="1:6">
      <c r="A441" s="92"/>
      <c r="B441" s="92" t="s">
        <v>499</v>
      </c>
      <c r="C441" s="92" t="s">
        <v>467</v>
      </c>
      <c r="D441" s="93" t="s">
        <v>500</v>
      </c>
      <c r="E441" s="93" t="s">
        <v>62</v>
      </c>
      <c r="F441" s="93"/>
    </row>
    <row r="442" ht="25.5" spans="1:6">
      <c r="A442" s="92"/>
      <c r="B442" s="92"/>
      <c r="C442" s="92"/>
      <c r="D442" s="93" t="s">
        <v>501</v>
      </c>
      <c r="E442" s="93" t="s">
        <v>62</v>
      </c>
      <c r="F442" s="93" t="s">
        <v>502</v>
      </c>
    </row>
    <row r="443" spans="1:6">
      <c r="A443" s="92"/>
      <c r="B443" s="92"/>
      <c r="C443" s="92"/>
      <c r="D443" s="93" t="s">
        <v>503</v>
      </c>
      <c r="E443" s="93" t="s">
        <v>62</v>
      </c>
      <c r="F443" s="93"/>
    </row>
    <row r="444" ht="25.5" spans="1:6">
      <c r="A444" s="92" t="s">
        <v>504</v>
      </c>
      <c r="B444" s="92" t="s">
        <v>505</v>
      </c>
      <c r="C444" s="92" t="s">
        <v>76</v>
      </c>
      <c r="D444" s="93" t="s">
        <v>506</v>
      </c>
      <c r="E444" s="93" t="s">
        <v>62</v>
      </c>
      <c r="F444" s="93"/>
    </row>
    <row r="445" spans="1:6">
      <c r="A445" s="92"/>
      <c r="B445" s="92"/>
      <c r="C445" s="92"/>
      <c r="D445" s="93" t="s">
        <v>507</v>
      </c>
      <c r="E445" s="93" t="s">
        <v>58</v>
      </c>
      <c r="F445" s="93"/>
    </row>
    <row r="446" spans="1:6">
      <c r="A446" s="92"/>
      <c r="B446" s="92"/>
      <c r="C446" s="92"/>
      <c r="D446" s="93" t="s">
        <v>508</v>
      </c>
      <c r="E446" s="93" t="s">
        <v>58</v>
      </c>
      <c r="F446" s="93"/>
    </row>
    <row r="447" spans="1:6">
      <c r="A447" s="92"/>
      <c r="B447" s="92"/>
      <c r="C447" s="92"/>
      <c r="D447" s="93" t="s">
        <v>509</v>
      </c>
      <c r="E447" s="93" t="s">
        <v>62</v>
      </c>
      <c r="F447" s="93"/>
    </row>
    <row r="448" spans="1:6">
      <c r="A448" s="92"/>
      <c r="B448" s="92"/>
      <c r="C448" s="92" t="s">
        <v>82</v>
      </c>
      <c r="D448" s="93" t="s">
        <v>275</v>
      </c>
      <c r="E448" s="93" t="s">
        <v>62</v>
      </c>
      <c r="F448" s="93"/>
    </row>
    <row r="449" spans="1:6">
      <c r="A449" s="92"/>
      <c r="B449" s="92"/>
      <c r="C449" s="92"/>
      <c r="D449" s="93" t="s">
        <v>276</v>
      </c>
      <c r="E449" s="93" t="s">
        <v>62</v>
      </c>
      <c r="F449" s="93"/>
    </row>
    <row r="450" spans="1:6">
      <c r="A450" s="92"/>
      <c r="B450" s="92"/>
      <c r="C450" s="92"/>
      <c r="D450" s="93" t="s">
        <v>277</v>
      </c>
      <c r="E450" s="93" t="s">
        <v>62</v>
      </c>
      <c r="F450" s="93" t="s">
        <v>510</v>
      </c>
    </row>
    <row r="451" spans="1:6">
      <c r="A451" s="92"/>
      <c r="B451" s="92"/>
      <c r="C451" s="92"/>
      <c r="D451" s="93" t="s">
        <v>279</v>
      </c>
      <c r="E451" s="93" t="s">
        <v>62</v>
      </c>
      <c r="F451" s="93"/>
    </row>
    <row r="452" spans="1:6">
      <c r="A452" s="92"/>
      <c r="B452" s="92"/>
      <c r="C452" s="92"/>
      <c r="D452" s="93" t="s">
        <v>511</v>
      </c>
      <c r="E452" s="93" t="s">
        <v>62</v>
      </c>
      <c r="F452" s="93"/>
    </row>
    <row r="453" spans="1:6">
      <c r="A453" s="92"/>
      <c r="B453" s="92"/>
      <c r="C453" s="92"/>
      <c r="D453" s="93" t="s">
        <v>280</v>
      </c>
      <c r="E453" s="93" t="s">
        <v>62</v>
      </c>
      <c r="F453" s="93"/>
    </row>
    <row r="454" spans="1:6">
      <c r="A454" s="92"/>
      <c r="B454" s="92"/>
      <c r="C454" s="92"/>
      <c r="D454" s="93" t="s">
        <v>281</v>
      </c>
      <c r="E454" s="93" t="s">
        <v>62</v>
      </c>
      <c r="F454" s="93"/>
    </row>
    <row r="455" spans="1:6">
      <c r="A455" s="92"/>
      <c r="B455" s="92"/>
      <c r="C455" s="92"/>
      <c r="D455" s="93" t="s">
        <v>282</v>
      </c>
      <c r="E455" s="93" t="s">
        <v>62</v>
      </c>
      <c r="F455" s="93"/>
    </row>
    <row r="456" spans="1:6">
      <c r="A456" s="92"/>
      <c r="B456" s="92"/>
      <c r="C456" s="92" t="s">
        <v>92</v>
      </c>
      <c r="D456" s="93" t="s">
        <v>512</v>
      </c>
      <c r="E456" s="93" t="s">
        <v>62</v>
      </c>
      <c r="F456" s="93"/>
    </row>
    <row r="457" spans="1:6">
      <c r="A457" s="92"/>
      <c r="B457" s="92"/>
      <c r="C457" s="92"/>
      <c r="D457" s="93" t="s">
        <v>513</v>
      </c>
      <c r="E457" s="93" t="s">
        <v>62</v>
      </c>
      <c r="F457" s="93"/>
    </row>
    <row r="458" spans="1:6">
      <c r="A458" s="92"/>
      <c r="B458" s="92"/>
      <c r="C458" s="92"/>
      <c r="D458" s="93" t="s">
        <v>514</v>
      </c>
      <c r="E458" s="93" t="s">
        <v>62</v>
      </c>
      <c r="F458" s="93"/>
    </row>
    <row r="459" spans="1:6">
      <c r="A459" s="92"/>
      <c r="B459" s="92"/>
      <c r="C459" s="92"/>
      <c r="D459" s="93" t="s">
        <v>515</v>
      </c>
      <c r="E459" s="93" t="s">
        <v>62</v>
      </c>
      <c r="F459" s="93"/>
    </row>
    <row r="460" spans="1:6">
      <c r="A460" s="92"/>
      <c r="B460" s="92"/>
      <c r="C460" s="92"/>
      <c r="D460" s="93" t="s">
        <v>287</v>
      </c>
      <c r="E460" s="93" t="s">
        <v>62</v>
      </c>
      <c r="F460" s="93"/>
    </row>
    <row r="461" spans="1:6">
      <c r="A461" s="92"/>
      <c r="B461" s="92"/>
      <c r="C461" s="92" t="s">
        <v>98</v>
      </c>
      <c r="D461" s="93" t="s">
        <v>516</v>
      </c>
      <c r="E461" s="93" t="s">
        <v>62</v>
      </c>
      <c r="F461" s="98"/>
    </row>
    <row r="462" spans="1:6">
      <c r="A462" s="92"/>
      <c r="B462" s="92"/>
      <c r="C462" s="92"/>
      <c r="D462" s="93" t="s">
        <v>517</v>
      </c>
      <c r="E462" s="93" t="s">
        <v>62</v>
      </c>
      <c r="F462" s="98"/>
    </row>
    <row r="463" spans="1:6">
      <c r="A463" s="92"/>
      <c r="B463" s="92"/>
      <c r="C463" s="92"/>
      <c r="D463" s="93" t="s">
        <v>518</v>
      </c>
      <c r="E463" s="93" t="s">
        <v>62</v>
      </c>
      <c r="F463" s="98"/>
    </row>
    <row r="464" spans="1:6">
      <c r="A464" s="92"/>
      <c r="B464" s="92"/>
      <c r="C464" s="92"/>
      <c r="D464" s="98" t="s">
        <v>519</v>
      </c>
      <c r="E464" s="93" t="s">
        <v>62</v>
      </c>
      <c r="F464" s="98"/>
    </row>
    <row r="465" spans="1:6">
      <c r="A465" s="92"/>
      <c r="B465" s="92"/>
      <c r="C465" s="92"/>
      <c r="D465" s="98" t="s">
        <v>520</v>
      </c>
      <c r="E465" s="93" t="s">
        <v>62</v>
      </c>
      <c r="F465" s="98"/>
    </row>
    <row r="466" spans="1:6">
      <c r="A466" s="92"/>
      <c r="B466" s="92"/>
      <c r="C466" s="92"/>
      <c r="D466" s="98" t="s">
        <v>521</v>
      </c>
      <c r="E466" s="93" t="s">
        <v>62</v>
      </c>
      <c r="F466" s="98"/>
    </row>
    <row r="467" spans="1:6">
      <c r="A467" s="92"/>
      <c r="B467" s="92"/>
      <c r="C467" s="92"/>
      <c r="D467" s="98" t="s">
        <v>522</v>
      </c>
      <c r="E467" s="93" t="s">
        <v>62</v>
      </c>
      <c r="F467" s="98"/>
    </row>
    <row r="468" spans="1:6">
      <c r="A468" s="92"/>
      <c r="B468" s="92"/>
      <c r="C468" s="92"/>
      <c r="D468" s="93" t="s">
        <v>343</v>
      </c>
      <c r="E468" s="93" t="s">
        <v>62</v>
      </c>
      <c r="F468" s="98"/>
    </row>
    <row r="469" spans="1:6">
      <c r="A469" s="92"/>
      <c r="B469" s="92"/>
      <c r="C469" s="92"/>
      <c r="D469" s="93" t="s">
        <v>523</v>
      </c>
      <c r="E469" s="93" t="s">
        <v>62</v>
      </c>
      <c r="F469" s="98"/>
    </row>
    <row r="470" ht="25.5" spans="1:6">
      <c r="A470" s="92"/>
      <c r="B470" s="92" t="s">
        <v>524</v>
      </c>
      <c r="C470" s="92" t="s">
        <v>76</v>
      </c>
      <c r="D470" s="93" t="s">
        <v>525</v>
      </c>
      <c r="E470" s="93" t="s">
        <v>62</v>
      </c>
      <c r="F470" s="93"/>
    </row>
    <row r="471" spans="1:6">
      <c r="A471" s="92"/>
      <c r="B471" s="92"/>
      <c r="C471" s="92"/>
      <c r="D471" s="95" t="s">
        <v>526</v>
      </c>
      <c r="E471" s="93" t="s">
        <v>58</v>
      </c>
      <c r="F471" s="93"/>
    </row>
    <row r="472" spans="1:6">
      <c r="A472" s="92"/>
      <c r="B472" s="92"/>
      <c r="C472" s="92"/>
      <c r="D472" s="93" t="s">
        <v>527</v>
      </c>
      <c r="E472" s="93" t="s">
        <v>58</v>
      </c>
      <c r="F472" s="93"/>
    </row>
    <row r="473" spans="1:6">
      <c r="A473" s="92"/>
      <c r="B473" s="92"/>
      <c r="C473" s="92" t="s">
        <v>112</v>
      </c>
      <c r="D473" s="93" t="s">
        <v>308</v>
      </c>
      <c r="E473" s="93" t="s">
        <v>62</v>
      </c>
      <c r="F473" s="93"/>
    </row>
    <row r="474" spans="1:6">
      <c r="A474" s="92"/>
      <c r="B474" s="92"/>
      <c r="C474" s="92"/>
      <c r="D474" s="93" t="s">
        <v>528</v>
      </c>
      <c r="E474" s="93" t="s">
        <v>62</v>
      </c>
      <c r="F474" s="93"/>
    </row>
    <row r="475" spans="1:6">
      <c r="A475" s="92"/>
      <c r="B475" s="92"/>
      <c r="C475" s="92" t="s">
        <v>119</v>
      </c>
      <c r="D475" s="93" t="s">
        <v>528</v>
      </c>
      <c r="E475" s="93" t="s">
        <v>62</v>
      </c>
      <c r="F475" s="93" t="s">
        <v>307</v>
      </c>
    </row>
    <row r="476" spans="1:6">
      <c r="A476" s="92"/>
      <c r="B476" s="92"/>
      <c r="C476" s="92" t="s">
        <v>124</v>
      </c>
      <c r="D476" s="93" t="s">
        <v>308</v>
      </c>
      <c r="E476" s="93" t="s">
        <v>62</v>
      </c>
      <c r="F476" s="93"/>
    </row>
    <row r="477" spans="1:6">
      <c r="A477" s="92"/>
      <c r="B477" s="92"/>
      <c r="C477" s="92" t="s">
        <v>131</v>
      </c>
      <c r="D477" s="93" t="s">
        <v>529</v>
      </c>
      <c r="E477" s="93" t="s">
        <v>62</v>
      </c>
      <c r="F477" s="93"/>
    </row>
    <row r="478" spans="1:6">
      <c r="A478" s="92"/>
      <c r="B478" s="92"/>
      <c r="C478" s="92" t="s">
        <v>316</v>
      </c>
      <c r="D478" s="93" t="s">
        <v>317</v>
      </c>
      <c r="E478" s="93" t="s">
        <v>62</v>
      </c>
      <c r="F478" s="93"/>
    </row>
    <row r="479" spans="1:6">
      <c r="A479" s="92"/>
      <c r="B479" s="92"/>
      <c r="C479" s="92"/>
      <c r="D479" s="98" t="s">
        <v>318</v>
      </c>
      <c r="E479" s="93" t="s">
        <v>62</v>
      </c>
      <c r="F479" s="93"/>
    </row>
    <row r="480" spans="1:6">
      <c r="A480" s="92"/>
      <c r="B480" s="92"/>
      <c r="C480" s="92" t="s">
        <v>530</v>
      </c>
      <c r="D480" s="93" t="s">
        <v>531</v>
      </c>
      <c r="E480" s="93" t="s">
        <v>62</v>
      </c>
      <c r="F480" s="93"/>
    </row>
    <row r="481" spans="1:6">
      <c r="A481" s="92"/>
      <c r="B481" s="92"/>
      <c r="C481" s="92"/>
      <c r="D481" s="93" t="s">
        <v>532</v>
      </c>
      <c r="E481" s="93" t="s">
        <v>62</v>
      </c>
      <c r="F481" s="93"/>
    </row>
    <row r="482" spans="1:6">
      <c r="A482" s="92"/>
      <c r="B482" s="92"/>
      <c r="C482" s="92"/>
      <c r="D482" s="93" t="s">
        <v>533</v>
      </c>
      <c r="E482" s="93" t="s">
        <v>62</v>
      </c>
      <c r="F482" s="93"/>
    </row>
    <row r="483" spans="1:6">
      <c r="A483" s="92"/>
      <c r="B483" s="92"/>
      <c r="C483" s="92" t="s">
        <v>534</v>
      </c>
      <c r="D483" s="93" t="s">
        <v>535</v>
      </c>
      <c r="E483" s="93" t="s">
        <v>62</v>
      </c>
      <c r="F483" s="98"/>
    </row>
    <row r="484" spans="1:6">
      <c r="A484" s="92"/>
      <c r="B484" s="92"/>
      <c r="C484" s="92"/>
      <c r="D484" s="93" t="s">
        <v>536</v>
      </c>
      <c r="E484" s="93" t="s">
        <v>62</v>
      </c>
      <c r="F484" s="98"/>
    </row>
    <row r="485" spans="1:6">
      <c r="A485" s="92"/>
      <c r="B485" s="92"/>
      <c r="C485" s="92"/>
      <c r="D485" s="93" t="s">
        <v>537</v>
      </c>
      <c r="E485" s="93" t="s">
        <v>62</v>
      </c>
      <c r="F485" s="98"/>
    </row>
    <row r="486" spans="1:6">
      <c r="A486" s="92"/>
      <c r="B486" s="92"/>
      <c r="C486" s="92"/>
      <c r="D486" s="93" t="s">
        <v>538</v>
      </c>
      <c r="E486" s="93" t="s">
        <v>62</v>
      </c>
      <c r="F486" s="98"/>
    </row>
    <row r="487" ht="25.5" spans="1:6">
      <c r="A487" s="92"/>
      <c r="B487" s="92" t="s">
        <v>539</v>
      </c>
      <c r="C487" s="92" t="s">
        <v>76</v>
      </c>
      <c r="D487" s="93" t="s">
        <v>540</v>
      </c>
      <c r="E487" s="93" t="s">
        <v>62</v>
      </c>
      <c r="F487" s="93"/>
    </row>
    <row r="488" ht="25.5" spans="1:6">
      <c r="A488" s="92"/>
      <c r="B488" s="92"/>
      <c r="C488" s="92"/>
      <c r="D488" s="93" t="s">
        <v>541</v>
      </c>
      <c r="E488" s="93" t="s">
        <v>62</v>
      </c>
      <c r="F488" s="93"/>
    </row>
    <row r="489" spans="1:6">
      <c r="A489" s="92"/>
      <c r="B489" s="92"/>
      <c r="C489" s="92"/>
      <c r="D489" s="93" t="s">
        <v>542</v>
      </c>
      <c r="E489" s="93" t="s">
        <v>58</v>
      </c>
      <c r="F489" s="93"/>
    </row>
    <row r="490" spans="1:6">
      <c r="A490" s="92"/>
      <c r="B490" s="92"/>
      <c r="C490" s="92"/>
      <c r="D490" s="93" t="s">
        <v>543</v>
      </c>
      <c r="E490" s="93" t="s">
        <v>58</v>
      </c>
      <c r="F490" s="93"/>
    </row>
    <row r="491" spans="1:6">
      <c r="A491" s="92"/>
      <c r="B491" s="92" t="s">
        <v>544</v>
      </c>
      <c r="C491" s="92" t="s">
        <v>354</v>
      </c>
      <c r="D491" s="93" t="s">
        <v>545</v>
      </c>
      <c r="E491" s="93" t="s">
        <v>62</v>
      </c>
      <c r="F491" s="93"/>
    </row>
    <row r="492" ht="25.5" spans="1:6">
      <c r="A492" s="92"/>
      <c r="B492" s="92"/>
      <c r="C492" s="92"/>
      <c r="D492" s="93" t="s">
        <v>501</v>
      </c>
      <c r="E492" s="93" t="s">
        <v>62</v>
      </c>
      <c r="F492" s="93" t="s">
        <v>502</v>
      </c>
    </row>
    <row r="493" spans="1:6">
      <c r="A493" s="92"/>
      <c r="B493" s="92"/>
      <c r="C493" s="92"/>
      <c r="D493" s="93" t="s">
        <v>503</v>
      </c>
      <c r="E493" s="93" t="s">
        <v>62</v>
      </c>
      <c r="F493" s="93"/>
    </row>
    <row r="494" ht="25.5" spans="1:6">
      <c r="A494" s="92"/>
      <c r="B494" s="92" t="s">
        <v>546</v>
      </c>
      <c r="C494" s="92" t="s">
        <v>76</v>
      </c>
      <c r="D494" s="93" t="s">
        <v>547</v>
      </c>
      <c r="E494" s="94" t="s">
        <v>62</v>
      </c>
      <c r="F494" s="100"/>
    </row>
    <row r="495" ht="25.5" spans="1:6">
      <c r="A495" s="92"/>
      <c r="B495" s="92"/>
      <c r="C495" s="92"/>
      <c r="D495" s="93" t="s">
        <v>548</v>
      </c>
      <c r="E495" s="94" t="s">
        <v>62</v>
      </c>
      <c r="F495" s="100"/>
    </row>
    <row r="496" spans="1:6">
      <c r="A496" s="92"/>
      <c r="B496" s="92"/>
      <c r="C496" s="92"/>
      <c r="D496" s="93" t="s">
        <v>549</v>
      </c>
      <c r="E496" s="94" t="s">
        <v>58</v>
      </c>
      <c r="F496" s="100"/>
    </row>
    <row r="497" spans="1:6">
      <c r="A497" s="92"/>
      <c r="B497" s="92"/>
      <c r="C497" s="92"/>
      <c r="D497" s="93" t="s">
        <v>550</v>
      </c>
      <c r="E497" s="94" t="s">
        <v>58</v>
      </c>
      <c r="F497" s="100"/>
    </row>
    <row r="498" spans="1:6">
      <c r="A498" s="92"/>
      <c r="B498" s="92"/>
      <c r="C498" s="92"/>
      <c r="D498" s="93" t="s">
        <v>551</v>
      </c>
      <c r="E498" s="94" t="s">
        <v>58</v>
      </c>
      <c r="F498" s="100"/>
    </row>
    <row r="499" spans="1:6">
      <c r="A499" s="92"/>
      <c r="B499" s="92"/>
      <c r="C499" s="92" t="s">
        <v>82</v>
      </c>
      <c r="D499" s="93" t="s">
        <v>552</v>
      </c>
      <c r="E499" s="94" t="s">
        <v>62</v>
      </c>
      <c r="F499" s="100"/>
    </row>
    <row r="500" spans="1:6">
      <c r="A500" s="92"/>
      <c r="B500" s="92"/>
      <c r="C500" s="92"/>
      <c r="D500" s="93" t="s">
        <v>553</v>
      </c>
      <c r="E500" s="94" t="s">
        <v>62</v>
      </c>
      <c r="F500" s="100"/>
    </row>
    <row r="501" spans="1:6">
      <c r="A501" s="92"/>
      <c r="B501" s="92"/>
      <c r="C501" s="92"/>
      <c r="D501" s="93" t="s">
        <v>554</v>
      </c>
      <c r="E501" s="94" t="s">
        <v>62</v>
      </c>
      <c r="F501" s="100"/>
    </row>
    <row r="502" spans="1:6">
      <c r="A502" s="92"/>
      <c r="B502" s="92"/>
      <c r="C502" s="92"/>
      <c r="D502" s="93" t="s">
        <v>555</v>
      </c>
      <c r="E502" s="94" t="s">
        <v>62</v>
      </c>
      <c r="F502" s="100"/>
    </row>
    <row r="503" spans="1:6">
      <c r="A503" s="92"/>
      <c r="B503" s="92"/>
      <c r="C503" s="92"/>
      <c r="D503" s="93" t="s">
        <v>556</v>
      </c>
      <c r="E503" s="94" t="s">
        <v>62</v>
      </c>
      <c r="F503" s="100"/>
    </row>
    <row r="504" spans="1:6">
      <c r="A504" s="92"/>
      <c r="B504" s="92"/>
      <c r="C504" s="92"/>
      <c r="D504" s="93" t="s">
        <v>557</v>
      </c>
      <c r="E504" s="94" t="s">
        <v>62</v>
      </c>
      <c r="F504" s="100"/>
    </row>
    <row r="505" spans="1:6">
      <c r="A505" s="92"/>
      <c r="B505" s="92"/>
      <c r="C505" s="92"/>
      <c r="D505" s="93" t="s">
        <v>558</v>
      </c>
      <c r="E505" s="94" t="s">
        <v>62</v>
      </c>
      <c r="F505" s="100"/>
    </row>
    <row r="506" spans="1:6">
      <c r="A506" s="92"/>
      <c r="B506" s="92"/>
      <c r="C506" s="92"/>
      <c r="D506" s="93" t="s">
        <v>559</v>
      </c>
      <c r="E506" s="94" t="s">
        <v>62</v>
      </c>
      <c r="F506" s="100"/>
    </row>
    <row r="507" spans="1:6">
      <c r="A507" s="92"/>
      <c r="B507" s="92"/>
      <c r="C507" s="92" t="s">
        <v>92</v>
      </c>
      <c r="D507" s="93" t="s">
        <v>560</v>
      </c>
      <c r="E507" s="94" t="s">
        <v>62</v>
      </c>
      <c r="F507" s="100"/>
    </row>
    <row r="508" spans="1:6">
      <c r="A508" s="92"/>
      <c r="B508" s="92"/>
      <c r="C508" s="92"/>
      <c r="D508" s="93" t="s">
        <v>561</v>
      </c>
      <c r="E508" s="94" t="s">
        <v>62</v>
      </c>
      <c r="F508" s="100"/>
    </row>
    <row r="509" spans="1:6">
      <c r="A509" s="92"/>
      <c r="B509" s="92"/>
      <c r="C509" s="92"/>
      <c r="D509" s="93" t="s">
        <v>562</v>
      </c>
      <c r="E509" s="94" t="s">
        <v>62</v>
      </c>
      <c r="F509" s="100"/>
    </row>
    <row r="510" spans="1:6">
      <c r="A510" s="92"/>
      <c r="B510" s="92"/>
      <c r="C510" s="92"/>
      <c r="D510" s="93" t="s">
        <v>563</v>
      </c>
      <c r="E510" s="94" t="s">
        <v>62</v>
      </c>
      <c r="F510" s="100"/>
    </row>
    <row r="511" spans="1:6">
      <c r="A511" s="92"/>
      <c r="B511" s="92"/>
      <c r="C511" s="92"/>
      <c r="D511" s="93" t="s">
        <v>564</v>
      </c>
      <c r="E511" s="94" t="s">
        <v>62</v>
      </c>
      <c r="F511" s="100"/>
    </row>
    <row r="512" spans="1:6">
      <c r="A512" s="92"/>
      <c r="B512" s="92"/>
      <c r="C512" s="92" t="s">
        <v>565</v>
      </c>
      <c r="D512" s="93" t="s">
        <v>566</v>
      </c>
      <c r="E512" s="94" t="s">
        <v>62</v>
      </c>
      <c r="F512" s="100"/>
    </row>
    <row r="513" spans="1:6">
      <c r="A513" s="92"/>
      <c r="B513" s="92"/>
      <c r="C513" s="92"/>
      <c r="D513" s="93" t="s">
        <v>567</v>
      </c>
      <c r="E513" s="94" t="s">
        <v>62</v>
      </c>
      <c r="F513" s="100"/>
    </row>
    <row r="514" ht="25.5" spans="1:6">
      <c r="A514" s="92"/>
      <c r="B514" s="92"/>
      <c r="C514" s="92"/>
      <c r="D514" s="93" t="s">
        <v>568</v>
      </c>
      <c r="E514" s="94" t="s">
        <v>62</v>
      </c>
      <c r="F514" s="100"/>
    </row>
    <row r="515" ht="25.5" spans="1:6">
      <c r="A515" s="92"/>
      <c r="B515" s="92"/>
      <c r="C515" s="92" t="s">
        <v>569</v>
      </c>
      <c r="D515" s="93" t="s">
        <v>570</v>
      </c>
      <c r="E515" s="93" t="s">
        <v>62</v>
      </c>
      <c r="F515" s="100"/>
    </row>
    <row r="516" ht="25.5" spans="1:6">
      <c r="A516" s="92"/>
      <c r="B516" s="92"/>
      <c r="C516" s="92"/>
      <c r="D516" s="93" t="s">
        <v>571</v>
      </c>
      <c r="E516" s="93" t="s">
        <v>58</v>
      </c>
      <c r="F516" s="100"/>
    </row>
    <row r="517" ht="25.5" spans="1:6">
      <c r="A517" s="92"/>
      <c r="B517" s="92"/>
      <c r="C517" s="92"/>
      <c r="D517" s="93" t="s">
        <v>572</v>
      </c>
      <c r="E517" s="93" t="s">
        <v>58</v>
      </c>
      <c r="F517" s="100"/>
    </row>
    <row r="518" spans="1:6">
      <c r="A518" s="92"/>
      <c r="B518" s="92"/>
      <c r="C518" s="92" t="s">
        <v>573</v>
      </c>
      <c r="D518" s="93" t="s">
        <v>574</v>
      </c>
      <c r="E518" s="93" t="s">
        <v>62</v>
      </c>
      <c r="F518" s="100"/>
    </row>
    <row r="519" spans="1:6">
      <c r="A519" s="92"/>
      <c r="B519" s="92"/>
      <c r="C519" s="92"/>
      <c r="D519" s="93" t="s">
        <v>575</v>
      </c>
      <c r="E519" s="93" t="s">
        <v>62</v>
      </c>
      <c r="F519" s="100"/>
    </row>
    <row r="520" spans="1:6">
      <c r="A520" s="92"/>
      <c r="B520" s="92" t="s">
        <v>576</v>
      </c>
      <c r="C520" s="101" t="s">
        <v>577</v>
      </c>
      <c r="D520" s="93" t="s">
        <v>578</v>
      </c>
      <c r="E520" s="93" t="s">
        <v>62</v>
      </c>
      <c r="F520" s="100"/>
    </row>
    <row r="521" spans="1:6">
      <c r="A521" s="92"/>
      <c r="B521" s="92"/>
      <c r="C521" s="101"/>
      <c r="D521" s="93" t="s">
        <v>579</v>
      </c>
      <c r="E521" s="98" t="str">
        <f>E499</f>
        <v>Function</v>
      </c>
      <c r="F521" s="100"/>
    </row>
    <row r="522" spans="1:6">
      <c r="A522" s="92"/>
      <c r="B522" s="92"/>
      <c r="C522" s="101" t="s">
        <v>580</v>
      </c>
      <c r="D522" s="93" t="s">
        <v>581</v>
      </c>
      <c r="E522" s="98" t="str">
        <f>E500</f>
        <v>Function</v>
      </c>
      <c r="F522" s="100"/>
    </row>
    <row r="523" spans="1:6">
      <c r="A523" s="92"/>
      <c r="B523" s="92"/>
      <c r="C523" s="101"/>
      <c r="D523" s="93" t="s">
        <v>582</v>
      </c>
      <c r="E523" s="98" t="str">
        <f>E501</f>
        <v>Function</v>
      </c>
      <c r="F523" s="100"/>
    </row>
    <row r="524" spans="1:6">
      <c r="A524" s="92"/>
      <c r="B524" s="92"/>
      <c r="C524" s="101" t="s">
        <v>583</v>
      </c>
      <c r="D524" s="93" t="s">
        <v>584</v>
      </c>
      <c r="E524" s="98" t="str">
        <f>E502</f>
        <v>Function</v>
      </c>
      <c r="F524" s="100"/>
    </row>
    <row r="525" spans="1:6">
      <c r="A525" s="92"/>
      <c r="B525" s="92"/>
      <c r="C525" s="101" t="s">
        <v>82</v>
      </c>
      <c r="D525" s="102" t="s">
        <v>552</v>
      </c>
      <c r="E525" s="98" t="s">
        <v>62</v>
      </c>
      <c r="F525" s="100"/>
    </row>
    <row r="526" spans="1:6">
      <c r="A526" s="92"/>
      <c r="B526" s="92"/>
      <c r="C526" s="101"/>
      <c r="D526" s="102" t="s">
        <v>553</v>
      </c>
      <c r="E526" s="98" t="s">
        <v>62</v>
      </c>
      <c r="F526" s="100"/>
    </row>
    <row r="527" spans="1:6">
      <c r="A527" s="92"/>
      <c r="B527" s="92"/>
      <c r="C527" s="101"/>
      <c r="D527" s="102" t="s">
        <v>554</v>
      </c>
      <c r="E527" s="98" t="s">
        <v>62</v>
      </c>
      <c r="F527" s="100"/>
    </row>
    <row r="528" spans="1:6">
      <c r="A528" s="92"/>
      <c r="B528" s="92"/>
      <c r="C528" s="101"/>
      <c r="D528" s="102" t="s">
        <v>555</v>
      </c>
      <c r="E528" s="98" t="s">
        <v>62</v>
      </c>
      <c r="F528" s="100"/>
    </row>
    <row r="529" spans="1:6">
      <c r="A529" s="92"/>
      <c r="B529" s="92"/>
      <c r="C529" s="101"/>
      <c r="D529" s="102" t="s">
        <v>556</v>
      </c>
      <c r="E529" s="98" t="s">
        <v>62</v>
      </c>
      <c r="F529" s="100"/>
    </row>
    <row r="530" spans="1:6">
      <c r="A530" s="92"/>
      <c r="B530" s="92"/>
      <c r="C530" s="101"/>
      <c r="D530" s="102" t="s">
        <v>557</v>
      </c>
      <c r="E530" s="98" t="s">
        <v>62</v>
      </c>
      <c r="F530" s="100"/>
    </row>
    <row r="531" spans="1:6">
      <c r="A531" s="92"/>
      <c r="B531" s="92"/>
      <c r="C531" s="101"/>
      <c r="D531" s="102" t="s">
        <v>558</v>
      </c>
      <c r="E531" s="98" t="s">
        <v>62</v>
      </c>
      <c r="F531" s="100"/>
    </row>
    <row r="532" spans="1:6">
      <c r="A532" s="92"/>
      <c r="B532" s="92"/>
      <c r="C532" s="101"/>
      <c r="D532" s="102" t="s">
        <v>559</v>
      </c>
      <c r="E532" s="98" t="s">
        <v>62</v>
      </c>
      <c r="F532" s="100"/>
    </row>
    <row r="533" spans="1:6">
      <c r="A533" s="92"/>
      <c r="B533" s="92"/>
      <c r="C533" s="101" t="s">
        <v>92</v>
      </c>
      <c r="D533" s="102" t="s">
        <v>560</v>
      </c>
      <c r="E533" s="98" t="s">
        <v>62</v>
      </c>
      <c r="F533" s="100"/>
    </row>
    <row r="534" spans="1:6">
      <c r="A534" s="92"/>
      <c r="B534" s="92"/>
      <c r="C534" s="101"/>
      <c r="D534" s="102" t="s">
        <v>561</v>
      </c>
      <c r="E534" s="98" t="s">
        <v>62</v>
      </c>
      <c r="F534" s="100"/>
    </row>
    <row r="535" spans="1:6">
      <c r="A535" s="92"/>
      <c r="B535" s="92"/>
      <c r="C535" s="101"/>
      <c r="D535" s="102" t="s">
        <v>562</v>
      </c>
      <c r="E535" s="98" t="s">
        <v>62</v>
      </c>
      <c r="F535" s="100"/>
    </row>
    <row r="536" spans="1:6">
      <c r="A536" s="92"/>
      <c r="B536" s="92"/>
      <c r="C536" s="101"/>
      <c r="D536" s="102" t="s">
        <v>563</v>
      </c>
      <c r="E536" s="98" t="s">
        <v>62</v>
      </c>
      <c r="F536" s="100"/>
    </row>
    <row r="537" spans="1:6">
      <c r="A537" s="92"/>
      <c r="B537" s="92"/>
      <c r="C537" s="101"/>
      <c r="D537" s="102" t="s">
        <v>564</v>
      </c>
      <c r="E537" s="98" t="s">
        <v>62</v>
      </c>
      <c r="F537" s="100"/>
    </row>
    <row r="538" spans="1:6">
      <c r="A538" s="92" t="s">
        <v>585</v>
      </c>
      <c r="B538" s="92" t="s">
        <v>586</v>
      </c>
      <c r="C538" s="101" t="s">
        <v>577</v>
      </c>
      <c r="D538" s="102" t="s">
        <v>587</v>
      </c>
      <c r="E538" s="98" t="s">
        <v>62</v>
      </c>
      <c r="F538" s="98"/>
    </row>
    <row r="539" spans="1:6">
      <c r="A539" s="92"/>
      <c r="B539" s="92"/>
      <c r="C539" s="101"/>
      <c r="D539" s="102" t="s">
        <v>588</v>
      </c>
      <c r="E539" s="98" t="s">
        <v>62</v>
      </c>
      <c r="F539" s="98"/>
    </row>
    <row r="540" spans="1:6">
      <c r="A540" s="92"/>
      <c r="B540" s="92"/>
      <c r="C540" s="101" t="s">
        <v>589</v>
      </c>
      <c r="D540" s="102" t="s">
        <v>590</v>
      </c>
      <c r="E540" s="98" t="s">
        <v>62</v>
      </c>
      <c r="F540" s="98"/>
    </row>
    <row r="541" spans="1:6">
      <c r="A541" s="92"/>
      <c r="B541" s="92"/>
      <c r="C541" s="101"/>
      <c r="D541" s="102" t="s">
        <v>591</v>
      </c>
      <c r="E541" s="98" t="s">
        <v>62</v>
      </c>
      <c r="F541" s="98"/>
    </row>
    <row r="542" spans="1:6">
      <c r="A542" s="92"/>
      <c r="B542" s="92"/>
      <c r="C542" s="101"/>
      <c r="D542" s="102" t="s">
        <v>592</v>
      </c>
      <c r="E542" s="98" t="s">
        <v>62</v>
      </c>
      <c r="F542" s="98"/>
    </row>
    <row r="543" spans="1:6">
      <c r="A543" s="92"/>
      <c r="B543" s="92"/>
      <c r="C543" s="101"/>
      <c r="D543" s="102" t="s">
        <v>593</v>
      </c>
      <c r="E543" s="98" t="s">
        <v>62</v>
      </c>
      <c r="F543" s="98"/>
    </row>
    <row r="544" spans="1:6">
      <c r="A544" s="92"/>
      <c r="B544" s="92"/>
      <c r="C544" s="101"/>
      <c r="D544" s="102" t="s">
        <v>594</v>
      </c>
      <c r="E544" s="98" t="s">
        <v>62</v>
      </c>
      <c r="F544" s="98"/>
    </row>
    <row r="545" spans="1:6">
      <c r="A545" s="92"/>
      <c r="B545" s="92"/>
      <c r="C545" s="101"/>
      <c r="D545" s="102" t="s">
        <v>595</v>
      </c>
      <c r="E545" s="98" t="s">
        <v>62</v>
      </c>
      <c r="F545" s="98"/>
    </row>
    <row r="546" spans="1:6">
      <c r="A546" s="92"/>
      <c r="B546" s="92"/>
      <c r="C546" s="101" t="s">
        <v>580</v>
      </c>
      <c r="D546" s="102" t="s">
        <v>596</v>
      </c>
      <c r="E546" s="98" t="s">
        <v>62</v>
      </c>
      <c r="F546" s="98"/>
    </row>
    <row r="547" spans="1:6">
      <c r="A547" s="92"/>
      <c r="B547" s="92"/>
      <c r="C547" s="101"/>
      <c r="D547" s="102" t="s">
        <v>597</v>
      </c>
      <c r="E547" s="98" t="s">
        <v>62</v>
      </c>
      <c r="F547" s="98"/>
    </row>
    <row r="548" spans="1:6">
      <c r="A548" s="92"/>
      <c r="B548" s="92"/>
      <c r="C548" s="101" t="s">
        <v>82</v>
      </c>
      <c r="D548" s="102" t="s">
        <v>552</v>
      </c>
      <c r="E548" s="98" t="s">
        <v>62</v>
      </c>
      <c r="F548" s="98"/>
    </row>
    <row r="549" spans="1:6">
      <c r="A549" s="92"/>
      <c r="B549" s="92"/>
      <c r="C549" s="101"/>
      <c r="D549" s="102" t="s">
        <v>553</v>
      </c>
      <c r="E549" s="98" t="s">
        <v>62</v>
      </c>
      <c r="F549" s="98"/>
    </row>
    <row r="550" spans="1:6">
      <c r="A550" s="92"/>
      <c r="B550" s="92"/>
      <c r="C550" s="101"/>
      <c r="D550" s="102" t="s">
        <v>554</v>
      </c>
      <c r="E550" s="98" t="s">
        <v>62</v>
      </c>
      <c r="F550" s="98"/>
    </row>
    <row r="551" spans="1:6">
      <c r="A551" s="92"/>
      <c r="B551" s="92"/>
      <c r="C551" s="101"/>
      <c r="D551" s="102" t="s">
        <v>555</v>
      </c>
      <c r="E551" s="98" t="s">
        <v>62</v>
      </c>
      <c r="F551" s="98"/>
    </row>
    <row r="552" spans="1:6">
      <c r="A552" s="92"/>
      <c r="B552" s="92"/>
      <c r="C552" s="101"/>
      <c r="D552" s="102" t="s">
        <v>556</v>
      </c>
      <c r="E552" s="98" t="s">
        <v>62</v>
      </c>
      <c r="F552" s="98"/>
    </row>
    <row r="553" spans="1:6">
      <c r="A553" s="92"/>
      <c r="B553" s="92"/>
      <c r="C553" s="101"/>
      <c r="D553" s="102" t="s">
        <v>557</v>
      </c>
      <c r="E553" s="98" t="s">
        <v>62</v>
      </c>
      <c r="F553" s="98"/>
    </row>
    <row r="554" spans="1:6">
      <c r="A554" s="92"/>
      <c r="B554" s="92"/>
      <c r="C554" s="101"/>
      <c r="D554" s="102" t="s">
        <v>558</v>
      </c>
      <c r="E554" s="98" t="s">
        <v>62</v>
      </c>
      <c r="F554" s="98"/>
    </row>
    <row r="555" spans="1:6">
      <c r="A555" s="92"/>
      <c r="B555" s="92"/>
      <c r="C555" s="101"/>
      <c r="D555" s="102" t="s">
        <v>559</v>
      </c>
      <c r="E555" s="98" t="s">
        <v>62</v>
      </c>
      <c r="F555" s="98"/>
    </row>
    <row r="556" spans="1:6">
      <c r="A556" s="92"/>
      <c r="B556" s="92"/>
      <c r="C556" s="101" t="s">
        <v>92</v>
      </c>
      <c r="D556" s="102" t="s">
        <v>560</v>
      </c>
      <c r="E556" s="98" t="s">
        <v>62</v>
      </c>
      <c r="F556" s="98"/>
    </row>
    <row r="557" spans="1:6">
      <c r="A557" s="92"/>
      <c r="B557" s="92"/>
      <c r="C557" s="101"/>
      <c r="D557" s="102" t="s">
        <v>561</v>
      </c>
      <c r="E557" s="98" t="s">
        <v>62</v>
      </c>
      <c r="F557" s="98"/>
    </row>
    <row r="558" spans="1:6">
      <c r="A558" s="92"/>
      <c r="B558" s="92"/>
      <c r="C558" s="101"/>
      <c r="D558" s="102" t="s">
        <v>562</v>
      </c>
      <c r="E558" s="98" t="s">
        <v>62</v>
      </c>
      <c r="F558" s="98"/>
    </row>
    <row r="559" spans="1:6">
      <c r="A559" s="92"/>
      <c r="B559" s="92"/>
      <c r="C559" s="101"/>
      <c r="D559" s="102" t="s">
        <v>563</v>
      </c>
      <c r="E559" s="98" t="s">
        <v>62</v>
      </c>
      <c r="F559" s="98"/>
    </row>
    <row r="560" spans="1:6">
      <c r="A560" s="92"/>
      <c r="B560" s="92"/>
      <c r="C560" s="101"/>
      <c r="D560" s="102" t="s">
        <v>564</v>
      </c>
      <c r="E560" s="98" t="s">
        <v>62</v>
      </c>
      <c r="F560" s="98"/>
    </row>
    <row r="561" spans="1:6">
      <c r="A561" s="92"/>
      <c r="B561" s="103" t="s">
        <v>598</v>
      </c>
      <c r="C561" s="101" t="s">
        <v>599</v>
      </c>
      <c r="D561" s="102" t="s">
        <v>600</v>
      </c>
      <c r="E561" s="98" t="s">
        <v>62</v>
      </c>
      <c r="F561" s="98"/>
    </row>
    <row r="562" spans="1:6">
      <c r="A562" s="92"/>
      <c r="B562" s="103"/>
      <c r="C562" s="101"/>
      <c r="D562" s="102" t="s">
        <v>601</v>
      </c>
      <c r="E562" s="98" t="s">
        <v>62</v>
      </c>
      <c r="F562" s="98"/>
    </row>
    <row r="563" spans="1:6">
      <c r="A563" s="92"/>
      <c r="B563" s="103"/>
      <c r="C563" s="101" t="s">
        <v>602</v>
      </c>
      <c r="D563" s="102" t="s">
        <v>603</v>
      </c>
      <c r="E563" s="98" t="s">
        <v>62</v>
      </c>
      <c r="F563" s="98"/>
    </row>
    <row r="564" spans="1:6">
      <c r="A564" s="92"/>
      <c r="B564" s="103"/>
      <c r="C564" s="101"/>
      <c r="D564" s="102" t="s">
        <v>604</v>
      </c>
      <c r="E564" s="98" t="s">
        <v>62</v>
      </c>
      <c r="F564" s="98"/>
    </row>
    <row r="565" spans="1:6">
      <c r="A565" s="92"/>
      <c r="B565" s="103"/>
      <c r="C565" s="101"/>
      <c r="D565" s="102" t="s">
        <v>605</v>
      </c>
      <c r="E565" s="98" t="s">
        <v>62</v>
      </c>
      <c r="F565" s="98"/>
    </row>
    <row r="566" spans="1:6">
      <c r="A566" s="92"/>
      <c r="B566" s="103"/>
      <c r="C566" s="101"/>
      <c r="D566" s="102" t="s">
        <v>606</v>
      </c>
      <c r="E566" s="98" t="s">
        <v>62</v>
      </c>
      <c r="F566" s="98"/>
    </row>
    <row r="567" spans="1:6">
      <c r="A567" s="92"/>
      <c r="B567" s="103"/>
      <c r="C567" s="101"/>
      <c r="D567" s="102" t="s">
        <v>607</v>
      </c>
      <c r="E567" s="98" t="s">
        <v>62</v>
      </c>
      <c r="F567" s="98"/>
    </row>
    <row r="568" spans="1:6">
      <c r="A568" s="92"/>
      <c r="B568" s="103"/>
      <c r="C568" s="101" t="s">
        <v>608</v>
      </c>
      <c r="D568" s="102" t="s">
        <v>609</v>
      </c>
      <c r="E568" s="98" t="s">
        <v>62</v>
      </c>
      <c r="F568" s="98"/>
    </row>
    <row r="569" spans="1:6">
      <c r="A569" s="92"/>
      <c r="B569" s="103"/>
      <c r="C569" s="101"/>
      <c r="D569" s="102" t="s">
        <v>610</v>
      </c>
      <c r="E569" s="98" t="s">
        <v>62</v>
      </c>
      <c r="F569" s="98"/>
    </row>
    <row r="570" spans="1:6">
      <c r="A570" s="92"/>
      <c r="B570" s="103"/>
      <c r="C570" s="101" t="s">
        <v>611</v>
      </c>
      <c r="D570" s="102" t="s">
        <v>612</v>
      </c>
      <c r="E570" s="98" t="s">
        <v>62</v>
      </c>
      <c r="F570" s="98"/>
    </row>
    <row r="571" spans="1:6">
      <c r="A571" s="92"/>
      <c r="B571" s="103"/>
      <c r="C571" s="101"/>
      <c r="D571" s="102" t="s">
        <v>613</v>
      </c>
      <c r="E571" s="98" t="s">
        <v>62</v>
      </c>
      <c r="F571" s="98"/>
    </row>
    <row r="572" spans="1:6">
      <c r="A572" s="92"/>
      <c r="B572" s="103"/>
      <c r="C572" s="101" t="s">
        <v>125</v>
      </c>
      <c r="D572" s="102" t="s">
        <v>614</v>
      </c>
      <c r="E572" s="98" t="s">
        <v>62</v>
      </c>
      <c r="F572" s="98"/>
    </row>
    <row r="573" spans="1:6">
      <c r="A573" s="92"/>
      <c r="B573" s="103"/>
      <c r="C573" s="101" t="s">
        <v>615</v>
      </c>
      <c r="D573" s="102" t="s">
        <v>616</v>
      </c>
      <c r="E573" s="98" t="s">
        <v>58</v>
      </c>
      <c r="F573" s="98"/>
    </row>
    <row r="574" spans="1:6">
      <c r="A574" s="92"/>
      <c r="B574" s="103"/>
      <c r="C574" s="101"/>
      <c r="D574" s="102" t="s">
        <v>617</v>
      </c>
      <c r="E574" s="98" t="s">
        <v>62</v>
      </c>
      <c r="F574" s="98"/>
    </row>
    <row r="575" spans="1:6">
      <c r="A575" s="92"/>
      <c r="B575" s="103"/>
      <c r="C575" s="101"/>
      <c r="D575" s="102" t="s">
        <v>618</v>
      </c>
      <c r="E575" s="98" t="s">
        <v>62</v>
      </c>
      <c r="F575" s="98"/>
    </row>
    <row r="576" spans="1:6">
      <c r="A576" s="92"/>
      <c r="B576" s="103"/>
      <c r="C576" s="101"/>
      <c r="D576" s="102" t="s">
        <v>619</v>
      </c>
      <c r="E576" s="98" t="s">
        <v>62</v>
      </c>
      <c r="F576" s="98"/>
    </row>
    <row r="577" spans="1:6">
      <c r="A577" s="92"/>
      <c r="B577" s="103"/>
      <c r="C577" s="101"/>
      <c r="D577" s="98" t="s">
        <v>620</v>
      </c>
      <c r="E577" s="98" t="s">
        <v>62</v>
      </c>
      <c r="F577" s="98"/>
    </row>
    <row r="578" ht="25.5" spans="1:6">
      <c r="A578" s="92"/>
      <c r="B578" s="103"/>
      <c r="C578" s="101" t="s">
        <v>621</v>
      </c>
      <c r="D578" s="102" t="s">
        <v>622</v>
      </c>
      <c r="E578" s="98" t="s">
        <v>62</v>
      </c>
      <c r="F578" s="98"/>
    </row>
    <row r="579" ht="25.5" spans="1:6">
      <c r="A579" s="92"/>
      <c r="B579" s="103"/>
      <c r="C579" s="101"/>
      <c r="D579" s="102" t="s">
        <v>623</v>
      </c>
      <c r="E579" s="98" t="s">
        <v>62</v>
      </c>
      <c r="F579" s="98"/>
    </row>
    <row r="580" spans="1:6">
      <c r="A580" s="92"/>
      <c r="B580" s="103"/>
      <c r="C580" s="101" t="s">
        <v>624</v>
      </c>
      <c r="D580" s="102" t="s">
        <v>625</v>
      </c>
      <c r="E580" s="98" t="s">
        <v>62</v>
      </c>
      <c r="F580" s="98"/>
    </row>
    <row r="581" spans="1:6">
      <c r="A581" s="92"/>
      <c r="B581" s="103"/>
      <c r="C581" s="101"/>
      <c r="D581" s="102" t="s">
        <v>626</v>
      </c>
      <c r="E581" s="98" t="s">
        <v>62</v>
      </c>
      <c r="F581" s="98"/>
    </row>
    <row r="582" spans="1:6">
      <c r="A582" s="92"/>
      <c r="B582" s="103"/>
      <c r="C582" s="101" t="s">
        <v>627</v>
      </c>
      <c r="D582" s="102" t="s">
        <v>628</v>
      </c>
      <c r="E582" s="98" t="s">
        <v>62</v>
      </c>
      <c r="F582" s="98"/>
    </row>
    <row r="583" spans="1:6">
      <c r="A583" s="92"/>
      <c r="B583" s="103"/>
      <c r="C583" s="101"/>
      <c r="D583" s="102" t="s">
        <v>629</v>
      </c>
      <c r="E583" s="98" t="s">
        <v>62</v>
      </c>
      <c r="F583" s="98"/>
    </row>
    <row r="584" spans="1:6">
      <c r="A584" s="92"/>
      <c r="B584" s="103"/>
      <c r="C584" s="101" t="s">
        <v>630</v>
      </c>
      <c r="D584" s="102" t="s">
        <v>631</v>
      </c>
      <c r="E584" s="98" t="s">
        <v>62</v>
      </c>
      <c r="F584" s="98"/>
    </row>
    <row r="585" spans="1:6">
      <c r="A585" s="92"/>
      <c r="B585" s="103"/>
      <c r="C585" s="101"/>
      <c r="D585" s="102" t="s">
        <v>632</v>
      </c>
      <c r="E585" s="98" t="s">
        <v>62</v>
      </c>
      <c r="F585" s="98"/>
    </row>
    <row r="586" spans="1:6">
      <c r="A586" s="92"/>
      <c r="B586" s="103"/>
      <c r="C586" s="101" t="s">
        <v>633</v>
      </c>
      <c r="D586" s="102" t="s">
        <v>634</v>
      </c>
      <c r="E586" s="98" t="s">
        <v>62</v>
      </c>
      <c r="F586" s="98"/>
    </row>
    <row r="587" spans="1:6">
      <c r="A587" s="92"/>
      <c r="B587" s="103"/>
      <c r="C587" s="101"/>
      <c r="D587" s="102" t="s">
        <v>635</v>
      </c>
      <c r="E587" s="98" t="s">
        <v>62</v>
      </c>
      <c r="F587" s="98"/>
    </row>
    <row r="588" ht="25.5" spans="1:6">
      <c r="A588" s="92"/>
      <c r="B588" s="103"/>
      <c r="C588" s="101" t="s">
        <v>636</v>
      </c>
      <c r="D588" s="102" t="s">
        <v>637</v>
      </c>
      <c r="E588" s="98" t="s">
        <v>62</v>
      </c>
      <c r="F588" s="98"/>
    </row>
    <row r="589" spans="1:6">
      <c r="A589" s="92"/>
      <c r="B589" s="103"/>
      <c r="C589" s="101"/>
      <c r="D589" s="102" t="s">
        <v>631</v>
      </c>
      <c r="E589" s="98" t="s">
        <v>62</v>
      </c>
      <c r="F589" s="98"/>
    </row>
    <row r="590" spans="1:6">
      <c r="A590" s="92"/>
      <c r="B590" s="103"/>
      <c r="C590" s="101" t="s">
        <v>638</v>
      </c>
      <c r="D590" s="102" t="s">
        <v>639</v>
      </c>
      <c r="E590" s="98" t="s">
        <v>62</v>
      </c>
      <c r="F590" s="98"/>
    </row>
    <row r="591" spans="1:6">
      <c r="A591" s="92"/>
      <c r="B591" s="103"/>
      <c r="C591" s="101"/>
      <c r="D591" s="102" t="s">
        <v>640</v>
      </c>
      <c r="E591" s="98" t="s">
        <v>62</v>
      </c>
      <c r="F591" s="98"/>
    </row>
    <row r="592" spans="1:6">
      <c r="A592" s="92"/>
      <c r="B592" s="103"/>
      <c r="C592" s="101" t="s">
        <v>641</v>
      </c>
      <c r="D592" s="102" t="s">
        <v>642</v>
      </c>
      <c r="E592" s="98" t="s">
        <v>62</v>
      </c>
      <c r="F592" s="98"/>
    </row>
    <row r="593" spans="1:6">
      <c r="A593" s="92"/>
      <c r="B593" s="103"/>
      <c r="C593" s="101"/>
      <c r="D593" s="102" t="s">
        <v>643</v>
      </c>
      <c r="E593" s="98" t="s">
        <v>62</v>
      </c>
      <c r="F593" s="98"/>
    </row>
    <row r="594" spans="1:6">
      <c r="A594" s="92"/>
      <c r="B594" s="103"/>
      <c r="C594" s="101"/>
      <c r="D594" s="102" t="s">
        <v>644</v>
      </c>
      <c r="E594" s="98" t="s">
        <v>62</v>
      </c>
      <c r="F594" s="98"/>
    </row>
    <row r="595" spans="1:6">
      <c r="A595" s="92"/>
      <c r="B595" s="103"/>
      <c r="C595" s="101" t="s">
        <v>645</v>
      </c>
      <c r="D595" s="102" t="s">
        <v>631</v>
      </c>
      <c r="E595" s="98" t="s">
        <v>62</v>
      </c>
      <c r="F595" s="98"/>
    </row>
    <row r="596" spans="1:6">
      <c r="A596" s="92"/>
      <c r="B596" s="103"/>
      <c r="C596" s="101"/>
      <c r="D596" s="102" t="s">
        <v>646</v>
      </c>
      <c r="E596" s="98" t="s">
        <v>62</v>
      </c>
      <c r="F596" s="98"/>
    </row>
    <row r="597" ht="25.5" spans="1:6">
      <c r="A597" s="92"/>
      <c r="B597" s="103"/>
      <c r="C597" s="101" t="s">
        <v>647</v>
      </c>
      <c r="D597" s="102" t="s">
        <v>648</v>
      </c>
      <c r="E597" s="98" t="s">
        <v>62</v>
      </c>
      <c r="F597" s="98"/>
    </row>
    <row r="598" spans="1:6">
      <c r="A598" s="92"/>
      <c r="B598" s="103"/>
      <c r="C598" s="101"/>
      <c r="D598" s="102" t="s">
        <v>649</v>
      </c>
      <c r="E598" s="98" t="s">
        <v>62</v>
      </c>
      <c r="F598" s="98"/>
    </row>
    <row r="599" spans="1:6">
      <c r="A599" s="92"/>
      <c r="B599" s="103"/>
      <c r="C599" s="101" t="s">
        <v>650</v>
      </c>
      <c r="D599" s="102" t="s">
        <v>651</v>
      </c>
      <c r="E599" s="98" t="s">
        <v>62</v>
      </c>
      <c r="F599" s="98"/>
    </row>
    <row r="600" spans="1:6">
      <c r="A600" s="92"/>
      <c r="B600" s="103"/>
      <c r="C600" s="101"/>
      <c r="D600" s="102" t="s">
        <v>652</v>
      </c>
      <c r="E600" s="98" t="s">
        <v>62</v>
      </c>
      <c r="F600" s="98"/>
    </row>
    <row r="601" spans="1:6">
      <c r="A601" s="92"/>
      <c r="B601" s="103"/>
      <c r="C601" s="101" t="s">
        <v>653</v>
      </c>
      <c r="D601" s="102" t="s">
        <v>631</v>
      </c>
      <c r="E601" s="98" t="s">
        <v>62</v>
      </c>
      <c r="F601" s="98"/>
    </row>
    <row r="602" spans="1:6">
      <c r="A602" s="92"/>
      <c r="B602" s="103"/>
      <c r="C602" s="101"/>
      <c r="D602" s="102" t="s">
        <v>654</v>
      </c>
      <c r="E602" s="98" t="s">
        <v>62</v>
      </c>
      <c r="F602" s="98"/>
    </row>
    <row r="603" spans="1:6">
      <c r="A603" s="92"/>
      <c r="B603" s="103"/>
      <c r="C603" s="101" t="s">
        <v>655</v>
      </c>
      <c r="D603" s="102" t="s">
        <v>656</v>
      </c>
      <c r="E603" s="98" t="s">
        <v>62</v>
      </c>
      <c r="F603" s="98"/>
    </row>
    <row r="604" spans="1:6">
      <c r="A604" s="92"/>
      <c r="B604" s="103"/>
      <c r="C604" s="101"/>
      <c r="D604" s="102" t="s">
        <v>657</v>
      </c>
      <c r="E604" s="98" t="s">
        <v>62</v>
      </c>
      <c r="F604" s="98"/>
    </row>
    <row r="605" spans="1:6">
      <c r="A605" s="92"/>
      <c r="B605" s="103"/>
      <c r="C605" s="101" t="s">
        <v>658</v>
      </c>
      <c r="D605" s="102" t="s">
        <v>659</v>
      </c>
      <c r="E605" s="98" t="s">
        <v>62</v>
      </c>
      <c r="F605" s="98"/>
    </row>
    <row r="606" spans="1:6">
      <c r="A606" s="92"/>
      <c r="B606" s="103"/>
      <c r="C606" s="101"/>
      <c r="D606" s="102" t="s">
        <v>660</v>
      </c>
      <c r="E606" s="98" t="s">
        <v>62</v>
      </c>
      <c r="F606" s="98"/>
    </row>
    <row r="607" spans="1:6">
      <c r="A607" s="92"/>
      <c r="B607" s="103"/>
      <c r="C607" s="101"/>
      <c r="D607" s="102" t="s">
        <v>661</v>
      </c>
      <c r="E607" s="98" t="s">
        <v>62</v>
      </c>
      <c r="F607" s="98"/>
    </row>
    <row r="608" spans="1:6">
      <c r="A608" s="92"/>
      <c r="B608" s="103"/>
      <c r="C608" s="101"/>
      <c r="D608" s="102" t="s">
        <v>662</v>
      </c>
      <c r="E608" s="98" t="s">
        <v>62</v>
      </c>
      <c r="F608" s="98"/>
    </row>
    <row r="609" ht="25.5" spans="1:6">
      <c r="A609" s="92"/>
      <c r="B609" s="101" t="s">
        <v>663</v>
      </c>
      <c r="C609" s="101" t="s">
        <v>664</v>
      </c>
      <c r="D609" s="102" t="s">
        <v>665</v>
      </c>
      <c r="E609" s="98" t="s">
        <v>62</v>
      </c>
      <c r="F609" s="102" t="s">
        <v>666</v>
      </c>
    </row>
    <row r="610" spans="1:6">
      <c r="A610" s="92"/>
      <c r="B610" s="101"/>
      <c r="C610" s="101"/>
      <c r="D610" s="102" t="s">
        <v>667</v>
      </c>
      <c r="E610" s="98" t="s">
        <v>62</v>
      </c>
      <c r="F610" s="98"/>
    </row>
    <row r="611" ht="25.5" spans="1:6">
      <c r="A611" s="92"/>
      <c r="B611" s="101"/>
      <c r="C611" s="101"/>
      <c r="D611" s="102" t="s">
        <v>668</v>
      </c>
      <c r="E611" s="98" t="s">
        <v>62</v>
      </c>
      <c r="F611" s="98"/>
    </row>
    <row r="612" ht="25.5" spans="1:6">
      <c r="A612" s="92"/>
      <c r="B612" s="101"/>
      <c r="C612" s="101"/>
      <c r="D612" s="102" t="s">
        <v>669</v>
      </c>
      <c r="E612" s="98" t="s">
        <v>62</v>
      </c>
      <c r="F612" s="98"/>
    </row>
    <row r="613" ht="25.5" spans="1:6">
      <c r="A613" s="92"/>
      <c r="B613" s="101" t="s">
        <v>670</v>
      </c>
      <c r="C613" s="101" t="s">
        <v>671</v>
      </c>
      <c r="D613" s="102" t="s">
        <v>672</v>
      </c>
      <c r="E613" s="98" t="s">
        <v>58</v>
      </c>
      <c r="F613" s="98"/>
    </row>
    <row r="614" spans="1:6">
      <c r="A614" s="92"/>
      <c r="B614" s="101"/>
      <c r="C614" s="101"/>
      <c r="D614" s="102" t="s">
        <v>673</v>
      </c>
      <c r="E614" s="98" t="s">
        <v>62</v>
      </c>
      <c r="F614" s="98"/>
    </row>
    <row r="615" spans="1:6">
      <c r="A615" s="92"/>
      <c r="B615" s="101"/>
      <c r="C615" s="101"/>
      <c r="D615" s="102" t="s">
        <v>674</v>
      </c>
      <c r="E615" s="98" t="s">
        <v>62</v>
      </c>
      <c r="F615" s="98"/>
    </row>
    <row r="616" spans="1:6">
      <c r="A616" s="92"/>
      <c r="B616" s="101"/>
      <c r="C616" s="101"/>
      <c r="D616" s="102" t="s">
        <v>675</v>
      </c>
      <c r="E616" s="98" t="s">
        <v>62</v>
      </c>
      <c r="F616" s="98"/>
    </row>
    <row r="617" spans="1:6">
      <c r="A617" s="92"/>
      <c r="B617" s="101"/>
      <c r="C617" s="101"/>
      <c r="D617" s="102" t="s">
        <v>676</v>
      </c>
      <c r="E617" s="98" t="s">
        <v>62</v>
      </c>
      <c r="F617" s="98"/>
    </row>
    <row r="618" spans="1:6">
      <c r="A618" s="92"/>
      <c r="B618" s="101"/>
      <c r="C618" s="101"/>
      <c r="D618" s="102" t="s">
        <v>677</v>
      </c>
      <c r="E618" s="98" t="s">
        <v>62</v>
      </c>
      <c r="F618" s="98"/>
    </row>
    <row r="619" spans="1:6">
      <c r="A619" s="92"/>
      <c r="B619" s="101" t="s">
        <v>678</v>
      </c>
      <c r="C619" s="101" t="s">
        <v>679</v>
      </c>
      <c r="D619" s="102" t="s">
        <v>680</v>
      </c>
      <c r="E619" s="98" t="s">
        <v>58</v>
      </c>
      <c r="F619" s="98"/>
    </row>
    <row r="620" spans="1:6">
      <c r="A620" s="92"/>
      <c r="B620" s="101"/>
      <c r="C620" s="101"/>
      <c r="D620" s="102" t="s">
        <v>681</v>
      </c>
      <c r="E620" s="98" t="s">
        <v>58</v>
      </c>
      <c r="F620" s="98"/>
    </row>
    <row r="621" spans="1:6">
      <c r="A621" s="92"/>
      <c r="B621" s="101"/>
      <c r="C621" s="101"/>
      <c r="D621" s="102" t="s">
        <v>682</v>
      </c>
      <c r="E621" s="98" t="s">
        <v>62</v>
      </c>
      <c r="F621" s="98"/>
    </row>
    <row r="622" spans="1:6">
      <c r="A622" s="92"/>
      <c r="B622" s="101"/>
      <c r="C622" s="101"/>
      <c r="D622" s="102" t="s">
        <v>683</v>
      </c>
      <c r="E622" s="98" t="s">
        <v>62</v>
      </c>
      <c r="F622" s="98"/>
    </row>
    <row r="623" spans="1:6">
      <c r="A623" s="92"/>
      <c r="B623" s="101"/>
      <c r="C623" s="101"/>
      <c r="D623" s="102" t="s">
        <v>684</v>
      </c>
      <c r="E623" s="98" t="s">
        <v>62</v>
      </c>
      <c r="F623" s="98"/>
    </row>
    <row r="624" spans="1:6">
      <c r="A624" s="92"/>
      <c r="B624" s="101"/>
      <c r="C624" s="101"/>
      <c r="D624" s="102" t="s">
        <v>685</v>
      </c>
      <c r="E624" s="98" t="s">
        <v>62</v>
      </c>
      <c r="F624" s="98"/>
    </row>
    <row r="625" spans="1:6">
      <c r="A625" s="92"/>
      <c r="B625" s="101"/>
      <c r="C625" s="101"/>
      <c r="D625" s="102" t="s">
        <v>686</v>
      </c>
      <c r="E625" s="98" t="s">
        <v>62</v>
      </c>
      <c r="F625" s="98"/>
    </row>
    <row r="626" spans="1:6">
      <c r="A626" s="92"/>
      <c r="B626" s="101"/>
      <c r="C626" s="101"/>
      <c r="D626" s="102" t="s">
        <v>687</v>
      </c>
      <c r="E626" s="98" t="s">
        <v>62</v>
      </c>
      <c r="F626" s="98"/>
    </row>
    <row r="627" spans="1:6">
      <c r="A627" s="92"/>
      <c r="B627" s="101"/>
      <c r="C627" s="101"/>
      <c r="D627" s="102" t="s">
        <v>688</v>
      </c>
      <c r="E627" s="98" t="s">
        <v>62</v>
      </c>
      <c r="F627" s="98"/>
    </row>
    <row r="628" spans="1:6">
      <c r="A628" s="92"/>
      <c r="B628" s="101"/>
      <c r="C628" s="101"/>
      <c r="D628" s="102" t="s">
        <v>689</v>
      </c>
      <c r="E628" s="98" t="s">
        <v>62</v>
      </c>
      <c r="F628" s="98"/>
    </row>
    <row r="629" spans="1:6">
      <c r="A629" s="92"/>
      <c r="B629" s="101"/>
      <c r="C629" s="101"/>
      <c r="D629" s="102" t="s">
        <v>690</v>
      </c>
      <c r="E629" s="98" t="s">
        <v>62</v>
      </c>
      <c r="F629" s="98"/>
    </row>
    <row r="630" spans="1:6">
      <c r="A630" s="92"/>
      <c r="B630" s="101"/>
      <c r="C630" s="101"/>
      <c r="D630" s="102" t="s">
        <v>691</v>
      </c>
      <c r="E630" s="98" t="s">
        <v>62</v>
      </c>
      <c r="F630" s="98"/>
    </row>
    <row r="631" spans="1:6">
      <c r="A631" s="92"/>
      <c r="B631" s="101"/>
      <c r="C631" s="101"/>
      <c r="D631" s="102" t="s">
        <v>692</v>
      </c>
      <c r="E631" s="98" t="s">
        <v>62</v>
      </c>
      <c r="F631" s="98"/>
    </row>
    <row r="632" spans="1:6">
      <c r="A632" s="92"/>
      <c r="B632" s="101"/>
      <c r="C632" s="101"/>
      <c r="D632" s="102" t="s">
        <v>693</v>
      </c>
      <c r="E632" s="98" t="s">
        <v>62</v>
      </c>
      <c r="F632" s="98"/>
    </row>
    <row r="633" spans="1:6">
      <c r="A633" s="92"/>
      <c r="B633" s="101"/>
      <c r="C633" s="101"/>
      <c r="D633" s="102" t="s">
        <v>694</v>
      </c>
      <c r="E633" s="98" t="s">
        <v>62</v>
      </c>
      <c r="F633" s="98"/>
    </row>
    <row r="634" ht="25.5" spans="1:6">
      <c r="A634" s="92"/>
      <c r="B634" s="101"/>
      <c r="C634" s="101"/>
      <c r="D634" s="102" t="s">
        <v>695</v>
      </c>
      <c r="E634" s="98" t="s">
        <v>62</v>
      </c>
      <c r="F634" s="98"/>
    </row>
    <row r="635" spans="1:6">
      <c r="A635" s="92"/>
      <c r="B635" s="101"/>
      <c r="C635" s="101"/>
      <c r="D635" s="102" t="s">
        <v>696</v>
      </c>
      <c r="E635" s="98" t="s">
        <v>62</v>
      </c>
      <c r="F635" s="98"/>
    </row>
    <row r="636" spans="1:6">
      <c r="A636" s="92"/>
      <c r="B636" s="101"/>
      <c r="C636" s="101"/>
      <c r="D636" s="102" t="s">
        <v>697</v>
      </c>
      <c r="E636" s="98" t="s">
        <v>62</v>
      </c>
      <c r="F636" s="98"/>
    </row>
    <row r="637" spans="1:6">
      <c r="A637" s="92"/>
      <c r="B637" s="101"/>
      <c r="C637" s="101" t="s">
        <v>698</v>
      </c>
      <c r="D637" s="102" t="s">
        <v>699</v>
      </c>
      <c r="E637" s="98" t="s">
        <v>58</v>
      </c>
      <c r="F637" s="98"/>
    </row>
    <row r="638" ht="25.5" spans="1:6">
      <c r="A638" s="92"/>
      <c r="B638" s="101"/>
      <c r="C638" s="101"/>
      <c r="D638" s="102" t="s">
        <v>700</v>
      </c>
      <c r="E638" s="98" t="s">
        <v>62</v>
      </c>
      <c r="F638" s="98"/>
    </row>
    <row r="639" ht="25.5" spans="1:6">
      <c r="A639" s="92"/>
      <c r="B639" s="101"/>
      <c r="C639" s="101"/>
      <c r="D639" s="102" t="s">
        <v>701</v>
      </c>
      <c r="E639" s="98" t="s">
        <v>62</v>
      </c>
      <c r="F639" s="98"/>
    </row>
    <row r="640" spans="1:6">
      <c r="A640" s="92"/>
      <c r="B640" s="101"/>
      <c r="C640" s="101"/>
      <c r="D640" s="102" t="s">
        <v>702</v>
      </c>
      <c r="E640" s="98" t="s">
        <v>62</v>
      </c>
      <c r="F640" s="98"/>
    </row>
    <row r="641" spans="1:6">
      <c r="A641" s="92"/>
      <c r="B641" s="101"/>
      <c r="C641" s="101"/>
      <c r="D641" s="102" t="s">
        <v>703</v>
      </c>
      <c r="E641" s="98" t="s">
        <v>62</v>
      </c>
      <c r="F641" s="98"/>
    </row>
    <row r="642" spans="1:6">
      <c r="A642" s="92"/>
      <c r="B642" s="101"/>
      <c r="C642" s="101"/>
      <c r="D642" s="102" t="s">
        <v>704</v>
      </c>
      <c r="E642" s="98" t="s">
        <v>62</v>
      </c>
      <c r="F642" s="98"/>
    </row>
    <row r="643" spans="1:6">
      <c r="A643" s="92"/>
      <c r="B643" s="101"/>
      <c r="C643" s="101"/>
      <c r="D643" s="102" t="s">
        <v>705</v>
      </c>
      <c r="E643" s="98" t="s">
        <v>62</v>
      </c>
      <c r="F643" s="98"/>
    </row>
    <row r="644" spans="1:6">
      <c r="A644" s="92"/>
      <c r="B644" s="101"/>
      <c r="C644" s="101"/>
      <c r="D644" s="102" t="s">
        <v>706</v>
      </c>
      <c r="E644" s="98" t="s">
        <v>62</v>
      </c>
      <c r="F644" s="98"/>
    </row>
    <row r="645" spans="1:6">
      <c r="A645" s="92"/>
      <c r="B645" s="101"/>
      <c r="C645" s="101"/>
      <c r="D645" s="102" t="s">
        <v>707</v>
      </c>
      <c r="E645" s="98" t="s">
        <v>62</v>
      </c>
      <c r="F645" s="98"/>
    </row>
    <row r="646" spans="1:6">
      <c r="A646" s="92"/>
      <c r="B646" s="101"/>
      <c r="C646" s="101"/>
      <c r="D646" s="102" t="s">
        <v>708</v>
      </c>
      <c r="E646" s="98" t="s">
        <v>62</v>
      </c>
      <c r="F646" s="98"/>
    </row>
    <row r="647" spans="1:6">
      <c r="A647" s="92"/>
      <c r="B647" s="101"/>
      <c r="C647" s="101"/>
      <c r="D647" s="102" t="s">
        <v>709</v>
      </c>
      <c r="E647" s="98" t="s">
        <v>62</v>
      </c>
      <c r="F647" s="98"/>
    </row>
    <row r="648" ht="25.5" spans="1:6">
      <c r="A648" s="92"/>
      <c r="B648" s="101"/>
      <c r="C648" s="101"/>
      <c r="D648" s="102" t="s">
        <v>710</v>
      </c>
      <c r="E648" s="98" t="s">
        <v>62</v>
      </c>
      <c r="F648" s="98"/>
    </row>
    <row r="649" ht="25.5" spans="1:6">
      <c r="A649" s="92"/>
      <c r="B649" s="101"/>
      <c r="C649" s="101"/>
      <c r="D649" s="102" t="s">
        <v>711</v>
      </c>
      <c r="E649" s="98" t="s">
        <v>62</v>
      </c>
      <c r="F649" s="98"/>
    </row>
    <row r="650" spans="1:6">
      <c r="A650" s="92"/>
      <c r="B650" s="101"/>
      <c r="C650" s="101"/>
      <c r="D650" s="102" t="s">
        <v>712</v>
      </c>
      <c r="E650" s="98" t="s">
        <v>62</v>
      </c>
      <c r="F650" s="98"/>
    </row>
    <row r="651" spans="1:6">
      <c r="A651" s="92"/>
      <c r="B651" s="101"/>
      <c r="C651" s="101"/>
      <c r="D651" s="102" t="s">
        <v>713</v>
      </c>
      <c r="E651" s="98" t="s">
        <v>62</v>
      </c>
      <c r="F651" s="98"/>
    </row>
    <row r="652" spans="1:6">
      <c r="A652" s="92"/>
      <c r="B652" s="101"/>
      <c r="C652" s="101"/>
      <c r="D652" s="102" t="s">
        <v>714</v>
      </c>
      <c r="E652" s="98" t="s">
        <v>62</v>
      </c>
      <c r="F652" s="98"/>
    </row>
    <row r="653" spans="1:6">
      <c r="A653" s="92"/>
      <c r="B653" s="101"/>
      <c r="C653" s="101"/>
      <c r="D653" s="102" t="s">
        <v>715</v>
      </c>
      <c r="E653" s="98" t="s">
        <v>62</v>
      </c>
      <c r="F653" s="98"/>
    </row>
    <row r="654" spans="1:6">
      <c r="A654" s="92"/>
      <c r="B654" s="101"/>
      <c r="C654" s="101"/>
      <c r="D654" s="102" t="s">
        <v>716</v>
      </c>
      <c r="E654" s="98" t="s">
        <v>62</v>
      </c>
      <c r="F654" s="98"/>
    </row>
    <row r="655" spans="1:6">
      <c r="A655" s="92"/>
      <c r="B655" s="101"/>
      <c r="C655" s="101"/>
      <c r="D655" s="102" t="s">
        <v>717</v>
      </c>
      <c r="E655" s="98" t="s">
        <v>62</v>
      </c>
      <c r="F655" s="98"/>
    </row>
    <row r="656" spans="1:6">
      <c r="A656" s="92"/>
      <c r="B656" s="101"/>
      <c r="C656" s="101"/>
      <c r="D656" s="102" t="s">
        <v>718</v>
      </c>
      <c r="E656" s="98" t="s">
        <v>62</v>
      </c>
      <c r="F656" s="98"/>
    </row>
    <row r="657" spans="1:6">
      <c r="A657" s="92"/>
      <c r="B657" s="101"/>
      <c r="C657" s="101"/>
      <c r="D657" s="102" t="s">
        <v>719</v>
      </c>
      <c r="E657" s="98" t="s">
        <v>62</v>
      </c>
      <c r="F657" s="98"/>
    </row>
    <row r="658" spans="1:6">
      <c r="A658" s="92"/>
      <c r="B658" s="101"/>
      <c r="C658" s="101"/>
      <c r="D658" s="102" t="s">
        <v>720</v>
      </c>
      <c r="E658" s="98" t="s">
        <v>62</v>
      </c>
      <c r="F658" s="98"/>
    </row>
    <row r="659" spans="1:6">
      <c r="A659" s="92"/>
      <c r="B659" s="101"/>
      <c r="C659" s="101" t="s">
        <v>721</v>
      </c>
      <c r="D659" s="102" t="s">
        <v>722</v>
      </c>
      <c r="E659" s="98" t="s">
        <v>62</v>
      </c>
      <c r="F659" s="98"/>
    </row>
    <row r="660" spans="1:6">
      <c r="A660" s="92"/>
      <c r="B660" s="101"/>
      <c r="C660" s="101"/>
      <c r="D660" s="102" t="s">
        <v>723</v>
      </c>
      <c r="E660" s="98" t="s">
        <v>62</v>
      </c>
      <c r="F660" s="98"/>
    </row>
    <row r="661" spans="1:6">
      <c r="A661" s="92"/>
      <c r="B661" s="101"/>
      <c r="C661" s="101"/>
      <c r="D661" s="102" t="s">
        <v>724</v>
      </c>
      <c r="E661" s="98" t="s">
        <v>62</v>
      </c>
      <c r="F661" s="98"/>
    </row>
    <row r="662" spans="1:6">
      <c r="A662" s="92"/>
      <c r="B662" s="101"/>
      <c r="C662" s="101"/>
      <c r="D662" s="102" t="s">
        <v>725</v>
      </c>
      <c r="E662" s="98" t="s">
        <v>62</v>
      </c>
      <c r="F662" s="98"/>
    </row>
    <row r="663" spans="1:6">
      <c r="A663" s="92"/>
      <c r="B663" s="101"/>
      <c r="C663" s="101"/>
      <c r="D663" s="102" t="s">
        <v>726</v>
      </c>
      <c r="E663" s="98" t="s">
        <v>62</v>
      </c>
      <c r="F663" s="98"/>
    </row>
    <row r="664" spans="1:6">
      <c r="A664" s="92"/>
      <c r="B664" s="101"/>
      <c r="C664" s="101"/>
      <c r="D664" s="102" t="s">
        <v>727</v>
      </c>
      <c r="E664" s="98" t="s">
        <v>62</v>
      </c>
      <c r="F664" s="98"/>
    </row>
    <row r="665" spans="1:6">
      <c r="A665" s="92"/>
      <c r="B665" s="101"/>
      <c r="C665" s="101"/>
      <c r="D665" s="102" t="s">
        <v>728</v>
      </c>
      <c r="E665" s="98" t="s">
        <v>62</v>
      </c>
      <c r="F665" s="98"/>
    </row>
    <row r="666" spans="1:6">
      <c r="A666" s="92"/>
      <c r="B666" s="101"/>
      <c r="C666" s="101" t="s">
        <v>729</v>
      </c>
      <c r="D666" s="102" t="s">
        <v>694</v>
      </c>
      <c r="E666" s="98" t="s">
        <v>62</v>
      </c>
      <c r="F666" s="98"/>
    </row>
    <row r="667" spans="1:6">
      <c r="A667" s="92"/>
      <c r="B667" s="101"/>
      <c r="C667" s="101"/>
      <c r="D667" s="102" t="s">
        <v>730</v>
      </c>
      <c r="E667" s="98" t="s">
        <v>62</v>
      </c>
      <c r="F667" s="98"/>
    </row>
    <row r="668" spans="1:6">
      <c r="A668" s="92"/>
      <c r="B668" s="101"/>
      <c r="C668" s="101"/>
      <c r="D668" s="102" t="s">
        <v>731</v>
      </c>
      <c r="E668" s="98" t="s">
        <v>62</v>
      </c>
      <c r="F668" s="98"/>
    </row>
    <row r="669" spans="1:6">
      <c r="A669" s="92"/>
      <c r="B669" s="101"/>
      <c r="C669" s="101"/>
      <c r="D669" s="102" t="s">
        <v>732</v>
      </c>
      <c r="E669" s="98" t="s">
        <v>62</v>
      </c>
      <c r="F669" s="98"/>
    </row>
    <row r="670" spans="1:6">
      <c r="A670" s="92"/>
      <c r="B670" s="101" t="s">
        <v>733</v>
      </c>
      <c r="C670" s="101" t="s">
        <v>734</v>
      </c>
      <c r="D670" s="102" t="s">
        <v>735</v>
      </c>
      <c r="E670" s="98" t="s">
        <v>58</v>
      </c>
      <c r="F670" s="98"/>
    </row>
    <row r="671" spans="1:6">
      <c r="A671" s="92"/>
      <c r="B671" s="101"/>
      <c r="C671" s="101"/>
      <c r="D671" s="102" t="s">
        <v>736</v>
      </c>
      <c r="E671" s="98" t="s">
        <v>58</v>
      </c>
      <c r="F671" s="98"/>
    </row>
    <row r="672" spans="1:6">
      <c r="A672" s="92"/>
      <c r="B672" s="101"/>
      <c r="C672" s="101"/>
      <c r="D672" s="102" t="s">
        <v>737</v>
      </c>
      <c r="E672" s="98" t="s">
        <v>62</v>
      </c>
      <c r="F672" s="98"/>
    </row>
    <row r="673" spans="1:6">
      <c r="A673" s="92"/>
      <c r="B673" s="101"/>
      <c r="C673" s="101"/>
      <c r="D673" s="102" t="s">
        <v>564</v>
      </c>
      <c r="E673" s="98" t="s">
        <v>62</v>
      </c>
      <c r="F673" s="98"/>
    </row>
    <row r="674" spans="1:6">
      <c r="A674" s="92"/>
      <c r="B674" s="101"/>
      <c r="C674" s="101"/>
      <c r="D674" s="102" t="s">
        <v>738</v>
      </c>
      <c r="E674" s="98" t="s">
        <v>62</v>
      </c>
      <c r="F674" s="98"/>
    </row>
    <row r="675" spans="1:6">
      <c r="A675" s="92"/>
      <c r="B675" s="101"/>
      <c r="C675" s="101"/>
      <c r="D675" s="102" t="s">
        <v>739</v>
      </c>
      <c r="E675" s="98" t="s">
        <v>62</v>
      </c>
      <c r="F675" s="98"/>
    </row>
    <row r="676" spans="1:6">
      <c r="A676" s="92"/>
      <c r="B676" s="101"/>
      <c r="C676" s="101"/>
      <c r="D676" s="102" t="s">
        <v>740</v>
      </c>
      <c r="E676" s="98" t="s">
        <v>62</v>
      </c>
      <c r="F676" s="98"/>
    </row>
    <row r="677" spans="1:6">
      <c r="A677" s="92"/>
      <c r="B677" s="101"/>
      <c r="C677" s="101"/>
      <c r="D677" s="102" t="s">
        <v>741</v>
      </c>
      <c r="E677" s="98" t="s">
        <v>58</v>
      </c>
      <c r="F677" s="98"/>
    </row>
    <row r="678" spans="1:6">
      <c r="A678" s="92"/>
      <c r="B678" s="101"/>
      <c r="C678" s="101"/>
      <c r="D678" s="102" t="s">
        <v>742</v>
      </c>
      <c r="E678" s="98" t="s">
        <v>58</v>
      </c>
      <c r="F678" s="98"/>
    </row>
    <row r="679" spans="1:6">
      <c r="A679" s="92"/>
      <c r="B679" s="101"/>
      <c r="C679" s="101" t="s">
        <v>743</v>
      </c>
      <c r="D679" s="102" t="s">
        <v>744</v>
      </c>
      <c r="E679" s="98" t="s">
        <v>62</v>
      </c>
      <c r="F679" s="98"/>
    </row>
    <row r="680" spans="1:6">
      <c r="A680" s="92"/>
      <c r="B680" s="101"/>
      <c r="C680" s="101"/>
      <c r="D680" s="102" t="s">
        <v>745</v>
      </c>
      <c r="E680" s="98" t="s">
        <v>62</v>
      </c>
      <c r="F680" s="98"/>
    </row>
    <row r="681" ht="25.5" spans="1:6">
      <c r="A681" s="92"/>
      <c r="B681" s="101"/>
      <c r="C681" s="101"/>
      <c r="D681" s="102" t="s">
        <v>746</v>
      </c>
      <c r="E681" s="98" t="s">
        <v>62</v>
      </c>
      <c r="F681" s="98"/>
    </row>
    <row r="682" spans="1:6">
      <c r="A682" s="92"/>
      <c r="B682" s="101"/>
      <c r="C682" s="101"/>
      <c r="D682" s="102" t="s">
        <v>747</v>
      </c>
      <c r="E682" s="98" t="s">
        <v>58</v>
      </c>
      <c r="F682" s="98"/>
    </row>
    <row r="683" spans="1:6">
      <c r="A683" s="92"/>
      <c r="B683" s="101"/>
      <c r="C683" s="101"/>
      <c r="D683" s="102" t="s">
        <v>748</v>
      </c>
      <c r="E683" s="98" t="s">
        <v>62</v>
      </c>
      <c r="F683" s="98"/>
    </row>
    <row r="684" spans="1:6">
      <c r="A684" s="92"/>
      <c r="B684" s="101"/>
      <c r="C684" s="101"/>
      <c r="D684" s="102" t="s">
        <v>749</v>
      </c>
      <c r="E684" s="98" t="s">
        <v>62</v>
      </c>
      <c r="F684" s="98"/>
    </row>
    <row r="685" spans="1:6">
      <c r="A685" s="92"/>
      <c r="B685" s="101"/>
      <c r="C685" s="101"/>
      <c r="D685" s="102" t="s">
        <v>750</v>
      </c>
      <c r="E685" s="98" t="s">
        <v>62</v>
      </c>
      <c r="F685" s="98"/>
    </row>
    <row r="686" spans="1:6">
      <c r="A686" s="92"/>
      <c r="B686" s="101"/>
      <c r="C686" s="101"/>
      <c r="D686" s="102" t="s">
        <v>751</v>
      </c>
      <c r="E686" s="98" t="s">
        <v>62</v>
      </c>
      <c r="F686" s="98"/>
    </row>
    <row r="687" spans="1:6">
      <c r="A687" s="92"/>
      <c r="B687" s="101"/>
      <c r="C687" s="101"/>
      <c r="D687" s="102" t="s">
        <v>752</v>
      </c>
      <c r="E687" s="98" t="s">
        <v>62</v>
      </c>
      <c r="F687" s="98"/>
    </row>
    <row r="688" spans="1:6">
      <c r="A688" s="92"/>
      <c r="B688" s="101"/>
      <c r="C688" s="101"/>
      <c r="D688" s="102" t="s">
        <v>753</v>
      </c>
      <c r="E688" s="98" t="s">
        <v>62</v>
      </c>
      <c r="F688" s="98"/>
    </row>
    <row r="689" spans="1:6">
      <c r="A689" s="92"/>
      <c r="B689" s="101"/>
      <c r="C689" s="101"/>
      <c r="D689" s="102" t="s">
        <v>754</v>
      </c>
      <c r="E689" s="98" t="s">
        <v>62</v>
      </c>
      <c r="F689" s="98"/>
    </row>
    <row r="690" spans="1:6">
      <c r="A690" s="92"/>
      <c r="B690" s="101"/>
      <c r="C690" s="101"/>
      <c r="D690" s="102" t="s">
        <v>755</v>
      </c>
      <c r="E690" s="98" t="s">
        <v>62</v>
      </c>
      <c r="F690" s="98"/>
    </row>
    <row r="691" spans="1:6">
      <c r="A691" s="92"/>
      <c r="B691" s="101"/>
      <c r="C691" s="101"/>
      <c r="D691" s="102" t="s">
        <v>756</v>
      </c>
      <c r="E691" s="98" t="s">
        <v>62</v>
      </c>
      <c r="F691" s="98"/>
    </row>
    <row r="692" spans="1:6">
      <c r="A692" s="92"/>
      <c r="B692" s="101"/>
      <c r="C692" s="101" t="s">
        <v>757</v>
      </c>
      <c r="D692" s="102" t="s">
        <v>758</v>
      </c>
      <c r="E692" s="98" t="s">
        <v>62</v>
      </c>
      <c r="F692" s="98"/>
    </row>
    <row r="693" spans="1:6">
      <c r="A693" s="92"/>
      <c r="B693" s="101"/>
      <c r="C693" s="101"/>
      <c r="D693" s="102" t="s">
        <v>759</v>
      </c>
      <c r="E693" s="98" t="s">
        <v>62</v>
      </c>
      <c r="F693" s="98"/>
    </row>
    <row r="694" spans="1:6">
      <c r="A694" s="92"/>
      <c r="B694" s="101"/>
      <c r="C694" s="101"/>
      <c r="D694" s="102" t="s">
        <v>760</v>
      </c>
      <c r="E694" s="98" t="s">
        <v>62</v>
      </c>
      <c r="F694" s="98"/>
    </row>
    <row r="695" spans="1:6">
      <c r="A695" s="92"/>
      <c r="B695" s="101"/>
      <c r="C695" s="101"/>
      <c r="D695" s="102" t="s">
        <v>761</v>
      </c>
      <c r="E695" s="98" t="s">
        <v>62</v>
      </c>
      <c r="F695" s="98"/>
    </row>
    <row r="696" spans="1:6">
      <c r="A696" s="92"/>
      <c r="B696" s="101"/>
      <c r="C696" s="101"/>
      <c r="D696" s="102" t="s">
        <v>762</v>
      </c>
      <c r="E696" s="98" t="s">
        <v>62</v>
      </c>
      <c r="F696" s="98"/>
    </row>
    <row r="697" spans="1:6">
      <c r="A697" s="92"/>
      <c r="B697" s="101"/>
      <c r="C697" s="101"/>
      <c r="D697" s="102" t="s">
        <v>763</v>
      </c>
      <c r="E697" s="98" t="s">
        <v>62</v>
      </c>
      <c r="F697" s="98"/>
    </row>
    <row r="698" spans="1:6">
      <c r="A698" s="92"/>
      <c r="B698" s="101"/>
      <c r="C698" s="101"/>
      <c r="D698" s="102" t="s">
        <v>764</v>
      </c>
      <c r="E698" s="98" t="s">
        <v>62</v>
      </c>
      <c r="F698" s="98"/>
    </row>
    <row r="699" spans="1:6">
      <c r="A699" s="92"/>
      <c r="B699" s="101"/>
      <c r="C699" s="101"/>
      <c r="D699" s="102" t="s">
        <v>765</v>
      </c>
      <c r="E699" s="98" t="s">
        <v>62</v>
      </c>
      <c r="F699" s="98"/>
    </row>
    <row r="700" spans="1:6">
      <c r="A700" s="92"/>
      <c r="B700" s="101"/>
      <c r="C700" s="101" t="s">
        <v>766</v>
      </c>
      <c r="D700" s="102" t="s">
        <v>767</v>
      </c>
      <c r="E700" s="98" t="s">
        <v>62</v>
      </c>
      <c r="F700" s="98"/>
    </row>
    <row r="701" spans="1:6">
      <c r="A701" s="92"/>
      <c r="B701" s="101"/>
      <c r="C701" s="101"/>
      <c r="D701" s="102" t="s">
        <v>768</v>
      </c>
      <c r="E701" s="98" t="s">
        <v>62</v>
      </c>
      <c r="F701" s="98"/>
    </row>
    <row r="702" spans="1:6">
      <c r="A702" s="92"/>
      <c r="B702" s="101"/>
      <c r="C702" s="101"/>
      <c r="D702" s="102" t="s">
        <v>769</v>
      </c>
      <c r="E702" s="98" t="s">
        <v>62</v>
      </c>
      <c r="F702" s="98"/>
    </row>
    <row r="703" spans="1:6">
      <c r="A703" s="92"/>
      <c r="B703" s="101"/>
      <c r="C703" s="101"/>
      <c r="D703" s="102" t="s">
        <v>770</v>
      </c>
      <c r="E703" s="98" t="s">
        <v>62</v>
      </c>
      <c r="F703" s="98"/>
    </row>
    <row r="704" spans="1:6">
      <c r="A704" s="92"/>
      <c r="B704" s="101" t="s">
        <v>771</v>
      </c>
      <c r="C704" s="101" t="s">
        <v>772</v>
      </c>
      <c r="D704" s="102" t="s">
        <v>773</v>
      </c>
      <c r="E704" s="98" t="s">
        <v>62</v>
      </c>
      <c r="F704" s="98"/>
    </row>
    <row r="705" spans="1:6">
      <c r="A705" s="92"/>
      <c r="B705" s="101"/>
      <c r="C705" s="101"/>
      <c r="D705" s="102" t="s">
        <v>767</v>
      </c>
      <c r="E705" s="98" t="s">
        <v>62</v>
      </c>
      <c r="F705" s="98"/>
    </row>
    <row r="706" spans="1:6">
      <c r="A706" s="92"/>
      <c r="B706" s="101"/>
      <c r="C706" s="101"/>
      <c r="D706" s="102" t="s">
        <v>774</v>
      </c>
      <c r="E706" s="98" t="s">
        <v>62</v>
      </c>
      <c r="F706" s="98"/>
    </row>
    <row r="707" spans="1:6">
      <c r="A707" s="92"/>
      <c r="B707" s="101"/>
      <c r="C707" s="101"/>
      <c r="D707" s="102" t="s">
        <v>775</v>
      </c>
      <c r="E707" s="98" t="s">
        <v>62</v>
      </c>
      <c r="F707" s="98"/>
    </row>
    <row r="708" spans="1:6">
      <c r="A708" s="92"/>
      <c r="B708" s="101"/>
      <c r="C708" s="101"/>
      <c r="D708" s="102" t="s">
        <v>776</v>
      </c>
      <c r="E708" s="98" t="s">
        <v>62</v>
      </c>
      <c r="F708" s="98"/>
    </row>
    <row r="709" spans="1:6">
      <c r="A709" s="92"/>
      <c r="B709" s="101"/>
      <c r="C709" s="101"/>
      <c r="D709" s="102" t="s">
        <v>777</v>
      </c>
      <c r="E709" s="98" t="s">
        <v>62</v>
      </c>
      <c r="F709" s="98"/>
    </row>
    <row r="710" spans="1:6">
      <c r="A710" s="92"/>
      <c r="B710" s="101"/>
      <c r="C710" s="101"/>
      <c r="D710" s="102" t="s">
        <v>778</v>
      </c>
      <c r="E710" s="98" t="s">
        <v>62</v>
      </c>
      <c r="F710" s="98"/>
    </row>
    <row r="711" spans="1:6">
      <c r="A711" s="92"/>
      <c r="B711" s="101"/>
      <c r="C711" s="101"/>
      <c r="D711" s="102" t="s">
        <v>741</v>
      </c>
      <c r="E711" s="98" t="s">
        <v>58</v>
      </c>
      <c r="F711" s="98"/>
    </row>
    <row r="712" spans="1:6">
      <c r="A712" s="92"/>
      <c r="B712" s="101"/>
      <c r="C712" s="101"/>
      <c r="D712" s="102" t="s">
        <v>779</v>
      </c>
      <c r="E712" s="98" t="s">
        <v>62</v>
      </c>
      <c r="F712" s="98"/>
    </row>
    <row r="713" spans="1:6">
      <c r="A713" s="92"/>
      <c r="B713" s="101"/>
      <c r="C713" s="101"/>
      <c r="D713" s="102" t="s">
        <v>780</v>
      </c>
      <c r="E713" s="98" t="s">
        <v>62</v>
      </c>
      <c r="F713" s="98"/>
    </row>
    <row r="714" spans="1:6">
      <c r="A714" s="92"/>
      <c r="B714" s="101"/>
      <c r="C714" s="101" t="s">
        <v>781</v>
      </c>
      <c r="D714" s="102" t="s">
        <v>782</v>
      </c>
      <c r="E714" s="98" t="s">
        <v>62</v>
      </c>
      <c r="F714" s="98"/>
    </row>
    <row r="715" spans="1:6">
      <c r="A715" s="92"/>
      <c r="B715" s="101"/>
      <c r="C715" s="101"/>
      <c r="D715" s="102" t="s">
        <v>783</v>
      </c>
      <c r="E715" s="98" t="s">
        <v>62</v>
      </c>
      <c r="F715" s="98"/>
    </row>
    <row r="716" spans="1:6">
      <c r="A716" s="92"/>
      <c r="B716" s="101"/>
      <c r="C716" s="101"/>
      <c r="D716" s="102" t="s">
        <v>784</v>
      </c>
      <c r="E716" s="98" t="s">
        <v>62</v>
      </c>
      <c r="F716" s="98"/>
    </row>
    <row r="717" spans="1:6">
      <c r="A717" s="92"/>
      <c r="B717" s="101"/>
      <c r="C717" s="101"/>
      <c r="D717" s="102" t="s">
        <v>785</v>
      </c>
      <c r="E717" s="98" t="s">
        <v>62</v>
      </c>
      <c r="F717" s="98"/>
    </row>
    <row r="718" ht="25.5" spans="1:6">
      <c r="A718" s="92"/>
      <c r="B718" s="101"/>
      <c r="C718" s="101"/>
      <c r="D718" s="102" t="s">
        <v>786</v>
      </c>
      <c r="E718" s="98" t="s">
        <v>62</v>
      </c>
      <c r="F718" s="98"/>
    </row>
    <row r="719" ht="38.25" spans="1:6">
      <c r="A719" s="92"/>
      <c r="B719" s="101"/>
      <c r="C719" s="101"/>
      <c r="D719" s="102" t="s">
        <v>787</v>
      </c>
      <c r="E719" s="98" t="s">
        <v>62</v>
      </c>
      <c r="F719" s="98"/>
    </row>
    <row r="720" ht="38.25" spans="1:6">
      <c r="A720" s="92"/>
      <c r="B720" s="101"/>
      <c r="C720" s="101"/>
      <c r="D720" s="102" t="s">
        <v>788</v>
      </c>
      <c r="E720" s="98" t="s">
        <v>62</v>
      </c>
      <c r="F720" s="98"/>
    </row>
    <row r="721" spans="1:6">
      <c r="A721" s="92"/>
      <c r="B721" s="101"/>
      <c r="C721" s="101"/>
      <c r="D721" s="102" t="s">
        <v>789</v>
      </c>
      <c r="E721" s="98" t="s">
        <v>62</v>
      </c>
      <c r="F721" s="98"/>
    </row>
    <row r="722" spans="1:6">
      <c r="A722" s="92"/>
      <c r="B722" s="101"/>
      <c r="C722" s="101"/>
      <c r="D722" s="102" t="s">
        <v>790</v>
      </c>
      <c r="E722" s="98" t="s">
        <v>58</v>
      </c>
      <c r="F722" s="98"/>
    </row>
    <row r="723" spans="1:6">
      <c r="A723" s="92"/>
      <c r="B723" s="101"/>
      <c r="C723" s="101"/>
      <c r="D723" s="102" t="s">
        <v>791</v>
      </c>
      <c r="E723" s="98" t="s">
        <v>58</v>
      </c>
      <c r="F723" s="98"/>
    </row>
    <row r="724" spans="1:6">
      <c r="A724" s="92"/>
      <c r="B724" s="101"/>
      <c r="C724" s="101"/>
      <c r="D724" s="102" t="s">
        <v>792</v>
      </c>
      <c r="E724" s="98" t="s">
        <v>62</v>
      </c>
      <c r="F724" s="98"/>
    </row>
    <row r="725" spans="1:6">
      <c r="A725" s="92"/>
      <c r="B725" s="101"/>
      <c r="C725" s="101"/>
      <c r="D725" s="102" t="s">
        <v>793</v>
      </c>
      <c r="E725" s="98" t="s">
        <v>58</v>
      </c>
      <c r="F725" s="98"/>
    </row>
    <row r="726" ht="25.5" spans="1:6">
      <c r="A726" s="92"/>
      <c r="B726" s="101"/>
      <c r="C726" s="101"/>
      <c r="D726" s="102" t="s">
        <v>794</v>
      </c>
      <c r="E726" s="98" t="s">
        <v>62</v>
      </c>
      <c r="F726" s="98"/>
    </row>
    <row r="727" ht="25.5" spans="1:6">
      <c r="A727" s="92"/>
      <c r="B727" s="101"/>
      <c r="C727" s="101"/>
      <c r="D727" s="102" t="s">
        <v>795</v>
      </c>
      <c r="E727" s="98" t="s">
        <v>62</v>
      </c>
      <c r="F727" s="98"/>
    </row>
    <row r="728" spans="1:6">
      <c r="A728" s="92"/>
      <c r="B728" s="101"/>
      <c r="C728" s="101"/>
      <c r="D728" s="102" t="s">
        <v>796</v>
      </c>
      <c r="E728" s="98" t="s">
        <v>62</v>
      </c>
      <c r="F728" s="98"/>
    </row>
    <row r="729" spans="1:6">
      <c r="A729" s="92"/>
      <c r="B729" s="101"/>
      <c r="C729" s="101"/>
      <c r="D729" s="102" t="s">
        <v>797</v>
      </c>
      <c r="E729" s="98" t="s">
        <v>62</v>
      </c>
      <c r="F729" s="98"/>
    </row>
    <row r="730" spans="1:6">
      <c r="A730" s="92"/>
      <c r="B730" s="101"/>
      <c r="C730" s="101"/>
      <c r="D730" s="102" t="s">
        <v>798</v>
      </c>
      <c r="E730" s="98" t="s">
        <v>62</v>
      </c>
      <c r="F730" s="98"/>
    </row>
    <row r="731" spans="1:6">
      <c r="A731" s="92"/>
      <c r="B731" s="101"/>
      <c r="C731" s="101"/>
      <c r="D731" s="102" t="s">
        <v>799</v>
      </c>
      <c r="E731" s="98" t="s">
        <v>62</v>
      </c>
      <c r="F731" s="98"/>
    </row>
    <row r="732" spans="1:6">
      <c r="A732" s="92"/>
      <c r="B732" s="101"/>
      <c r="C732" s="101" t="s">
        <v>800</v>
      </c>
      <c r="D732" s="102" t="s">
        <v>801</v>
      </c>
      <c r="E732" s="98" t="s">
        <v>62</v>
      </c>
      <c r="F732" s="98"/>
    </row>
    <row r="733" spans="1:6">
      <c r="A733" s="92"/>
      <c r="B733" s="101"/>
      <c r="C733" s="101"/>
      <c r="D733" s="102" t="s">
        <v>758</v>
      </c>
      <c r="E733" s="98" t="s">
        <v>62</v>
      </c>
      <c r="F733" s="98"/>
    </row>
    <row r="734" spans="1:6">
      <c r="A734" s="92"/>
      <c r="B734" s="101"/>
      <c r="C734" s="101"/>
      <c r="D734" s="102" t="s">
        <v>761</v>
      </c>
      <c r="E734" s="98" t="s">
        <v>62</v>
      </c>
      <c r="F734" s="98"/>
    </row>
    <row r="735" spans="1:6">
      <c r="A735" s="92"/>
      <c r="B735" s="101"/>
      <c r="C735" s="101"/>
      <c r="D735" s="102" t="s">
        <v>802</v>
      </c>
      <c r="E735" s="98" t="s">
        <v>62</v>
      </c>
      <c r="F735" s="98"/>
    </row>
    <row r="736" spans="1:6">
      <c r="A736" s="92"/>
      <c r="B736" s="101"/>
      <c r="C736" s="101"/>
      <c r="D736" s="102" t="s">
        <v>803</v>
      </c>
      <c r="E736" s="98" t="s">
        <v>62</v>
      </c>
      <c r="F736" s="98"/>
    </row>
    <row r="737" spans="1:6">
      <c r="A737" s="92"/>
      <c r="B737" s="101"/>
      <c r="C737" s="101" t="s">
        <v>804</v>
      </c>
      <c r="D737" s="102" t="s">
        <v>740</v>
      </c>
      <c r="E737" s="98" t="s">
        <v>62</v>
      </c>
      <c r="F737" s="98"/>
    </row>
    <row r="738" spans="1:6">
      <c r="A738" s="92"/>
      <c r="B738" s="101"/>
      <c r="C738" s="101"/>
      <c r="D738" s="102" t="s">
        <v>805</v>
      </c>
      <c r="E738" s="98" t="s">
        <v>62</v>
      </c>
      <c r="F738" s="98"/>
    </row>
    <row r="739" spans="1:6">
      <c r="A739" s="92"/>
      <c r="B739" s="101"/>
      <c r="C739" s="101"/>
      <c r="D739" s="102" t="s">
        <v>806</v>
      </c>
      <c r="E739" s="98" t="s">
        <v>62</v>
      </c>
      <c r="F739" s="98"/>
    </row>
    <row r="740" spans="1:6">
      <c r="A740" s="92"/>
      <c r="B740" s="101"/>
      <c r="C740" s="101"/>
      <c r="D740" s="102" t="s">
        <v>807</v>
      </c>
      <c r="E740" s="98" t="s">
        <v>62</v>
      </c>
      <c r="F740" s="98"/>
    </row>
    <row r="741" spans="1:6">
      <c r="A741" s="92"/>
      <c r="B741" s="103" t="s">
        <v>808</v>
      </c>
      <c r="C741" s="101" t="s">
        <v>809</v>
      </c>
      <c r="D741" s="102" t="s">
        <v>810</v>
      </c>
      <c r="E741" s="98" t="s">
        <v>62</v>
      </c>
      <c r="F741" s="98"/>
    </row>
    <row r="742" spans="1:6">
      <c r="A742" s="92"/>
      <c r="B742" s="103"/>
      <c r="C742" s="101"/>
      <c r="D742" s="102" t="s">
        <v>811</v>
      </c>
      <c r="E742" s="98" t="s">
        <v>62</v>
      </c>
      <c r="F742" s="98"/>
    </row>
    <row r="743" spans="1:6">
      <c r="A743" s="92"/>
      <c r="B743" s="103"/>
      <c r="C743" s="101"/>
      <c r="D743" s="102" t="s">
        <v>812</v>
      </c>
      <c r="E743" s="98" t="s">
        <v>62</v>
      </c>
      <c r="F743" s="98"/>
    </row>
    <row r="744" spans="1:6">
      <c r="A744" s="92"/>
      <c r="B744" s="103"/>
      <c r="C744" s="101"/>
      <c r="D744" s="102" t="s">
        <v>813</v>
      </c>
      <c r="E744" s="98" t="s">
        <v>62</v>
      </c>
      <c r="F744" s="98"/>
    </row>
    <row r="745" spans="1:6">
      <c r="A745" s="92"/>
      <c r="B745" s="103"/>
      <c r="C745" s="101"/>
      <c r="D745" s="102" t="s">
        <v>814</v>
      </c>
      <c r="E745" s="98" t="s">
        <v>62</v>
      </c>
      <c r="F745" s="98"/>
    </row>
    <row r="746" spans="1:6">
      <c r="A746" s="92" t="s">
        <v>815</v>
      </c>
      <c r="B746" s="92" t="s">
        <v>816</v>
      </c>
      <c r="C746" s="92" t="s">
        <v>76</v>
      </c>
      <c r="D746" s="93" t="s">
        <v>817</v>
      </c>
      <c r="E746" s="94" t="s">
        <v>62</v>
      </c>
      <c r="F746" s="93"/>
    </row>
    <row r="747" spans="1:6">
      <c r="A747" s="92"/>
      <c r="B747" s="92"/>
      <c r="C747" s="92"/>
      <c r="D747" s="93" t="s">
        <v>818</v>
      </c>
      <c r="E747" s="94" t="s">
        <v>58</v>
      </c>
      <c r="F747" s="93"/>
    </row>
    <row r="748" spans="1:6">
      <c r="A748" s="92"/>
      <c r="B748" s="92"/>
      <c r="C748" s="92"/>
      <c r="D748" s="93" t="s">
        <v>819</v>
      </c>
      <c r="E748" s="94" t="s">
        <v>62</v>
      </c>
      <c r="F748" s="93"/>
    </row>
    <row r="749" spans="1:6">
      <c r="A749" s="92"/>
      <c r="B749" s="92"/>
      <c r="C749" s="92"/>
      <c r="D749" s="93" t="s">
        <v>820</v>
      </c>
      <c r="E749" s="94" t="s">
        <v>58</v>
      </c>
      <c r="F749" s="93"/>
    </row>
    <row r="750" spans="1:6">
      <c r="A750" s="92"/>
      <c r="B750" s="92"/>
      <c r="C750" s="92"/>
      <c r="D750" s="93" t="s">
        <v>821</v>
      </c>
      <c r="E750" s="93" t="s">
        <v>62</v>
      </c>
      <c r="F750" s="93"/>
    </row>
    <row r="751" spans="1:6">
      <c r="A751" s="92"/>
      <c r="B751" s="92"/>
      <c r="C751" s="92" t="s">
        <v>92</v>
      </c>
      <c r="D751" s="93" t="s">
        <v>283</v>
      </c>
      <c r="E751" s="93" t="s">
        <v>62</v>
      </c>
      <c r="F751" s="93"/>
    </row>
    <row r="752" spans="1:6">
      <c r="A752" s="92"/>
      <c r="B752" s="92"/>
      <c r="C752" s="92"/>
      <c r="D752" s="93" t="s">
        <v>284</v>
      </c>
      <c r="E752" s="93" t="s">
        <v>62</v>
      </c>
      <c r="F752" s="93"/>
    </row>
    <row r="753" spans="1:6">
      <c r="A753" s="92"/>
      <c r="B753" s="92"/>
      <c r="C753" s="92"/>
      <c r="D753" s="93" t="s">
        <v>285</v>
      </c>
      <c r="E753" s="93" t="s">
        <v>62</v>
      </c>
      <c r="F753" s="93"/>
    </row>
    <row r="754" spans="1:6">
      <c r="A754" s="92"/>
      <c r="B754" s="92"/>
      <c r="C754" s="92"/>
      <c r="D754" s="93" t="s">
        <v>286</v>
      </c>
      <c r="E754" s="93" t="s">
        <v>62</v>
      </c>
      <c r="F754" s="93"/>
    </row>
    <row r="755" spans="1:6">
      <c r="A755" s="92"/>
      <c r="B755" s="92"/>
      <c r="C755" s="92"/>
      <c r="D755" s="93" t="s">
        <v>287</v>
      </c>
      <c r="E755" s="93" t="s">
        <v>62</v>
      </c>
      <c r="F755" s="93"/>
    </row>
    <row r="756" spans="1:6">
      <c r="A756" s="92"/>
      <c r="B756" s="92"/>
      <c r="C756" s="92" t="s">
        <v>822</v>
      </c>
      <c r="D756" s="93" t="s">
        <v>823</v>
      </c>
      <c r="E756" s="93" t="s">
        <v>62</v>
      </c>
      <c r="F756" s="93"/>
    </row>
    <row r="757" spans="1:6">
      <c r="A757" s="92"/>
      <c r="B757" s="92"/>
      <c r="C757" s="92"/>
      <c r="D757" s="93" t="s">
        <v>824</v>
      </c>
      <c r="E757" s="93" t="s">
        <v>62</v>
      </c>
      <c r="F757" s="93"/>
    </row>
    <row r="758" spans="1:6">
      <c r="A758" s="92"/>
      <c r="B758" s="92"/>
      <c r="C758" s="92"/>
      <c r="D758" s="93" t="s">
        <v>825</v>
      </c>
      <c r="E758" s="93" t="s">
        <v>62</v>
      </c>
      <c r="F758" s="93"/>
    </row>
    <row r="759" spans="1:6">
      <c r="A759" s="92"/>
      <c r="B759" s="92"/>
      <c r="C759" s="92"/>
      <c r="D759" s="93" t="s">
        <v>826</v>
      </c>
      <c r="E759" s="93" t="s">
        <v>62</v>
      </c>
      <c r="F759" s="93"/>
    </row>
    <row r="760" spans="1:6">
      <c r="A760" s="92"/>
      <c r="B760" s="92"/>
      <c r="C760" s="92"/>
      <c r="D760" s="93" t="s">
        <v>827</v>
      </c>
      <c r="E760" s="94" t="s">
        <v>62</v>
      </c>
      <c r="F760" s="93"/>
    </row>
    <row r="761" spans="1:6">
      <c r="A761" s="92"/>
      <c r="B761" s="92"/>
      <c r="C761" s="92"/>
      <c r="D761" s="93" t="s">
        <v>828</v>
      </c>
      <c r="E761" s="94" t="s">
        <v>62</v>
      </c>
      <c r="F761" s="100"/>
    </row>
    <row r="762" spans="1:6">
      <c r="A762" s="92"/>
      <c r="B762" s="92"/>
      <c r="C762" s="92" t="s">
        <v>829</v>
      </c>
      <c r="D762" s="93" t="s">
        <v>830</v>
      </c>
      <c r="E762" s="94" t="s">
        <v>62</v>
      </c>
      <c r="F762" s="93"/>
    </row>
    <row r="763" spans="1:6">
      <c r="A763" s="92"/>
      <c r="B763" s="92"/>
      <c r="C763" s="92"/>
      <c r="D763" s="93" t="s">
        <v>831</v>
      </c>
      <c r="E763" s="94" t="s">
        <v>62</v>
      </c>
      <c r="F763" s="93"/>
    </row>
    <row r="764" spans="1:6">
      <c r="A764" s="92"/>
      <c r="B764" s="92"/>
      <c r="C764" s="92"/>
      <c r="D764" s="93" t="s">
        <v>832</v>
      </c>
      <c r="E764" s="94" t="s">
        <v>62</v>
      </c>
      <c r="F764" s="93"/>
    </row>
    <row r="765" spans="1:6">
      <c r="A765" s="92"/>
      <c r="B765" s="92"/>
      <c r="C765" s="92"/>
      <c r="D765" s="93" t="s">
        <v>833</v>
      </c>
      <c r="E765" s="94" t="s">
        <v>62</v>
      </c>
      <c r="F765" s="93"/>
    </row>
    <row r="766" spans="1:6">
      <c r="A766" s="92"/>
      <c r="B766" s="92"/>
      <c r="C766" s="92"/>
      <c r="D766" s="93" t="s">
        <v>834</v>
      </c>
      <c r="E766" s="94" t="s">
        <v>62</v>
      </c>
      <c r="F766" s="93"/>
    </row>
    <row r="767" spans="1:6">
      <c r="A767" s="92"/>
      <c r="B767" s="92"/>
      <c r="C767" s="92"/>
      <c r="D767" s="93" t="s">
        <v>835</v>
      </c>
      <c r="E767" s="94" t="s">
        <v>62</v>
      </c>
      <c r="F767" s="93"/>
    </row>
    <row r="768" spans="1:6">
      <c r="A768" s="92"/>
      <c r="B768" s="92"/>
      <c r="C768" s="92"/>
      <c r="D768" s="93" t="s">
        <v>836</v>
      </c>
      <c r="E768" s="94" t="s">
        <v>62</v>
      </c>
      <c r="F768" s="93"/>
    </row>
    <row r="769" spans="1:6">
      <c r="A769" s="92"/>
      <c r="B769" s="92"/>
      <c r="C769" s="103" t="s">
        <v>98</v>
      </c>
      <c r="D769" s="100" t="s">
        <v>837</v>
      </c>
      <c r="E769" s="94" t="s">
        <v>62</v>
      </c>
      <c r="F769" s="100"/>
    </row>
    <row r="770" spans="1:6">
      <c r="A770" s="92"/>
      <c r="B770" s="92"/>
      <c r="C770" s="103"/>
      <c r="D770" s="100" t="s">
        <v>838</v>
      </c>
      <c r="E770" s="94" t="s">
        <v>62</v>
      </c>
      <c r="F770" s="100"/>
    </row>
    <row r="771" spans="1:6">
      <c r="A771" s="92"/>
      <c r="B771" s="92"/>
      <c r="C771" s="103"/>
      <c r="D771" s="100" t="s">
        <v>839</v>
      </c>
      <c r="E771" s="94" t="s">
        <v>62</v>
      </c>
      <c r="F771" s="100"/>
    </row>
    <row r="772" spans="1:6">
      <c r="A772" s="92"/>
      <c r="B772" s="92" t="s">
        <v>840</v>
      </c>
      <c r="C772" s="103"/>
      <c r="D772" s="100" t="s">
        <v>841</v>
      </c>
      <c r="E772" s="94" t="s">
        <v>62</v>
      </c>
      <c r="F772" s="100"/>
    </row>
    <row r="773" spans="1:6">
      <c r="A773" s="92"/>
      <c r="B773" s="92"/>
      <c r="C773" s="92" t="s">
        <v>76</v>
      </c>
      <c r="D773" s="93" t="s">
        <v>842</v>
      </c>
      <c r="E773" s="93" t="s">
        <v>58</v>
      </c>
      <c r="F773" s="93"/>
    </row>
    <row r="774" spans="1:6">
      <c r="A774" s="92"/>
      <c r="B774" s="92"/>
      <c r="C774" s="92" t="s">
        <v>112</v>
      </c>
      <c r="D774" s="93" t="s">
        <v>843</v>
      </c>
      <c r="E774" s="93" t="s">
        <v>62</v>
      </c>
      <c r="F774" s="93"/>
    </row>
    <row r="775" spans="1:6">
      <c r="A775" s="92"/>
      <c r="B775" s="92"/>
      <c r="C775" s="92"/>
      <c r="D775" s="93" t="s">
        <v>844</v>
      </c>
      <c r="E775" s="94" t="s">
        <v>62</v>
      </c>
      <c r="F775" s="93"/>
    </row>
    <row r="776" spans="1:6">
      <c r="A776" s="92"/>
      <c r="B776" s="92"/>
      <c r="C776" s="92"/>
      <c r="D776" s="93" t="s">
        <v>845</v>
      </c>
      <c r="E776" s="94" t="s">
        <v>62</v>
      </c>
      <c r="F776" s="93"/>
    </row>
    <row r="777" spans="1:6">
      <c r="A777" s="92"/>
      <c r="B777" s="92"/>
      <c r="C777" s="92" t="s">
        <v>119</v>
      </c>
      <c r="D777" s="93" t="s">
        <v>846</v>
      </c>
      <c r="E777" s="93" t="s">
        <v>62</v>
      </c>
      <c r="F777" s="93" t="s">
        <v>307</v>
      </c>
    </row>
    <row r="778" spans="1:6">
      <c r="A778" s="92"/>
      <c r="B778" s="92"/>
      <c r="C778" s="92" t="s">
        <v>124</v>
      </c>
      <c r="D778" s="93" t="s">
        <v>845</v>
      </c>
      <c r="E778" s="93" t="s">
        <v>62</v>
      </c>
      <c r="F778" s="93"/>
    </row>
    <row r="779" spans="1:6">
      <c r="A779" s="92"/>
      <c r="B779" s="92"/>
      <c r="C779" s="92"/>
      <c r="D779" s="93" t="s">
        <v>847</v>
      </c>
      <c r="E779" s="93" t="s">
        <v>62</v>
      </c>
      <c r="F779" s="93"/>
    </row>
    <row r="780" spans="1:6">
      <c r="A780" s="92"/>
      <c r="B780" s="92"/>
      <c r="C780" s="97" t="s">
        <v>121</v>
      </c>
      <c r="D780" s="93" t="s">
        <v>848</v>
      </c>
      <c r="E780" s="93" t="s">
        <v>62</v>
      </c>
      <c r="F780" s="93"/>
    </row>
    <row r="781" spans="1:6">
      <c r="A781" s="92"/>
      <c r="B781" s="92"/>
      <c r="C781" s="92" t="s">
        <v>131</v>
      </c>
      <c r="D781" s="93" t="s">
        <v>315</v>
      </c>
      <c r="E781" s="93" t="s">
        <v>62</v>
      </c>
      <c r="F781" s="93"/>
    </row>
    <row r="782" spans="1:6">
      <c r="A782" s="92"/>
      <c r="B782" s="92"/>
      <c r="C782" s="92" t="s">
        <v>316</v>
      </c>
      <c r="D782" s="93" t="s">
        <v>317</v>
      </c>
      <c r="E782" s="93" t="s">
        <v>62</v>
      </c>
      <c r="F782" s="93"/>
    </row>
    <row r="783" spans="1:6">
      <c r="A783" s="92"/>
      <c r="B783" s="92"/>
      <c r="C783" s="92"/>
      <c r="D783" s="98" t="s">
        <v>318</v>
      </c>
      <c r="E783" s="93" t="s">
        <v>62</v>
      </c>
      <c r="F783" s="93"/>
    </row>
    <row r="784" spans="1:6">
      <c r="A784" s="92"/>
      <c r="B784" s="92"/>
      <c r="C784" s="92" t="s">
        <v>849</v>
      </c>
      <c r="D784" s="93" t="s">
        <v>850</v>
      </c>
      <c r="E784" s="93" t="s">
        <v>62</v>
      </c>
      <c r="F784" s="93"/>
    </row>
    <row r="785" spans="1:6">
      <c r="A785" s="92"/>
      <c r="B785" s="92"/>
      <c r="C785" s="92"/>
      <c r="D785" s="93" t="s">
        <v>851</v>
      </c>
      <c r="E785" s="93" t="s">
        <v>62</v>
      </c>
      <c r="F785" s="93"/>
    </row>
    <row r="786" spans="1:6">
      <c r="A786" s="92"/>
      <c r="B786" s="92"/>
      <c r="C786" s="92"/>
      <c r="D786" s="93" t="s">
        <v>852</v>
      </c>
      <c r="E786" s="93" t="s">
        <v>62</v>
      </c>
      <c r="F786" s="93"/>
    </row>
    <row r="787" spans="1:6">
      <c r="A787" s="92"/>
      <c r="B787" s="92"/>
      <c r="C787" s="92" t="s">
        <v>327</v>
      </c>
      <c r="D787" s="93" t="s">
        <v>853</v>
      </c>
      <c r="E787" s="93" t="s">
        <v>62</v>
      </c>
      <c r="F787" s="93"/>
    </row>
    <row r="788" spans="1:6">
      <c r="A788" s="92"/>
      <c r="B788" s="92"/>
      <c r="C788" s="92"/>
      <c r="D788" s="93" t="s">
        <v>854</v>
      </c>
      <c r="E788" s="93" t="s">
        <v>62</v>
      </c>
      <c r="F788" s="93"/>
    </row>
    <row r="789" spans="1:6">
      <c r="A789" s="92"/>
      <c r="B789" s="92"/>
      <c r="C789" s="92"/>
      <c r="D789" s="93" t="s">
        <v>855</v>
      </c>
      <c r="E789" s="93" t="s">
        <v>62</v>
      </c>
      <c r="F789" s="93"/>
    </row>
    <row r="790" spans="1:6">
      <c r="A790" s="92"/>
      <c r="B790" s="92"/>
      <c r="C790" s="92" t="s">
        <v>856</v>
      </c>
      <c r="D790" s="93" t="s">
        <v>857</v>
      </c>
      <c r="E790" s="93" t="s">
        <v>62</v>
      </c>
      <c r="F790" s="93"/>
    </row>
    <row r="791" spans="1:6">
      <c r="A791" s="92"/>
      <c r="B791" s="92"/>
      <c r="C791" s="92"/>
      <c r="D791" s="93" t="s">
        <v>858</v>
      </c>
      <c r="E791" s="94" t="s">
        <v>62</v>
      </c>
      <c r="F791" s="93"/>
    </row>
    <row r="792" spans="1:6">
      <c r="A792" s="92"/>
      <c r="B792" s="92" t="s">
        <v>859</v>
      </c>
      <c r="C792" s="92" t="s">
        <v>860</v>
      </c>
      <c r="D792" s="93" t="s">
        <v>861</v>
      </c>
      <c r="E792" s="94" t="s">
        <v>62</v>
      </c>
      <c r="F792" s="93"/>
    </row>
    <row r="793" spans="1:6">
      <c r="A793" s="92"/>
      <c r="B793" s="92"/>
      <c r="C793" s="92"/>
      <c r="D793" s="93" t="s">
        <v>862</v>
      </c>
      <c r="E793" s="94" t="s">
        <v>62</v>
      </c>
      <c r="F793" s="93"/>
    </row>
    <row r="794" spans="1:6">
      <c r="A794" s="92"/>
      <c r="B794" s="92"/>
      <c r="C794" s="92"/>
      <c r="D794" s="93" t="s">
        <v>863</v>
      </c>
      <c r="E794" s="94" t="s">
        <v>62</v>
      </c>
      <c r="F794" s="93"/>
    </row>
    <row r="795" spans="1:6">
      <c r="A795" s="92" t="s">
        <v>864</v>
      </c>
      <c r="B795" s="104" t="s">
        <v>865</v>
      </c>
      <c r="C795" s="103" t="s">
        <v>866</v>
      </c>
      <c r="D795" s="105" t="s">
        <v>867</v>
      </c>
      <c r="E795" s="94" t="s">
        <v>58</v>
      </c>
      <c r="F795" s="106"/>
    </row>
    <row r="796" spans="1:6">
      <c r="A796" s="92"/>
      <c r="B796" s="104"/>
      <c r="C796" s="103" t="s">
        <v>868</v>
      </c>
      <c r="D796" s="105" t="s">
        <v>869</v>
      </c>
      <c r="E796" s="94" t="s">
        <v>58</v>
      </c>
      <c r="F796" s="106"/>
    </row>
    <row r="797" spans="1:6">
      <c r="A797" s="92"/>
      <c r="B797" s="104"/>
      <c r="C797" s="103"/>
      <c r="D797" s="105" t="s">
        <v>870</v>
      </c>
      <c r="E797" s="94" t="s">
        <v>58</v>
      </c>
      <c r="F797" s="107"/>
    </row>
    <row r="798" spans="1:6">
      <c r="A798" s="92"/>
      <c r="B798" s="104"/>
      <c r="C798" s="108" t="s">
        <v>871</v>
      </c>
      <c r="D798" s="105" t="s">
        <v>872</v>
      </c>
      <c r="E798" s="94" t="s">
        <v>62</v>
      </c>
      <c r="F798" s="107"/>
    </row>
    <row r="799" spans="1:6">
      <c r="A799" s="92"/>
      <c r="B799" s="104"/>
      <c r="C799" s="108"/>
      <c r="D799" s="105" t="s">
        <v>873</v>
      </c>
      <c r="E799" s="94" t="s">
        <v>62</v>
      </c>
      <c r="F799" s="107"/>
    </row>
    <row r="800" spans="1:6">
      <c r="A800" s="92"/>
      <c r="B800" s="104"/>
      <c r="C800" s="108"/>
      <c r="D800" s="105" t="s">
        <v>874</v>
      </c>
      <c r="E800" s="94" t="s">
        <v>62</v>
      </c>
      <c r="F800" s="107"/>
    </row>
    <row r="801" spans="1:6">
      <c r="A801" s="92"/>
      <c r="B801" s="104"/>
      <c r="C801" s="108"/>
      <c r="D801" s="105" t="s">
        <v>875</v>
      </c>
      <c r="E801" s="94" t="s">
        <v>62</v>
      </c>
      <c r="F801" s="107"/>
    </row>
    <row r="802" spans="1:6">
      <c r="A802" s="92"/>
      <c r="B802" s="104"/>
      <c r="C802" s="108"/>
      <c r="D802" s="105" t="s">
        <v>876</v>
      </c>
      <c r="E802" s="94" t="s">
        <v>62</v>
      </c>
      <c r="F802" s="107"/>
    </row>
    <row r="803" spans="1:6">
      <c r="A803" s="92"/>
      <c r="B803" s="108" t="s">
        <v>877</v>
      </c>
      <c r="C803" s="108" t="s">
        <v>878</v>
      </c>
      <c r="D803" s="109" t="s">
        <v>879</v>
      </c>
      <c r="E803" s="94" t="s">
        <v>62</v>
      </c>
      <c r="F803" s="107"/>
    </row>
    <row r="804" spans="1:6">
      <c r="A804" s="92"/>
      <c r="B804" s="108"/>
      <c r="C804" s="108"/>
      <c r="D804" s="109" t="s">
        <v>880</v>
      </c>
      <c r="E804" s="94" t="s">
        <v>62</v>
      </c>
      <c r="F804" s="107"/>
    </row>
    <row r="805" spans="1:6">
      <c r="A805" s="92"/>
      <c r="B805" s="108"/>
      <c r="C805" s="108"/>
      <c r="D805" s="109" t="s">
        <v>881</v>
      </c>
      <c r="E805" s="94" t="s">
        <v>62</v>
      </c>
      <c r="F805" s="107"/>
    </row>
    <row r="806" spans="1:6">
      <c r="A806" s="92"/>
      <c r="B806" s="104" t="s">
        <v>882</v>
      </c>
      <c r="C806" s="108" t="s">
        <v>883</v>
      </c>
      <c r="D806" s="109" t="s">
        <v>884</v>
      </c>
      <c r="E806" s="94" t="s">
        <v>62</v>
      </c>
      <c r="F806" s="107"/>
    </row>
    <row r="807" spans="1:6">
      <c r="A807" s="92"/>
      <c r="B807" s="104"/>
      <c r="C807" s="108"/>
      <c r="D807" s="109" t="s">
        <v>885</v>
      </c>
      <c r="E807" s="94" t="s">
        <v>62</v>
      </c>
      <c r="F807" s="107"/>
    </row>
    <row r="808" spans="1:6">
      <c r="A808" s="92"/>
      <c r="B808" s="104"/>
      <c r="C808" s="108"/>
      <c r="D808" s="109" t="s">
        <v>886</v>
      </c>
      <c r="E808" s="94" t="s">
        <v>62</v>
      </c>
      <c r="F808" s="107"/>
    </row>
    <row r="809" spans="1:6">
      <c r="A809" s="92"/>
      <c r="B809" s="104"/>
      <c r="C809" s="108"/>
      <c r="D809" s="109" t="s">
        <v>887</v>
      </c>
      <c r="E809" s="94" t="s">
        <v>62</v>
      </c>
      <c r="F809" s="107"/>
    </row>
    <row r="810" spans="1:6">
      <c r="A810" s="104" t="s">
        <v>888</v>
      </c>
      <c r="B810" s="104" t="s">
        <v>865</v>
      </c>
      <c r="C810" s="108" t="s">
        <v>866</v>
      </c>
      <c r="D810" s="109" t="s">
        <v>867</v>
      </c>
      <c r="E810" s="94" t="s">
        <v>58</v>
      </c>
      <c r="F810" s="107"/>
    </row>
    <row r="811" spans="1:6">
      <c r="A811" s="104"/>
      <c r="B811" s="104"/>
      <c r="C811" s="108" t="s">
        <v>868</v>
      </c>
      <c r="D811" s="109" t="s">
        <v>869</v>
      </c>
      <c r="E811" s="94" t="s">
        <v>58</v>
      </c>
      <c r="F811" s="107"/>
    </row>
    <row r="812" spans="1:6">
      <c r="A812" s="104"/>
      <c r="B812" s="104"/>
      <c r="C812" s="108"/>
      <c r="D812" s="109" t="s">
        <v>870</v>
      </c>
      <c r="E812" s="94" t="s">
        <v>58</v>
      </c>
      <c r="F812" s="107"/>
    </row>
    <row r="813" spans="1:6">
      <c r="A813" s="104"/>
      <c r="B813" s="104"/>
      <c r="C813" s="108" t="s">
        <v>871</v>
      </c>
      <c r="D813" s="109" t="s">
        <v>872</v>
      </c>
      <c r="E813" s="94" t="s">
        <v>62</v>
      </c>
      <c r="F813" s="107"/>
    </row>
    <row r="814" spans="1:6">
      <c r="A814" s="104"/>
      <c r="B814" s="104"/>
      <c r="C814" s="108"/>
      <c r="D814" s="109" t="s">
        <v>873</v>
      </c>
      <c r="E814" s="94" t="s">
        <v>62</v>
      </c>
      <c r="F814" s="107"/>
    </row>
    <row r="815" spans="1:6">
      <c r="A815" s="104"/>
      <c r="B815" s="104"/>
      <c r="C815" s="108"/>
      <c r="D815" s="109" t="s">
        <v>874</v>
      </c>
      <c r="E815" s="94" t="s">
        <v>62</v>
      </c>
      <c r="F815" s="107"/>
    </row>
    <row r="816" spans="1:6">
      <c r="A816" s="104"/>
      <c r="B816" s="104"/>
      <c r="C816" s="108"/>
      <c r="D816" s="109" t="s">
        <v>875</v>
      </c>
      <c r="E816" s="94" t="s">
        <v>62</v>
      </c>
      <c r="F816" s="107"/>
    </row>
    <row r="817" spans="1:6">
      <c r="A817" s="104"/>
      <c r="B817" s="104"/>
      <c r="C817" s="108"/>
      <c r="D817" s="109" t="s">
        <v>876</v>
      </c>
      <c r="E817" s="94" t="s">
        <v>62</v>
      </c>
      <c r="F817" s="107"/>
    </row>
    <row r="818" spans="1:6">
      <c r="A818" s="104"/>
      <c r="B818" s="104" t="s">
        <v>877</v>
      </c>
      <c r="C818" s="108" t="s">
        <v>878</v>
      </c>
      <c r="D818" s="109" t="s">
        <v>889</v>
      </c>
      <c r="E818" s="94" t="s">
        <v>62</v>
      </c>
      <c r="F818" s="107"/>
    </row>
    <row r="819" spans="1:6">
      <c r="A819" s="104"/>
      <c r="B819" s="104"/>
      <c r="C819" s="108"/>
      <c r="D819" s="109" t="s">
        <v>890</v>
      </c>
      <c r="E819" s="94" t="s">
        <v>62</v>
      </c>
      <c r="F819" s="107"/>
    </row>
    <row r="820" spans="1:6">
      <c r="A820" s="104"/>
      <c r="B820" s="104" t="s">
        <v>882</v>
      </c>
      <c r="C820" s="108" t="s">
        <v>883</v>
      </c>
      <c r="D820" s="109" t="s">
        <v>884</v>
      </c>
      <c r="E820" s="94" t="s">
        <v>62</v>
      </c>
      <c r="F820" s="107"/>
    </row>
    <row r="821" spans="1:6">
      <c r="A821" s="104"/>
      <c r="B821" s="104"/>
      <c r="C821" s="108"/>
      <c r="D821" s="109" t="s">
        <v>885</v>
      </c>
      <c r="E821" s="94" t="s">
        <v>62</v>
      </c>
      <c r="F821" s="107"/>
    </row>
    <row r="822" spans="1:6">
      <c r="A822" s="104"/>
      <c r="B822" s="104"/>
      <c r="C822" s="108"/>
      <c r="D822" s="109" t="s">
        <v>886</v>
      </c>
      <c r="E822" s="94" t="s">
        <v>62</v>
      </c>
      <c r="F822" s="107"/>
    </row>
    <row r="823" spans="1:6">
      <c r="A823" s="104"/>
      <c r="B823" s="104"/>
      <c r="C823" s="108"/>
      <c r="D823" s="109" t="s">
        <v>887</v>
      </c>
      <c r="E823" s="94" t="s">
        <v>62</v>
      </c>
      <c r="F823" s="107"/>
    </row>
    <row r="824" ht="25.5" spans="1:6">
      <c r="A824" s="101" t="s">
        <v>891</v>
      </c>
      <c r="B824" s="103" t="s">
        <v>892</v>
      </c>
      <c r="C824" s="101" t="s">
        <v>893</v>
      </c>
      <c r="D824" s="102" t="s">
        <v>894</v>
      </c>
      <c r="E824" s="98" t="s">
        <v>895</v>
      </c>
      <c r="F824" s="93"/>
    </row>
    <row r="825" ht="25.5" spans="1:6">
      <c r="A825" s="101"/>
      <c r="B825" s="103"/>
      <c r="C825" s="101"/>
      <c r="D825" s="102" t="s">
        <v>896</v>
      </c>
      <c r="E825" s="98" t="s">
        <v>895</v>
      </c>
      <c r="F825" s="93"/>
    </row>
    <row r="826" spans="1:6">
      <c r="A826" s="101"/>
      <c r="B826" s="103"/>
      <c r="C826" s="101"/>
      <c r="D826" s="102" t="s">
        <v>897</v>
      </c>
      <c r="E826" s="98" t="s">
        <v>895</v>
      </c>
      <c r="F826" s="93"/>
    </row>
    <row r="827" ht="51" spans="1:6">
      <c r="A827" s="101"/>
      <c r="B827" s="103"/>
      <c r="C827" s="101" t="s">
        <v>898</v>
      </c>
      <c r="D827" s="102" t="s">
        <v>899</v>
      </c>
      <c r="E827" s="98" t="s">
        <v>895</v>
      </c>
      <c r="F827" s="93"/>
    </row>
    <row r="828" ht="51" spans="1:6">
      <c r="A828" s="101"/>
      <c r="B828" s="103"/>
      <c r="C828" s="101"/>
      <c r="D828" s="102" t="s">
        <v>900</v>
      </c>
      <c r="E828" s="98" t="s">
        <v>895</v>
      </c>
      <c r="F828" s="93"/>
    </row>
    <row r="829" spans="1:6">
      <c r="A829" s="101"/>
      <c r="B829" s="103"/>
      <c r="C829" s="101" t="s">
        <v>901</v>
      </c>
      <c r="D829" s="102" t="s">
        <v>902</v>
      </c>
      <c r="E829" s="98" t="s">
        <v>895</v>
      </c>
      <c r="F829" s="93"/>
    </row>
    <row r="830" spans="1:6">
      <c r="A830" s="101"/>
      <c r="B830" s="103"/>
      <c r="C830" s="101"/>
      <c r="D830" s="102" t="s">
        <v>903</v>
      </c>
      <c r="E830" s="98" t="s">
        <v>895</v>
      </c>
      <c r="F830" s="93"/>
    </row>
    <row r="831" spans="1:6">
      <c r="A831" s="101"/>
      <c r="B831" s="103"/>
      <c r="C831" s="101"/>
      <c r="D831" s="102" t="s">
        <v>904</v>
      </c>
      <c r="E831" s="98" t="s">
        <v>895</v>
      </c>
      <c r="F831" s="93"/>
    </row>
    <row r="832" spans="1:6">
      <c r="A832" s="101"/>
      <c r="B832" s="103"/>
      <c r="C832" s="101"/>
      <c r="D832" s="102" t="s">
        <v>905</v>
      </c>
      <c r="E832" s="98" t="s">
        <v>895</v>
      </c>
      <c r="F832" s="93"/>
    </row>
    <row r="833" spans="1:6">
      <c r="A833" s="101"/>
      <c r="B833" s="103"/>
      <c r="C833" s="101"/>
      <c r="D833" s="102" t="s">
        <v>906</v>
      </c>
      <c r="E833" s="98" t="s">
        <v>895</v>
      </c>
      <c r="F833" s="93"/>
    </row>
    <row r="834" spans="1:6">
      <c r="A834" s="101"/>
      <c r="B834" s="103"/>
      <c r="C834" s="110" t="s">
        <v>907</v>
      </c>
      <c r="D834" s="102" t="s">
        <v>908</v>
      </c>
      <c r="E834" s="98" t="s">
        <v>895</v>
      </c>
      <c r="F834" s="93"/>
    </row>
    <row r="835" spans="1:6">
      <c r="A835" s="101"/>
      <c r="B835" s="103"/>
      <c r="C835" s="101" t="s">
        <v>909</v>
      </c>
      <c r="D835" s="102" t="s">
        <v>910</v>
      </c>
      <c r="E835" s="98" t="s">
        <v>895</v>
      </c>
      <c r="F835" s="93"/>
    </row>
    <row r="836" spans="1:6">
      <c r="A836" s="101"/>
      <c r="B836" s="103"/>
      <c r="C836" s="101"/>
      <c r="D836" s="102" t="s">
        <v>911</v>
      </c>
      <c r="E836" s="98" t="s">
        <v>895</v>
      </c>
      <c r="F836" s="93"/>
    </row>
    <row r="837" spans="1:6">
      <c r="A837" s="101"/>
      <c r="B837" s="103"/>
      <c r="C837" s="101"/>
      <c r="D837" s="102" t="s">
        <v>912</v>
      </c>
      <c r="E837" s="98" t="s">
        <v>895</v>
      </c>
      <c r="F837" s="93"/>
    </row>
    <row r="838" spans="1:6">
      <c r="A838" s="101"/>
      <c r="B838" s="103" t="s">
        <v>913</v>
      </c>
      <c r="C838" s="101" t="s">
        <v>914</v>
      </c>
      <c r="D838" s="102" t="s">
        <v>915</v>
      </c>
      <c r="E838" s="98" t="s">
        <v>895</v>
      </c>
      <c r="F838" s="93"/>
    </row>
    <row r="839" ht="25.5" spans="1:6">
      <c r="A839" s="101"/>
      <c r="B839" s="103"/>
      <c r="C839" s="101"/>
      <c r="D839" s="102" t="s">
        <v>916</v>
      </c>
      <c r="E839" s="98" t="s">
        <v>895</v>
      </c>
      <c r="F839" s="93"/>
    </row>
    <row r="840" ht="25.5" spans="1:6">
      <c r="A840" s="101"/>
      <c r="B840" s="103"/>
      <c r="C840" s="101"/>
      <c r="D840" s="102" t="s">
        <v>917</v>
      </c>
      <c r="E840" s="98" t="s">
        <v>895</v>
      </c>
      <c r="F840" s="93"/>
    </row>
    <row r="841" spans="1:6">
      <c r="A841" s="101"/>
      <c r="B841" s="103"/>
      <c r="C841" s="101" t="s">
        <v>918</v>
      </c>
      <c r="D841" s="102" t="s">
        <v>919</v>
      </c>
      <c r="E841" s="98" t="s">
        <v>895</v>
      </c>
      <c r="F841" s="93"/>
    </row>
    <row r="842" ht="25.5" spans="1:6">
      <c r="A842" s="101"/>
      <c r="B842" s="103"/>
      <c r="C842" s="101"/>
      <c r="D842" s="102" t="s">
        <v>920</v>
      </c>
      <c r="E842" s="98" t="s">
        <v>895</v>
      </c>
      <c r="F842" s="93"/>
    </row>
    <row r="843" ht="25.5" spans="1:6">
      <c r="A843" s="101"/>
      <c r="B843" s="103"/>
      <c r="C843" s="101"/>
      <c r="D843" s="102" t="s">
        <v>921</v>
      </c>
      <c r="E843" s="98" t="s">
        <v>895</v>
      </c>
      <c r="F843" s="93"/>
    </row>
    <row r="844" ht="25.5" spans="1:6">
      <c r="A844" s="101"/>
      <c r="B844" s="103"/>
      <c r="C844" s="101" t="s">
        <v>922</v>
      </c>
      <c r="D844" s="102" t="s">
        <v>923</v>
      </c>
      <c r="E844" s="98" t="s">
        <v>895</v>
      </c>
      <c r="F844" s="93"/>
    </row>
    <row r="845" ht="25.5" spans="1:6">
      <c r="A845" s="101"/>
      <c r="B845" s="103"/>
      <c r="C845" s="101"/>
      <c r="D845" s="102" t="s">
        <v>924</v>
      </c>
      <c r="E845" s="98" t="s">
        <v>895</v>
      </c>
      <c r="F845" s="93"/>
    </row>
    <row r="846" ht="25.5" spans="1:6">
      <c r="A846" s="101"/>
      <c r="B846" s="103"/>
      <c r="C846" s="101"/>
      <c r="D846" s="102" t="s">
        <v>925</v>
      </c>
      <c r="E846" s="98" t="s">
        <v>895</v>
      </c>
      <c r="F846" s="93"/>
    </row>
    <row r="847" ht="25.5" spans="1:6">
      <c r="A847" s="101"/>
      <c r="B847" s="103" t="s">
        <v>926</v>
      </c>
      <c r="C847" s="101" t="s">
        <v>927</v>
      </c>
      <c r="D847" s="102" t="s">
        <v>928</v>
      </c>
      <c r="E847" s="98" t="s">
        <v>895</v>
      </c>
      <c r="F847" s="93"/>
    </row>
    <row r="848" spans="1:6">
      <c r="A848" s="101"/>
      <c r="B848" s="103"/>
      <c r="C848" s="101"/>
      <c r="D848" s="102" t="s">
        <v>929</v>
      </c>
      <c r="E848" s="98" t="s">
        <v>895</v>
      </c>
      <c r="F848" s="93"/>
    </row>
    <row r="849" spans="1:6">
      <c r="A849" s="101"/>
      <c r="B849" s="103"/>
      <c r="C849" s="101"/>
      <c r="D849" s="102" t="s">
        <v>930</v>
      </c>
      <c r="E849" s="98" t="s">
        <v>895</v>
      </c>
      <c r="F849" s="93"/>
    </row>
    <row r="850" spans="1:6">
      <c r="A850" s="101"/>
      <c r="B850" s="103"/>
      <c r="C850" s="101"/>
      <c r="D850" s="102" t="s">
        <v>931</v>
      </c>
      <c r="E850" s="98" t="s">
        <v>895</v>
      </c>
      <c r="F850" s="93"/>
    </row>
    <row r="851" spans="1:6">
      <c r="A851" s="101"/>
      <c r="B851" s="103"/>
      <c r="C851" s="101" t="s">
        <v>932</v>
      </c>
      <c r="D851" s="102" t="s">
        <v>933</v>
      </c>
      <c r="E851" s="98" t="s">
        <v>895</v>
      </c>
      <c r="F851" s="93"/>
    </row>
    <row r="852" spans="1:6">
      <c r="A852" s="101"/>
      <c r="B852" s="103"/>
      <c r="C852" s="101"/>
      <c r="D852" s="102" t="s">
        <v>934</v>
      </c>
      <c r="E852" s="98" t="s">
        <v>895</v>
      </c>
      <c r="F852" s="93"/>
    </row>
    <row r="853" ht="25.5" spans="1:6">
      <c r="A853" s="101"/>
      <c r="B853" s="103"/>
      <c r="C853" s="101"/>
      <c r="D853" s="102" t="s">
        <v>935</v>
      </c>
      <c r="E853" s="98" t="s">
        <v>895</v>
      </c>
      <c r="F853" s="93"/>
    </row>
    <row r="854" ht="25.5" spans="1:6">
      <c r="A854" s="101"/>
      <c r="B854" s="103" t="s">
        <v>936</v>
      </c>
      <c r="C854" s="101" t="s">
        <v>937</v>
      </c>
      <c r="D854" s="102" t="s">
        <v>938</v>
      </c>
      <c r="E854" s="98" t="s">
        <v>895</v>
      </c>
      <c r="F854" s="93"/>
    </row>
    <row r="855" spans="1:6">
      <c r="A855" s="101"/>
      <c r="B855" s="103"/>
      <c r="C855" s="101"/>
      <c r="D855" s="102" t="s">
        <v>939</v>
      </c>
      <c r="E855" s="98" t="s">
        <v>895</v>
      </c>
      <c r="F855" s="93"/>
    </row>
    <row r="856" spans="1:6">
      <c r="A856" s="101"/>
      <c r="B856" s="103"/>
      <c r="C856" s="101"/>
      <c r="D856" s="102" t="s">
        <v>940</v>
      </c>
      <c r="E856" s="98" t="s">
        <v>895</v>
      </c>
      <c r="F856" s="93"/>
    </row>
    <row r="857" spans="1:6">
      <c r="A857" s="101"/>
      <c r="B857" s="103"/>
      <c r="C857" s="101" t="s">
        <v>941</v>
      </c>
      <c r="D857" s="102" t="s">
        <v>942</v>
      </c>
      <c r="E857" s="98" t="s">
        <v>895</v>
      </c>
      <c r="F857" s="93"/>
    </row>
    <row r="858" spans="1:6">
      <c r="A858" s="101"/>
      <c r="B858" s="103"/>
      <c r="C858" s="101"/>
      <c r="D858" s="102" t="s">
        <v>943</v>
      </c>
      <c r="E858" s="98" t="s">
        <v>895</v>
      </c>
      <c r="F858" s="93"/>
    </row>
    <row r="859" ht="25.5" spans="1:6">
      <c r="A859" s="101"/>
      <c r="B859" s="103"/>
      <c r="C859" s="101"/>
      <c r="D859" s="102" t="s">
        <v>944</v>
      </c>
      <c r="E859" s="98" t="s">
        <v>895</v>
      </c>
      <c r="F859" s="93"/>
    </row>
    <row r="860" spans="1:6">
      <c r="A860" s="101"/>
      <c r="B860" s="103"/>
      <c r="C860" s="101" t="s">
        <v>945</v>
      </c>
      <c r="D860" s="102" t="s">
        <v>946</v>
      </c>
      <c r="E860" s="98" t="s">
        <v>895</v>
      </c>
      <c r="F860" s="93"/>
    </row>
    <row r="861" spans="1:6">
      <c r="A861" s="101"/>
      <c r="B861" s="103"/>
      <c r="C861" s="101"/>
      <c r="D861" s="102" t="s">
        <v>947</v>
      </c>
      <c r="E861" s="98" t="s">
        <v>895</v>
      </c>
      <c r="F861" s="93"/>
    </row>
    <row r="862" spans="1:6">
      <c r="A862" s="101"/>
      <c r="B862" s="92" t="s">
        <v>948</v>
      </c>
      <c r="C862" s="103" t="s">
        <v>949</v>
      </c>
      <c r="D862" s="93" t="s">
        <v>950</v>
      </c>
      <c r="E862" s="94" t="s">
        <v>62</v>
      </c>
      <c r="F862" s="111" t="s">
        <v>951</v>
      </c>
    </row>
    <row r="863" spans="1:6">
      <c r="A863" s="101"/>
      <c r="B863" s="92"/>
      <c r="C863" s="103"/>
      <c r="D863" s="93" t="s">
        <v>952</v>
      </c>
      <c r="E863" s="94" t="s">
        <v>62</v>
      </c>
      <c r="F863" s="111"/>
    </row>
    <row r="864" spans="1:6">
      <c r="A864" s="101"/>
      <c r="B864" s="92"/>
      <c r="C864" s="103"/>
      <c r="D864" s="100" t="s">
        <v>953</v>
      </c>
      <c r="E864" s="94" t="s">
        <v>62</v>
      </c>
      <c r="F864" s="111"/>
    </row>
    <row r="865" spans="1:6">
      <c r="A865" s="101"/>
      <c r="B865" s="92"/>
      <c r="C865" s="103"/>
      <c r="D865" s="100" t="s">
        <v>954</v>
      </c>
      <c r="E865" s="94" t="s">
        <v>62</v>
      </c>
      <c r="F865" s="111"/>
    </row>
    <row r="866" spans="1:6">
      <c r="A866" s="101"/>
      <c r="B866" s="92"/>
      <c r="C866" s="103"/>
      <c r="D866" s="100" t="s">
        <v>955</v>
      </c>
      <c r="E866" s="94" t="s">
        <v>62</v>
      </c>
      <c r="F866" s="111"/>
    </row>
    <row r="867" spans="1:6">
      <c r="A867" s="101"/>
      <c r="B867" s="92"/>
      <c r="C867" s="103"/>
      <c r="D867" s="100" t="s">
        <v>956</v>
      </c>
      <c r="E867" s="94" t="s">
        <v>62</v>
      </c>
      <c r="F867" s="111"/>
    </row>
    <row r="868" spans="1:6">
      <c r="A868" s="101"/>
      <c r="B868" s="92"/>
      <c r="C868" s="103"/>
      <c r="D868" s="100" t="s">
        <v>957</v>
      </c>
      <c r="E868" s="94" t="s">
        <v>62</v>
      </c>
      <c r="F868" s="111"/>
    </row>
    <row r="869" spans="1:6">
      <c r="A869" s="101"/>
      <c r="B869" s="92"/>
      <c r="C869" s="103"/>
      <c r="D869" s="100" t="s">
        <v>958</v>
      </c>
      <c r="E869" s="94" t="s">
        <v>62</v>
      </c>
      <c r="F869" s="111"/>
    </row>
    <row r="870" spans="1:6">
      <c r="A870" s="101"/>
      <c r="B870" s="92"/>
      <c r="C870" s="103"/>
      <c r="D870" s="100" t="s">
        <v>959</v>
      </c>
      <c r="E870" s="94" t="s">
        <v>62</v>
      </c>
      <c r="F870" s="111"/>
    </row>
    <row r="871" spans="1:6">
      <c r="A871" s="101"/>
      <c r="B871" s="92"/>
      <c r="C871" s="103"/>
      <c r="D871" s="100" t="s">
        <v>960</v>
      </c>
      <c r="E871" s="94" t="s">
        <v>62</v>
      </c>
      <c r="F871" s="111"/>
    </row>
    <row r="872" spans="1:6">
      <c r="A872" s="101"/>
      <c r="B872" s="92"/>
      <c r="C872" s="103"/>
      <c r="D872" s="100" t="s">
        <v>961</v>
      </c>
      <c r="E872" s="94" t="s">
        <v>62</v>
      </c>
      <c r="F872" s="111"/>
    </row>
    <row r="873" spans="1:6">
      <c r="A873" s="101"/>
      <c r="B873" s="92"/>
      <c r="C873" s="103"/>
      <c r="D873" s="100" t="s">
        <v>962</v>
      </c>
      <c r="E873" s="94" t="s">
        <v>62</v>
      </c>
      <c r="F873" s="111"/>
    </row>
    <row r="874" spans="1:6">
      <c r="A874" s="101"/>
      <c r="B874" s="92"/>
      <c r="C874" s="103"/>
      <c r="D874" s="100" t="s">
        <v>963</v>
      </c>
      <c r="E874" s="94" t="s">
        <v>62</v>
      </c>
      <c r="F874" s="111"/>
    </row>
    <row r="875" spans="1:6">
      <c r="A875" s="101"/>
      <c r="B875" s="92"/>
      <c r="C875" s="103"/>
      <c r="D875" s="100" t="s">
        <v>964</v>
      </c>
      <c r="E875" s="94" t="s">
        <v>62</v>
      </c>
      <c r="F875" s="111"/>
    </row>
    <row r="876" spans="1:6">
      <c r="A876" s="101"/>
      <c r="B876" s="92"/>
      <c r="C876" s="103"/>
      <c r="D876" s="100" t="s">
        <v>965</v>
      </c>
      <c r="E876" s="94" t="s">
        <v>62</v>
      </c>
      <c r="F876" s="111"/>
    </row>
    <row r="877" spans="1:6">
      <c r="A877" s="101"/>
      <c r="B877" s="92"/>
      <c r="C877" s="103"/>
      <c r="D877" s="93" t="s">
        <v>966</v>
      </c>
      <c r="E877" s="94" t="s">
        <v>62</v>
      </c>
      <c r="F877" s="111"/>
    </row>
    <row r="878" spans="1:6">
      <c r="A878" s="101"/>
      <c r="B878" s="92"/>
      <c r="C878" s="103"/>
      <c r="D878" s="93" t="s">
        <v>967</v>
      </c>
      <c r="E878" s="94" t="s">
        <v>62</v>
      </c>
      <c r="F878" s="111"/>
    </row>
    <row r="879" spans="1:6">
      <c r="A879" s="101"/>
      <c r="B879" s="92"/>
      <c r="C879" s="103"/>
      <c r="D879" s="100" t="s">
        <v>968</v>
      </c>
      <c r="E879" s="94" t="s">
        <v>62</v>
      </c>
      <c r="F879" s="111"/>
    </row>
    <row r="880" spans="1:6">
      <c r="A880" s="101"/>
      <c r="B880" s="92"/>
      <c r="C880" s="103"/>
      <c r="D880" s="93" t="s">
        <v>969</v>
      </c>
      <c r="E880" s="94" t="s">
        <v>62</v>
      </c>
      <c r="F880" s="111"/>
    </row>
    <row r="881" spans="1:6">
      <c r="A881" s="101"/>
      <c r="B881" s="92"/>
      <c r="C881" s="103"/>
      <c r="D881" s="93" t="s">
        <v>970</v>
      </c>
      <c r="E881" s="94" t="s">
        <v>62</v>
      </c>
      <c r="F881" s="111"/>
    </row>
    <row r="882" spans="1:6">
      <c r="A882" s="101"/>
      <c r="B882" s="92"/>
      <c r="C882" s="103"/>
      <c r="D882" s="100" t="s">
        <v>971</v>
      </c>
      <c r="E882" s="94" t="s">
        <v>62</v>
      </c>
      <c r="F882" s="111"/>
    </row>
    <row r="883" spans="1:6">
      <c r="A883" s="101"/>
      <c r="B883" s="92"/>
      <c r="C883" s="103"/>
      <c r="D883" s="100" t="s">
        <v>972</v>
      </c>
      <c r="E883" s="94" t="s">
        <v>62</v>
      </c>
      <c r="F883" s="111"/>
    </row>
    <row r="884" spans="1:6">
      <c r="A884" s="101"/>
      <c r="B884" s="92"/>
      <c r="C884" s="103"/>
      <c r="D884" s="100" t="s">
        <v>973</v>
      </c>
      <c r="E884" s="94" t="s">
        <v>62</v>
      </c>
      <c r="F884" s="111"/>
    </row>
    <row r="885" spans="1:6">
      <c r="A885" s="101"/>
      <c r="B885" s="92"/>
      <c r="C885" s="103"/>
      <c r="D885" s="100" t="s">
        <v>974</v>
      </c>
      <c r="E885" s="94" t="s">
        <v>62</v>
      </c>
      <c r="F885" s="111"/>
    </row>
    <row r="886" spans="1:6">
      <c r="A886" s="101"/>
      <c r="B886" s="92"/>
      <c r="C886" s="103"/>
      <c r="D886" s="100" t="s">
        <v>975</v>
      </c>
      <c r="E886" s="94" t="s">
        <v>62</v>
      </c>
      <c r="F886" s="111"/>
    </row>
    <row r="887" spans="1:6">
      <c r="A887" s="101"/>
      <c r="B887" s="92"/>
      <c r="C887" s="103"/>
      <c r="D887" s="100" t="s">
        <v>976</v>
      </c>
      <c r="E887" s="94" t="s">
        <v>62</v>
      </c>
      <c r="F887" s="111"/>
    </row>
    <row r="888" spans="1:6">
      <c r="A888" s="101"/>
      <c r="B888" s="92"/>
      <c r="C888" s="103"/>
      <c r="D888" s="100" t="s">
        <v>977</v>
      </c>
      <c r="E888" s="94" t="s">
        <v>62</v>
      </c>
      <c r="F888" s="111"/>
    </row>
    <row r="889" spans="1:6">
      <c r="A889" s="101"/>
      <c r="B889" s="92"/>
      <c r="C889" s="103"/>
      <c r="D889" s="100" t="s">
        <v>978</v>
      </c>
      <c r="E889" s="94" t="s">
        <v>62</v>
      </c>
      <c r="F889" s="111"/>
    </row>
    <row r="890" spans="1:6">
      <c r="A890" s="101"/>
      <c r="B890" s="92"/>
      <c r="C890" s="103"/>
      <c r="D890" s="100" t="s">
        <v>979</v>
      </c>
      <c r="E890" s="94" t="s">
        <v>62</v>
      </c>
      <c r="F890" s="111"/>
    </row>
    <row r="891" spans="1:6">
      <c r="A891" s="101"/>
      <c r="B891" s="92"/>
      <c r="C891" s="103"/>
      <c r="D891" s="93" t="s">
        <v>980</v>
      </c>
      <c r="E891" s="94" t="s">
        <v>62</v>
      </c>
      <c r="F891" s="111"/>
    </row>
    <row r="892" spans="1:6">
      <c r="A892" s="101"/>
      <c r="B892" s="92"/>
      <c r="C892" s="103"/>
      <c r="D892" s="93" t="s">
        <v>981</v>
      </c>
      <c r="E892" s="94" t="s">
        <v>62</v>
      </c>
      <c r="F892" s="111"/>
    </row>
    <row r="893" spans="1:6">
      <c r="A893" s="101"/>
      <c r="B893" s="92"/>
      <c r="C893" s="103"/>
      <c r="D893" s="100" t="s">
        <v>982</v>
      </c>
      <c r="E893" s="94" t="s">
        <v>62</v>
      </c>
      <c r="F893" s="111"/>
    </row>
    <row r="894" spans="1:6">
      <c r="A894" s="101"/>
      <c r="B894" s="92"/>
      <c r="C894" s="103"/>
      <c r="D894" s="100" t="s">
        <v>983</v>
      </c>
      <c r="E894" s="94" t="s">
        <v>62</v>
      </c>
      <c r="F894" s="111"/>
    </row>
    <row r="895" spans="1:6">
      <c r="A895" s="101"/>
      <c r="B895" s="92"/>
      <c r="C895" s="103"/>
      <c r="D895" s="100" t="s">
        <v>984</v>
      </c>
      <c r="E895" s="94" t="s">
        <v>62</v>
      </c>
      <c r="F895" s="111"/>
    </row>
    <row r="896" spans="1:6">
      <c r="A896" s="101"/>
      <c r="B896" s="92"/>
      <c r="C896" s="103"/>
      <c r="D896" s="100" t="s">
        <v>985</v>
      </c>
      <c r="E896" s="94" t="s">
        <v>62</v>
      </c>
      <c r="F896" s="111"/>
    </row>
    <row r="897" spans="1:6">
      <c r="A897" s="101"/>
      <c r="B897" s="92"/>
      <c r="C897" s="103"/>
      <c r="D897" s="100" t="s">
        <v>986</v>
      </c>
      <c r="E897" s="94" t="s">
        <v>62</v>
      </c>
      <c r="F897" s="111"/>
    </row>
    <row r="898" spans="1:6">
      <c r="A898" s="101"/>
      <c r="B898" s="92"/>
      <c r="C898" s="103"/>
      <c r="D898" s="100" t="s">
        <v>987</v>
      </c>
      <c r="E898" s="94" t="s">
        <v>62</v>
      </c>
      <c r="F898" s="111"/>
    </row>
    <row r="899" spans="1:6">
      <c r="A899" s="101"/>
      <c r="B899" s="92"/>
      <c r="C899" s="103"/>
      <c r="D899" s="100" t="s">
        <v>988</v>
      </c>
      <c r="E899" s="94" t="s">
        <v>62</v>
      </c>
      <c r="F899" s="111"/>
    </row>
    <row r="900" spans="1:6">
      <c r="A900" s="101"/>
      <c r="B900" s="92"/>
      <c r="C900" s="103"/>
      <c r="D900" s="100" t="s">
        <v>989</v>
      </c>
      <c r="E900" s="94" t="s">
        <v>62</v>
      </c>
      <c r="F900" s="111"/>
    </row>
    <row r="901" spans="1:6">
      <c r="A901" s="101"/>
      <c r="B901" s="92"/>
      <c r="C901" s="103"/>
      <c r="D901" s="100" t="s">
        <v>990</v>
      </c>
      <c r="E901" s="94" t="s">
        <v>62</v>
      </c>
      <c r="F901" s="111"/>
    </row>
    <row r="902" spans="1:6">
      <c r="A902" s="101"/>
      <c r="B902" s="92"/>
      <c r="C902" s="103"/>
      <c r="D902" s="100" t="s">
        <v>991</v>
      </c>
      <c r="E902" s="94" t="s">
        <v>62</v>
      </c>
      <c r="F902" s="111"/>
    </row>
    <row r="903" spans="1:6">
      <c r="A903" s="101"/>
      <c r="B903" s="92"/>
      <c r="C903" s="103"/>
      <c r="D903" s="100" t="s">
        <v>992</v>
      </c>
      <c r="E903" s="94" t="s">
        <v>62</v>
      </c>
      <c r="F903" s="111"/>
    </row>
    <row r="904" spans="1:6">
      <c r="A904" s="101"/>
      <c r="B904" s="92"/>
      <c r="C904" s="103"/>
      <c r="D904" s="100" t="s">
        <v>993</v>
      </c>
      <c r="E904" s="94" t="s">
        <v>62</v>
      </c>
      <c r="F904" s="111"/>
    </row>
    <row r="905" spans="1:6">
      <c r="A905" s="101"/>
      <c r="B905" s="92"/>
      <c r="C905" s="103"/>
      <c r="D905" s="100" t="s">
        <v>994</v>
      </c>
      <c r="E905" s="94" t="s">
        <v>62</v>
      </c>
      <c r="F905" s="111"/>
    </row>
    <row r="906" spans="1:6">
      <c r="A906" s="101"/>
      <c r="B906" s="92"/>
      <c r="C906" s="103"/>
      <c r="D906" s="100" t="s">
        <v>995</v>
      </c>
      <c r="E906" s="94" t="s">
        <v>62</v>
      </c>
      <c r="F906" s="111"/>
    </row>
    <row r="907" spans="1:6">
      <c r="A907" s="101"/>
      <c r="B907" s="92"/>
      <c r="C907" s="103"/>
      <c r="D907" s="100" t="s">
        <v>996</v>
      </c>
      <c r="E907" s="94" t="s">
        <v>62</v>
      </c>
      <c r="F907" s="111"/>
    </row>
    <row r="908" ht="96" customHeight="1" spans="1:6">
      <c r="A908" s="101"/>
      <c r="B908" s="103" t="s">
        <v>997</v>
      </c>
      <c r="C908" s="103" t="s">
        <v>998</v>
      </c>
      <c r="D908" s="100" t="s">
        <v>999</v>
      </c>
      <c r="E908" s="94" t="s">
        <v>1000</v>
      </c>
      <c r="F908" s="112" t="s">
        <v>1001</v>
      </c>
    </row>
    <row r="909" ht="14.25" spans="1:1">
      <c r="A909" s="113"/>
    </row>
    <row r="910" ht="14.25" spans="1:1">
      <c r="A910" s="113"/>
    </row>
    <row r="911" ht="14.25" spans="1:1">
      <c r="A911" s="113"/>
    </row>
    <row r="912" ht="14.25" spans="1:1">
      <c r="A912" s="113"/>
    </row>
    <row r="913" ht="14.25" spans="1:1">
      <c r="A913" s="113"/>
    </row>
    <row r="914" ht="14.25" spans="1:1">
      <c r="A914" s="113"/>
    </row>
    <row r="915" ht="14.25" spans="1:1">
      <c r="A915" s="113"/>
    </row>
    <row r="916" ht="14.25" spans="1:1">
      <c r="A916" s="113"/>
    </row>
    <row r="917" ht="14.25" spans="1:1">
      <c r="A917" s="113"/>
    </row>
    <row r="918" ht="14.25" spans="1:1">
      <c r="A918" s="113"/>
    </row>
    <row r="919" ht="14.25" spans="1:1">
      <c r="A919" s="113"/>
    </row>
    <row r="920" ht="14.25" spans="1:1">
      <c r="A920" s="113"/>
    </row>
    <row r="921" ht="14.25" spans="1:1">
      <c r="A921" s="113"/>
    </row>
    <row r="922" ht="14.25" spans="1:1">
      <c r="A922" s="113"/>
    </row>
    <row r="923" s="88" customFormat="1" ht="14.25" spans="1:7">
      <c r="A923" s="113"/>
      <c r="D923" s="89"/>
      <c r="F923" s="89"/>
      <c r="G923" s="90"/>
    </row>
    <row r="924" s="88" customFormat="1" ht="14.25" spans="1:7">
      <c r="A924" s="113"/>
      <c r="D924" s="89"/>
      <c r="F924" s="89"/>
      <c r="G924" s="90"/>
    </row>
    <row r="925" s="88" customFormat="1" ht="14.25" spans="1:7">
      <c r="A925" s="113"/>
      <c r="D925" s="89"/>
      <c r="F925" s="89"/>
      <c r="G925" s="90"/>
    </row>
    <row r="926" s="88" customFormat="1" ht="14.25" spans="1:7">
      <c r="A926" s="113"/>
      <c r="D926" s="89"/>
      <c r="F926" s="89"/>
      <c r="G926" s="90"/>
    </row>
    <row r="927" s="88" customFormat="1" ht="14.25" spans="1:7">
      <c r="A927" s="113"/>
      <c r="D927" s="89"/>
      <c r="F927" s="89"/>
      <c r="G927" s="90"/>
    </row>
    <row r="928" s="88" customFormat="1" ht="14.25" spans="1:7">
      <c r="A928" s="113"/>
      <c r="D928" s="89"/>
      <c r="F928" s="89"/>
      <c r="G928" s="90"/>
    </row>
    <row r="929" s="88" customFormat="1" ht="14.25" spans="1:7">
      <c r="A929" s="113"/>
      <c r="D929" s="89"/>
      <c r="F929" s="89"/>
      <c r="G929" s="90"/>
    </row>
    <row r="930" s="88" customFormat="1" ht="14.25" spans="1:7">
      <c r="A930" s="113"/>
      <c r="D930" s="89"/>
      <c r="F930" s="89"/>
      <c r="G930" s="90"/>
    </row>
    <row r="931" s="88" customFormat="1" ht="14.25" spans="1:7">
      <c r="A931" s="113"/>
      <c r="D931" s="89"/>
      <c r="F931" s="89"/>
      <c r="G931" s="90"/>
    </row>
    <row r="932" s="88" customFormat="1" ht="14.25" spans="1:7">
      <c r="A932" s="113"/>
      <c r="D932" s="89"/>
      <c r="F932" s="89"/>
      <c r="G932" s="90"/>
    </row>
    <row r="933" s="88" customFormat="1" ht="14.25" spans="1:7">
      <c r="A933" s="113"/>
      <c r="D933" s="89"/>
      <c r="F933" s="89"/>
      <c r="G933" s="90"/>
    </row>
    <row r="934" s="88" customFormat="1" ht="14.25" spans="1:7">
      <c r="A934" s="113"/>
      <c r="D934" s="89"/>
      <c r="F934" s="89"/>
      <c r="G934" s="90"/>
    </row>
    <row r="935" s="88" customFormat="1" ht="14.25" spans="1:7">
      <c r="A935" s="113"/>
      <c r="D935" s="89"/>
      <c r="F935" s="89"/>
      <c r="G935" s="90"/>
    </row>
    <row r="936" s="88" customFormat="1" ht="14.25" spans="1:7">
      <c r="A936" s="113"/>
      <c r="D936" s="89"/>
      <c r="F936" s="89"/>
      <c r="G936" s="90"/>
    </row>
    <row r="937" s="88" customFormat="1" ht="14.25" spans="1:7">
      <c r="A937" s="113"/>
      <c r="D937" s="89"/>
      <c r="F937" s="89"/>
      <c r="G937" s="90"/>
    </row>
    <row r="938" s="88" customFormat="1" ht="14.25" spans="1:7">
      <c r="A938" s="113"/>
      <c r="D938" s="89"/>
      <c r="F938" s="89"/>
      <c r="G938" s="90"/>
    </row>
    <row r="939" s="88" customFormat="1" ht="14.25" spans="1:7">
      <c r="A939" s="113"/>
      <c r="D939" s="89"/>
      <c r="F939" s="89"/>
      <c r="G939" s="90"/>
    </row>
    <row r="940" s="88" customFormat="1" ht="14.25" spans="1:7">
      <c r="A940" s="113"/>
      <c r="D940" s="89"/>
      <c r="F940" s="89"/>
      <c r="G940" s="90"/>
    </row>
    <row r="941" s="88" customFormat="1" ht="14.25" spans="1:7">
      <c r="A941" s="113"/>
      <c r="D941" s="89"/>
      <c r="F941" s="89"/>
      <c r="G941" s="90"/>
    </row>
    <row r="942" s="88" customFormat="1" ht="14.25" spans="1:7">
      <c r="A942" s="113"/>
      <c r="D942" s="89"/>
      <c r="F942" s="89"/>
      <c r="G942" s="90"/>
    </row>
    <row r="943" s="88" customFormat="1" ht="14.25" spans="1:7">
      <c r="A943" s="113"/>
      <c r="D943" s="89"/>
      <c r="F943" s="89"/>
      <c r="G943" s="90"/>
    </row>
    <row r="944" s="88" customFormat="1" ht="14.25" spans="1:7">
      <c r="A944" s="113"/>
      <c r="D944" s="89"/>
      <c r="F944" s="89"/>
      <c r="G944" s="90"/>
    </row>
    <row r="945" s="88" customFormat="1" ht="14.25" spans="1:7">
      <c r="A945" s="113"/>
      <c r="D945" s="89"/>
      <c r="F945" s="89"/>
      <c r="G945" s="90"/>
    </row>
    <row r="946" s="88" customFormat="1" ht="14.25" spans="1:7">
      <c r="A946" s="113"/>
      <c r="D946" s="89"/>
      <c r="F946" s="89"/>
      <c r="G946" s="90"/>
    </row>
    <row r="947" s="88" customFormat="1" ht="14.25" spans="1:7">
      <c r="A947" s="113"/>
      <c r="D947" s="89"/>
      <c r="F947" s="89"/>
      <c r="G947" s="90"/>
    </row>
    <row r="948" s="88" customFormat="1" ht="14.25" spans="1:7">
      <c r="A948" s="113"/>
      <c r="D948" s="89"/>
      <c r="F948" s="89"/>
      <c r="G948" s="90"/>
    </row>
    <row r="949" s="88" customFormat="1" ht="14.25" spans="1:7">
      <c r="A949" s="113"/>
      <c r="D949" s="89"/>
      <c r="F949" s="89"/>
      <c r="G949" s="90"/>
    </row>
    <row r="950" s="88" customFormat="1" ht="14.25" spans="1:7">
      <c r="A950" s="113"/>
      <c r="D950" s="89"/>
      <c r="F950" s="89"/>
      <c r="G950" s="90"/>
    </row>
    <row r="951" s="88" customFormat="1" ht="14.25" spans="1:7">
      <c r="A951" s="113"/>
      <c r="D951" s="89"/>
      <c r="F951" s="89"/>
      <c r="G951" s="90"/>
    </row>
    <row r="952" s="88" customFormat="1" ht="14.25" spans="1:7">
      <c r="A952" s="113"/>
      <c r="D952" s="89"/>
      <c r="F952" s="89"/>
      <c r="G952" s="90"/>
    </row>
    <row r="953" s="88" customFormat="1" ht="14.25" spans="1:7">
      <c r="A953" s="113"/>
      <c r="D953" s="89"/>
      <c r="F953" s="89"/>
      <c r="G953" s="90"/>
    </row>
    <row r="954" s="88" customFormat="1" ht="14.25" spans="1:7">
      <c r="A954" s="113"/>
      <c r="D954" s="89"/>
      <c r="F954" s="89"/>
      <c r="G954" s="90"/>
    </row>
    <row r="955" s="88" customFormat="1" spans="1:7">
      <c r="A955" s="114"/>
      <c r="D955" s="89"/>
      <c r="F955" s="89"/>
      <c r="G955" s="90"/>
    </row>
  </sheetData>
  <autoFilter ref="A1:F955">
    <extLst/>
  </autoFilter>
  <mergeCells count="255">
    <mergeCell ref="A2:A13"/>
    <mergeCell ref="A14:A277"/>
    <mergeCell ref="A278:A404"/>
    <mergeCell ref="A405:A443"/>
    <mergeCell ref="A444:A537"/>
    <mergeCell ref="A538:A745"/>
    <mergeCell ref="A746:A794"/>
    <mergeCell ref="A795:A809"/>
    <mergeCell ref="A810:A823"/>
    <mergeCell ref="A824:A908"/>
    <mergeCell ref="B2:B12"/>
    <mergeCell ref="B14:B38"/>
    <mergeCell ref="B39:B68"/>
    <mergeCell ref="B69:B91"/>
    <mergeCell ref="B92:B93"/>
    <mergeCell ref="B94:B118"/>
    <mergeCell ref="B119:B168"/>
    <mergeCell ref="B169:B218"/>
    <mergeCell ref="B219:B246"/>
    <mergeCell ref="B247:B268"/>
    <mergeCell ref="B269:B274"/>
    <mergeCell ref="B275:B277"/>
    <mergeCell ref="B278:B310"/>
    <mergeCell ref="B311:B391"/>
    <mergeCell ref="B392:B401"/>
    <mergeCell ref="B402:B404"/>
    <mergeCell ref="B405:B424"/>
    <mergeCell ref="B425:B437"/>
    <mergeCell ref="B438:B440"/>
    <mergeCell ref="B441:B443"/>
    <mergeCell ref="B444:B469"/>
    <mergeCell ref="B470:B486"/>
    <mergeCell ref="B487:B490"/>
    <mergeCell ref="B491:B493"/>
    <mergeCell ref="B494:B519"/>
    <mergeCell ref="B520:B537"/>
    <mergeCell ref="B538:B560"/>
    <mergeCell ref="B561:B608"/>
    <mergeCell ref="B609:B612"/>
    <mergeCell ref="B613:B618"/>
    <mergeCell ref="B619:B669"/>
    <mergeCell ref="B670:B703"/>
    <mergeCell ref="B704:B740"/>
    <mergeCell ref="B741:B745"/>
    <mergeCell ref="B746:B771"/>
    <mergeCell ref="B772:B791"/>
    <mergeCell ref="B792:B794"/>
    <mergeCell ref="B795:B802"/>
    <mergeCell ref="B803:B805"/>
    <mergeCell ref="B806:B809"/>
    <mergeCell ref="B810:B817"/>
    <mergeCell ref="B818:B819"/>
    <mergeCell ref="B820:B823"/>
    <mergeCell ref="B824:B837"/>
    <mergeCell ref="B838:B846"/>
    <mergeCell ref="B847:B853"/>
    <mergeCell ref="B854:B861"/>
    <mergeCell ref="B862:B907"/>
    <mergeCell ref="C2:C7"/>
    <mergeCell ref="C8:C12"/>
    <mergeCell ref="C14:C18"/>
    <mergeCell ref="C19:C26"/>
    <mergeCell ref="C27:C31"/>
    <mergeCell ref="C32:C35"/>
    <mergeCell ref="C36:C38"/>
    <mergeCell ref="C39:C42"/>
    <mergeCell ref="C43:C48"/>
    <mergeCell ref="C50:C52"/>
    <mergeCell ref="C53:C56"/>
    <mergeCell ref="C57:C59"/>
    <mergeCell ref="C61:C62"/>
    <mergeCell ref="C63:C65"/>
    <mergeCell ref="C66:C68"/>
    <mergeCell ref="C69:C74"/>
    <mergeCell ref="C75:C79"/>
    <mergeCell ref="C80:C82"/>
    <mergeCell ref="C83:C87"/>
    <mergeCell ref="C89:C91"/>
    <mergeCell ref="C92:C93"/>
    <mergeCell ref="C94:C98"/>
    <mergeCell ref="C99:C102"/>
    <mergeCell ref="C103:C105"/>
    <mergeCell ref="C106:C110"/>
    <mergeCell ref="C111:C112"/>
    <mergeCell ref="C113:C114"/>
    <mergeCell ref="C116:C118"/>
    <mergeCell ref="C119:C123"/>
    <mergeCell ref="C124:C131"/>
    <mergeCell ref="C132:C136"/>
    <mergeCell ref="C137:C140"/>
    <mergeCell ref="C141:C143"/>
    <mergeCell ref="C144:C146"/>
    <mergeCell ref="C147:C150"/>
    <mergeCell ref="C152:C154"/>
    <mergeCell ref="C155:C157"/>
    <mergeCell ref="C158:C160"/>
    <mergeCell ref="C163:C165"/>
    <mergeCell ref="C166:C168"/>
    <mergeCell ref="C169:C173"/>
    <mergeCell ref="C174:C181"/>
    <mergeCell ref="C182:C186"/>
    <mergeCell ref="C187:C190"/>
    <mergeCell ref="C191:C193"/>
    <mergeCell ref="C194:C196"/>
    <mergeCell ref="C197:C200"/>
    <mergeCell ref="C202:C204"/>
    <mergeCell ref="C205:C207"/>
    <mergeCell ref="C208:C210"/>
    <mergeCell ref="C213:C215"/>
    <mergeCell ref="C216:C218"/>
    <mergeCell ref="C219:C220"/>
    <mergeCell ref="C221:C228"/>
    <mergeCell ref="C229:C233"/>
    <mergeCell ref="C234:C243"/>
    <mergeCell ref="C244:C246"/>
    <mergeCell ref="C247:C248"/>
    <mergeCell ref="C251:C255"/>
    <mergeCell ref="C256:C258"/>
    <mergeCell ref="C259:C262"/>
    <mergeCell ref="C264:C265"/>
    <mergeCell ref="C266:C268"/>
    <mergeCell ref="C269:C271"/>
    <mergeCell ref="C272:C274"/>
    <mergeCell ref="C275:C277"/>
    <mergeCell ref="C278:C281"/>
    <mergeCell ref="C282:C288"/>
    <mergeCell ref="C289:C304"/>
    <mergeCell ref="C305:C310"/>
    <mergeCell ref="C311:C315"/>
    <mergeCell ref="C316:C321"/>
    <mergeCell ref="C324:C328"/>
    <mergeCell ref="C330:C331"/>
    <mergeCell ref="C332:C334"/>
    <mergeCell ref="C335:C336"/>
    <mergeCell ref="C337:C338"/>
    <mergeCell ref="C339:C341"/>
    <mergeCell ref="C342:C344"/>
    <mergeCell ref="C345:C346"/>
    <mergeCell ref="C347:C350"/>
    <mergeCell ref="C351:C352"/>
    <mergeCell ref="C353:C354"/>
    <mergeCell ref="C357:C358"/>
    <mergeCell ref="C359:C360"/>
    <mergeCell ref="C362:C367"/>
    <mergeCell ref="C369:C373"/>
    <mergeCell ref="C374:C375"/>
    <mergeCell ref="C376:C377"/>
    <mergeCell ref="C378:C381"/>
    <mergeCell ref="C382:C385"/>
    <mergeCell ref="C386:C389"/>
    <mergeCell ref="C393:C396"/>
    <mergeCell ref="C397:C400"/>
    <mergeCell ref="C402:C404"/>
    <mergeCell ref="C405:C408"/>
    <mergeCell ref="C409:C415"/>
    <mergeCell ref="C416:C424"/>
    <mergeCell ref="C429:C430"/>
    <mergeCell ref="C432:C433"/>
    <mergeCell ref="C434:C437"/>
    <mergeCell ref="C438:C440"/>
    <mergeCell ref="C441:C443"/>
    <mergeCell ref="C444:C447"/>
    <mergeCell ref="C448:C455"/>
    <mergeCell ref="C456:C460"/>
    <mergeCell ref="C461:C469"/>
    <mergeCell ref="C470:C472"/>
    <mergeCell ref="C473:C474"/>
    <mergeCell ref="C478:C479"/>
    <mergeCell ref="C480:C482"/>
    <mergeCell ref="C483:C486"/>
    <mergeCell ref="C487:C490"/>
    <mergeCell ref="C491:C493"/>
    <mergeCell ref="C494:C498"/>
    <mergeCell ref="C499:C506"/>
    <mergeCell ref="C507:C511"/>
    <mergeCell ref="C512:C514"/>
    <mergeCell ref="C515:C517"/>
    <mergeCell ref="C518:C519"/>
    <mergeCell ref="C520:C521"/>
    <mergeCell ref="C522:C523"/>
    <mergeCell ref="C525:C532"/>
    <mergeCell ref="C533:C537"/>
    <mergeCell ref="C538:C539"/>
    <mergeCell ref="C540:C545"/>
    <mergeCell ref="C546:C547"/>
    <mergeCell ref="C548:C555"/>
    <mergeCell ref="C556:C560"/>
    <mergeCell ref="C561:C562"/>
    <mergeCell ref="C563:C567"/>
    <mergeCell ref="C568:C569"/>
    <mergeCell ref="C570:C571"/>
    <mergeCell ref="C573:C577"/>
    <mergeCell ref="C578:C579"/>
    <mergeCell ref="C580:C581"/>
    <mergeCell ref="C582:C583"/>
    <mergeCell ref="C584:C585"/>
    <mergeCell ref="C586:C587"/>
    <mergeCell ref="C588:C589"/>
    <mergeCell ref="C590:C591"/>
    <mergeCell ref="C592:C594"/>
    <mergeCell ref="C595:C596"/>
    <mergeCell ref="C597:C598"/>
    <mergeCell ref="C599:C600"/>
    <mergeCell ref="C601:C602"/>
    <mergeCell ref="C603:C604"/>
    <mergeCell ref="C605:C608"/>
    <mergeCell ref="C609:C612"/>
    <mergeCell ref="C613:C618"/>
    <mergeCell ref="C619:C636"/>
    <mergeCell ref="C637:C658"/>
    <mergeCell ref="C659:C665"/>
    <mergeCell ref="C666:C669"/>
    <mergeCell ref="C670:C678"/>
    <mergeCell ref="C679:C691"/>
    <mergeCell ref="C692:C699"/>
    <mergeCell ref="C700:C703"/>
    <mergeCell ref="C704:C713"/>
    <mergeCell ref="C714:C731"/>
    <mergeCell ref="C732:C736"/>
    <mergeCell ref="C737:C740"/>
    <mergeCell ref="C741:C745"/>
    <mergeCell ref="C746:C750"/>
    <mergeCell ref="C751:C755"/>
    <mergeCell ref="C756:C761"/>
    <mergeCell ref="C762:C768"/>
    <mergeCell ref="C769:C772"/>
    <mergeCell ref="C774:C776"/>
    <mergeCell ref="C778:C779"/>
    <mergeCell ref="C782:C783"/>
    <mergeCell ref="C784:C786"/>
    <mergeCell ref="C787:C789"/>
    <mergeCell ref="C790:C791"/>
    <mergeCell ref="C792:C794"/>
    <mergeCell ref="C796:C797"/>
    <mergeCell ref="C798:C802"/>
    <mergeCell ref="C803:C805"/>
    <mergeCell ref="C806:C809"/>
    <mergeCell ref="C811:C812"/>
    <mergeCell ref="C813:C817"/>
    <mergeCell ref="C818:C819"/>
    <mergeCell ref="C820:C823"/>
    <mergeCell ref="C824:C826"/>
    <mergeCell ref="C827:C828"/>
    <mergeCell ref="C829:C833"/>
    <mergeCell ref="C835:C837"/>
    <mergeCell ref="C838:C840"/>
    <mergeCell ref="C841:C843"/>
    <mergeCell ref="C844:C846"/>
    <mergeCell ref="C847:C850"/>
    <mergeCell ref="C851:C853"/>
    <mergeCell ref="C854:C856"/>
    <mergeCell ref="C857:C859"/>
    <mergeCell ref="C860:C861"/>
    <mergeCell ref="C862:C907"/>
    <mergeCell ref="F862:F907"/>
  </mergeCells>
  <pageMargins left="0.393700787401575" right="0.393700787401575" top="0.393700787401575" bottom="0.393700787401575" header="0.196850393700787" footer="0.196850393700787"/>
  <pageSetup paperSize="9" scale="13" orientation="landscape"/>
  <headerFooter/>
  <rowBreaks count="9" manualBreakCount="9">
    <brk id="13" max="5" man="1"/>
    <brk id="277" max="5" man="1"/>
    <brk id="404" max="5" man="1"/>
    <brk id="443" max="5" man="1"/>
    <brk id="537" max="5" man="1"/>
    <brk id="745" max="5" man="1"/>
    <brk id="794" max="5" man="1"/>
    <brk id="809" max="5" man="1"/>
    <brk id="823" max="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pane ySplit="8" topLeftCell="A9" activePane="bottomLeft" state="frozen"/>
      <selection/>
      <selection pane="bottomLeft" activeCell="D15" sqref="D15"/>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47916666666667" right="0.25" top="0.75" bottom="0.984027777777778" header="0.5" footer="0.5"/>
  <pageSetup paperSize="9" firstPageNumber="0" orientation="landscape" useFirstPageNumber="1" horizontalDpi="300" verticalDpi="300"/>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pane ySplit="8" topLeftCell="A9" activePane="bottomLeft" state="frozen"/>
      <selection/>
      <selection pane="bottomLeft" activeCell="C27" sqref="C27"/>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47916666666667" right="0.25" top="0.75" bottom="0.984027777777778" header="0.5" footer="0.5"/>
  <pageSetup paperSize="9" firstPageNumber="0" orientation="landscape" useFirstPageNumber="1" horizontalDpi="300" verticalDpi="300"/>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B2" sqref="B2:H2"/>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1027</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 -]</v>
      </c>
      <c r="B10" s="67" t="s">
        <v>1019</v>
      </c>
      <c r="C10" s="67" t="s">
        <v>1020</v>
      </c>
      <c r="D10" s="68" t="s">
        <v>1021</v>
      </c>
      <c r="E10" s="68" t="s">
        <v>1022</v>
      </c>
      <c r="F10" s="69" t="s">
        <v>1003</v>
      </c>
      <c r="G10" s="66"/>
      <c r="H10" s="70"/>
      <c r="I10" s="80"/>
    </row>
    <row r="11" spans="1:9">
      <c r="A11" s="66" t="str">
        <f>IF(OR(B11&lt;&gt;"",D11&lt;&gt;""),"["&amp;TEXT($B$2,"##")&amp;"-"&amp;TEXT(ROW()-10,"##")&amp;"]","")</f>
        <v>[Module -1]</v>
      </c>
      <c r="B11" s="66" t="s">
        <v>1023</v>
      </c>
      <c r="C11" s="66"/>
      <c r="D11" s="71"/>
      <c r="E11" s="71"/>
      <c r="F11" s="66"/>
      <c r="G11" s="66"/>
      <c r="H11" s="70"/>
      <c r="I11" s="80"/>
    </row>
    <row r="12" spans="1:9">
      <c r="A12" s="66" t="str">
        <f>IF(OR(B12&lt;&gt;"",D12&lt;&gt;""),"["&amp;TEXT($B$2,"##")&amp;"-"&amp;TEXT(ROW()-10,"##")&amp;"]","")</f>
        <v>[Module -2]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 -3]</v>
      </c>
      <c r="B14" s="66" t="s">
        <v>1025</v>
      </c>
      <c r="C14" s="66"/>
      <c r="D14" s="66"/>
      <c r="E14" s="66"/>
      <c r="F14" s="66"/>
      <c r="G14" s="66"/>
      <c r="H14" s="70"/>
      <c r="I14" s="80"/>
    </row>
    <row r="15" spans="1:9">
      <c r="A15" s="66" t="str">
        <f>IF(OR(B15&lt;&gt;"",D15&lt;&gt;""),"["&amp;TEXT($B$2,"##")&amp;"-"&amp;TEXT(ROW()-11,"##")&amp;"]","")</f>
        <v>[Module -4]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topLeftCell="A13" workbookViewId="0">
      <selection activeCell="D21" sqref="D21"/>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625"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t="s">
        <v>1028</v>
      </c>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12</v>
      </c>
      <c r="B6" s="58">
        <f>COUNTIF(F9:F996,"Failed")</f>
        <v>0</v>
      </c>
      <c r="C6" s="58">
        <f>F6-E6-D6-B6-A6</f>
        <v>0</v>
      </c>
      <c r="D6" s="58">
        <f>COUNTIF(F$9:F$996,"Blocked")</f>
        <v>0</v>
      </c>
      <c r="E6" s="59">
        <f>COUNTIF(F$9:F$996,"Skipped")</f>
        <v>0</v>
      </c>
      <c r="F6" s="60">
        <f>COUNTA(A9:A996)</f>
        <v>12</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1029</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ht="38.25" spans="1:9">
      <c r="A11" s="66" t="str">
        <f>IF(OR(B11&lt;&gt;"",D11&lt;&gt;""),"["&amp;TEXT($B$2,"##")&amp;"-"&amp;TEXT(ROW()-10,"##")&amp;"]","")</f>
        <v>[Module2-1]</v>
      </c>
      <c r="B11" s="66" t="s">
        <v>1030</v>
      </c>
      <c r="C11" s="66" t="s">
        <v>1031</v>
      </c>
      <c r="D11" s="71" t="s">
        <v>1032</v>
      </c>
      <c r="E11" s="71"/>
      <c r="F11" s="66" t="s">
        <v>1003</v>
      </c>
      <c r="G11" s="86">
        <v>44717</v>
      </c>
      <c r="H11" s="70"/>
      <c r="I11" s="80"/>
    </row>
    <row r="12" ht="51" spans="1:9">
      <c r="A12" s="66" t="str">
        <f>IF(OR(B12&lt;&gt;"",D12&lt;&gt;""),"["&amp;TEXT($B$2,"##")&amp;"-"&amp;TEXT(ROW()-10,"##")&amp;"]","")</f>
        <v>[Module2-2]</v>
      </c>
      <c r="B12" s="66" t="s">
        <v>1033</v>
      </c>
      <c r="C12" s="66" t="s">
        <v>1034</v>
      </c>
      <c r="D12" s="71" t="s">
        <v>1035</v>
      </c>
      <c r="E12" s="71"/>
      <c r="F12" s="66" t="s">
        <v>1003</v>
      </c>
      <c r="G12" s="86">
        <v>44717</v>
      </c>
      <c r="H12" s="70"/>
      <c r="I12" s="80"/>
    </row>
    <row r="13" ht="51" spans="1:9">
      <c r="A13" s="66" t="str">
        <f>IF(OR(B13&lt;&gt;"",D13&lt;&gt;""),"["&amp;TEXT($B$2,"##")&amp;"-"&amp;TEXT(ROW()-10,"##")&amp;"]","")</f>
        <v>[Module2-3]</v>
      </c>
      <c r="B13" s="66" t="s">
        <v>1036</v>
      </c>
      <c r="C13" s="66" t="s">
        <v>1037</v>
      </c>
      <c r="D13" s="71" t="s">
        <v>1038</v>
      </c>
      <c r="E13" s="66"/>
      <c r="F13" s="66" t="s">
        <v>1003</v>
      </c>
      <c r="G13" s="86">
        <v>44717</v>
      </c>
      <c r="H13" s="70"/>
      <c r="I13" s="80"/>
    </row>
    <row r="14" ht="51" spans="1:9">
      <c r="A14" s="66" t="str">
        <f>IF(OR(B14&lt;&gt;"",D14&lt;&gt;""),"["&amp;TEXT($B$2,"##")&amp;"-"&amp;TEXT(ROW()-10,"##")&amp;"]","")</f>
        <v>[Module2-4]</v>
      </c>
      <c r="B14" s="66" t="s">
        <v>1039</v>
      </c>
      <c r="C14" s="66" t="s">
        <v>1040</v>
      </c>
      <c r="D14" s="71" t="s">
        <v>1041</v>
      </c>
      <c r="E14" s="66"/>
      <c r="F14" s="66" t="s">
        <v>1003</v>
      </c>
      <c r="G14" s="86">
        <v>44717</v>
      </c>
      <c r="H14" s="72"/>
      <c r="I14" s="81"/>
    </row>
    <row r="15" ht="51" spans="1:11">
      <c r="A15" s="66" t="str">
        <f>IF(OR(B15&lt;&gt;"",D15&lt;&gt;""),"["&amp;TEXT($B$2,"##")&amp;"-"&amp;TEXT(ROW()-10,"##")&amp;"]","")</f>
        <v>[Module2-5]</v>
      </c>
      <c r="B15" s="66" t="s">
        <v>1042</v>
      </c>
      <c r="C15" s="66" t="s">
        <v>1043</v>
      </c>
      <c r="D15" s="71" t="s">
        <v>1044</v>
      </c>
      <c r="E15" s="66"/>
      <c r="F15" s="66" t="s">
        <v>1003</v>
      </c>
      <c r="G15" s="86">
        <v>44717</v>
      </c>
      <c r="H15" s="72"/>
      <c r="I15" s="79"/>
      <c r="J15" s="39"/>
      <c r="K15" s="39"/>
    </row>
    <row r="16" ht="51" spans="1:11">
      <c r="A16" s="66" t="str">
        <f>IF(OR(B16&lt;&gt;"",D16&lt;&gt;""),"["&amp;TEXT($B$2,"##")&amp;"-"&amp;TEXT(ROW()-10,"##")&amp;"]","")</f>
        <v>[Module2-6]</v>
      </c>
      <c r="B16" s="66" t="s">
        <v>1045</v>
      </c>
      <c r="C16" s="66" t="s">
        <v>1046</v>
      </c>
      <c r="D16" s="71" t="s">
        <v>1047</v>
      </c>
      <c r="E16" s="66"/>
      <c r="F16" s="66" t="s">
        <v>1003</v>
      </c>
      <c r="G16" s="86">
        <v>44717</v>
      </c>
      <c r="H16" s="72"/>
      <c r="I16" s="79"/>
      <c r="J16" s="39"/>
      <c r="K16" s="39"/>
    </row>
    <row r="17" ht="51" spans="1:11">
      <c r="A17" s="66" t="str">
        <f>IF(OR(B17&lt;&gt;"",D17&lt;&gt;""),"["&amp;TEXT($B$2,"##")&amp;"-"&amp;TEXT(ROW()-10,"##")&amp;"]","")</f>
        <v>[Module2-7]</v>
      </c>
      <c r="B17" s="66" t="s">
        <v>1048</v>
      </c>
      <c r="C17" s="66" t="s">
        <v>1049</v>
      </c>
      <c r="D17" s="66" t="s">
        <v>1050</v>
      </c>
      <c r="E17" s="66" t="s">
        <v>1051</v>
      </c>
      <c r="F17" s="66" t="s">
        <v>1003</v>
      </c>
      <c r="G17" s="86">
        <v>44717</v>
      </c>
      <c r="H17" s="72"/>
      <c r="I17" s="79"/>
      <c r="J17" s="39"/>
      <c r="K17" s="39"/>
    </row>
    <row r="18" ht="38.25" spans="1:11">
      <c r="A18" s="66" t="str">
        <f>IF(OR(B18&lt;&gt;"",D18&lt;&gt;""),"["&amp;TEXT($B$2,"##")&amp;"-"&amp;TEXT(ROW()-10,"##")&amp;"]","")</f>
        <v>[Module2-8]</v>
      </c>
      <c r="B18" s="66" t="s">
        <v>1052</v>
      </c>
      <c r="C18" s="66" t="s">
        <v>1053</v>
      </c>
      <c r="D18" s="66" t="s">
        <v>1050</v>
      </c>
      <c r="E18" s="66" t="s">
        <v>1051</v>
      </c>
      <c r="F18" s="66" t="s">
        <v>1003</v>
      </c>
      <c r="G18" s="86">
        <v>44717</v>
      </c>
      <c r="H18" s="72"/>
      <c r="I18" s="79"/>
      <c r="J18" s="39"/>
      <c r="K18" s="39"/>
    </row>
    <row r="19" ht="51" spans="1:11">
      <c r="A19" s="66" t="str">
        <f>IF(OR(B19&lt;&gt;"",D19&lt;&gt;""),"["&amp;TEXT($B$2,"##")&amp;"-"&amp;TEXT(ROW()-10,"##")&amp;"]","")</f>
        <v>[Module2-9]</v>
      </c>
      <c r="B19" s="66" t="s">
        <v>1054</v>
      </c>
      <c r="C19" s="66" t="s">
        <v>1053</v>
      </c>
      <c r="D19" s="66" t="s">
        <v>1055</v>
      </c>
      <c r="E19" s="66" t="s">
        <v>1056</v>
      </c>
      <c r="F19" s="66" t="s">
        <v>1003</v>
      </c>
      <c r="G19" s="86">
        <v>44717</v>
      </c>
      <c r="H19" s="72"/>
      <c r="I19" s="79"/>
      <c r="J19" s="39"/>
      <c r="K19" s="39"/>
    </row>
    <row r="20" ht="51" spans="1:11">
      <c r="A20" s="66" t="str">
        <f>IF(OR(B20&lt;&gt;"",D20&lt;&gt;""),"["&amp;TEXT($B$2,"##")&amp;"-"&amp;TEXT(ROW()-10,"##")&amp;"]","")</f>
        <v>[Module2-10]</v>
      </c>
      <c r="B20" s="66" t="s">
        <v>1057</v>
      </c>
      <c r="C20" s="66" t="s">
        <v>1053</v>
      </c>
      <c r="D20" s="66" t="s">
        <v>1058</v>
      </c>
      <c r="E20" s="66" t="s">
        <v>1056</v>
      </c>
      <c r="F20" s="66" t="s">
        <v>1003</v>
      </c>
      <c r="G20" s="86">
        <v>44717</v>
      </c>
      <c r="H20" s="72"/>
      <c r="I20" s="79"/>
      <c r="J20" s="39"/>
      <c r="K20" s="39"/>
    </row>
    <row r="21" ht="51" spans="1:11">
      <c r="A21" s="66" t="str">
        <f>IF(OR(B21&lt;&gt;"",D21&lt;&gt;""),"["&amp;TEXT($B$2,"##")&amp;"-"&amp;TEXT(ROW()-10,"##")&amp;"]","")</f>
        <v>[Module2-11]</v>
      </c>
      <c r="B21" s="66" t="s">
        <v>1059</v>
      </c>
      <c r="C21" s="66" t="s">
        <v>1060</v>
      </c>
      <c r="D21" s="66" t="s">
        <v>1061</v>
      </c>
      <c r="E21" s="66" t="s">
        <v>1056</v>
      </c>
      <c r="F21" s="66" t="s">
        <v>1003</v>
      </c>
      <c r="G21" s="86">
        <v>44717</v>
      </c>
      <c r="H21" s="72"/>
      <c r="I21" s="79"/>
      <c r="J21" s="39"/>
      <c r="K21" s="39"/>
    </row>
  </sheetData>
  <mergeCells count="4">
    <mergeCell ref="B2:H2"/>
    <mergeCell ref="B4:H4"/>
    <mergeCell ref="F5:H5"/>
    <mergeCell ref="F6:H6"/>
  </mergeCells>
  <dataValidations count="1">
    <dataValidation type="list" allowBlank="1" showErrorMessage="1" sqref="F1 F11 F12 F17 F18 F19 F20 F21 F7:F10 F13:F16 F22:F144">
      <formula1>$J$2:$J$6</formula1>
    </dataValidation>
  </dataValidation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E29" sqref="E29"/>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C22" sqref="C22"/>
    </sheetView>
  </sheetViews>
  <sheetFormatPr defaultColWidth="9" defaultRowHeight="12.75"/>
  <cols>
    <col min="1" max="1" width="11.5" style="1" customWidth="1"/>
    <col min="2" max="2" width="19.125" style="1" customWidth="1"/>
    <col min="3" max="3" width="25.625" style="1" customWidth="1"/>
    <col min="4" max="4" width="30.125" style="1" customWidth="1"/>
    <col min="5" max="5" width="16.875" style="1" customWidth="1"/>
    <col min="6" max="6" width="7.125" style="1" customWidth="1"/>
    <col min="7" max="7" width="9" style="41"/>
    <col min="8" max="8" width="17.625" style="1" customWidth="1"/>
    <col min="9" max="9" width="8.25" style="42" customWidth="1"/>
    <col min="10" max="10" width="9" style="1" hidden="1" customWidth="1"/>
    <col min="11" max="16384" width="9" style="1"/>
  </cols>
  <sheetData>
    <row r="1" s="39" customFormat="1" ht="13.5" spans="1:9">
      <c r="A1" s="43"/>
      <c r="B1" s="44"/>
      <c r="C1" s="44"/>
      <c r="D1" s="44"/>
      <c r="E1" s="44"/>
      <c r="F1" s="45"/>
      <c r="G1" s="46"/>
      <c r="H1" s="47"/>
      <c r="I1" s="76"/>
    </row>
    <row r="2" s="39" customFormat="1" ht="15" customHeight="1" spans="1:10">
      <c r="A2" s="48" t="s">
        <v>1002</v>
      </c>
      <c r="B2" s="49" t="s">
        <v>46</v>
      </c>
      <c r="C2" s="49"/>
      <c r="D2" s="49"/>
      <c r="E2" s="49"/>
      <c r="F2" s="49"/>
      <c r="G2" s="49"/>
      <c r="H2" s="49"/>
      <c r="I2" s="76"/>
      <c r="J2" s="39" t="s">
        <v>1003</v>
      </c>
    </row>
    <row r="3" s="39" customFormat="1" ht="25.5" customHeight="1" spans="1:10">
      <c r="A3" s="50" t="s">
        <v>1004</v>
      </c>
      <c r="B3" s="51" t="s">
        <v>1005</v>
      </c>
      <c r="C3" s="52"/>
      <c r="D3" s="52"/>
      <c r="E3" s="52"/>
      <c r="F3" s="52"/>
      <c r="G3" s="52"/>
      <c r="H3" s="53"/>
      <c r="I3" s="76"/>
      <c r="J3" s="39" t="s">
        <v>1006</v>
      </c>
    </row>
    <row r="4" s="39" customFormat="1" ht="18" customHeight="1" spans="1:10">
      <c r="A4" s="48" t="s">
        <v>1007</v>
      </c>
      <c r="B4" s="49"/>
      <c r="C4" s="49"/>
      <c r="D4" s="49"/>
      <c r="E4" s="49"/>
      <c r="F4" s="49"/>
      <c r="G4" s="49"/>
      <c r="H4" s="49"/>
      <c r="I4" s="76"/>
      <c r="J4" s="39" t="s">
        <v>1008</v>
      </c>
    </row>
    <row r="5" s="39" customFormat="1" ht="19.5" customHeight="1" spans="1:10">
      <c r="A5" s="54" t="s">
        <v>1003</v>
      </c>
      <c r="B5" s="55" t="s">
        <v>1006</v>
      </c>
      <c r="C5" s="55" t="s">
        <v>1009</v>
      </c>
      <c r="D5" s="55" t="s">
        <v>1008</v>
      </c>
      <c r="E5" s="56" t="s">
        <v>1010</v>
      </c>
      <c r="F5" s="55" t="s">
        <v>1011</v>
      </c>
      <c r="G5" s="55"/>
      <c r="H5" s="55"/>
      <c r="I5" s="77"/>
      <c r="J5" s="39" t="s">
        <v>1009</v>
      </c>
    </row>
    <row r="6" s="39" customFormat="1" ht="15" customHeight="1" spans="1:10">
      <c r="A6" s="57">
        <f>COUNTIF(F9:F996,"Passed")</f>
        <v>1</v>
      </c>
      <c r="B6" s="58">
        <f>COUNTIF(F9:F996,"Failed")</f>
        <v>0</v>
      </c>
      <c r="C6" s="58">
        <f>F6-E6-D6-B6-A6</f>
        <v>4</v>
      </c>
      <c r="D6" s="58">
        <f>COUNTIF(F$9:F$996,"Blocked")</f>
        <v>0</v>
      </c>
      <c r="E6" s="59">
        <f>COUNTIF(F$9:F$996,"Skipped")</f>
        <v>0</v>
      </c>
      <c r="F6" s="60">
        <f>COUNTA(A9:A996)</f>
        <v>5</v>
      </c>
      <c r="G6" s="60"/>
      <c r="H6" s="60"/>
      <c r="I6" s="77"/>
      <c r="J6" s="39" t="s">
        <v>1010</v>
      </c>
    </row>
    <row r="7" s="39" customFormat="1" ht="15" customHeight="1" spans="4:9">
      <c r="D7" s="37"/>
      <c r="E7" s="37"/>
      <c r="F7" s="37"/>
      <c r="G7" s="37"/>
      <c r="H7" s="37"/>
      <c r="I7" s="77"/>
    </row>
    <row r="8" s="39" customFormat="1" ht="25.5" customHeight="1" spans="1:9">
      <c r="A8" s="61" t="s">
        <v>1012</v>
      </c>
      <c r="B8" s="61" t="s">
        <v>1013</v>
      </c>
      <c r="C8" s="61" t="s">
        <v>1014</v>
      </c>
      <c r="D8" s="61" t="s">
        <v>1015</v>
      </c>
      <c r="E8" s="62" t="s">
        <v>1016</v>
      </c>
      <c r="F8" s="62" t="s">
        <v>1017</v>
      </c>
      <c r="G8" s="62" t="s">
        <v>1018</v>
      </c>
      <c r="H8" s="61" t="s">
        <v>53</v>
      </c>
      <c r="I8" s="78"/>
    </row>
    <row r="9" s="39" customFormat="1" ht="15.75" customHeight="1" spans="1:9">
      <c r="A9" s="63"/>
      <c r="B9" s="63" t="s">
        <v>45</v>
      </c>
      <c r="C9" s="64"/>
      <c r="D9" s="64"/>
      <c r="E9" s="64"/>
      <c r="F9" s="64"/>
      <c r="G9" s="64"/>
      <c r="H9" s="65"/>
      <c r="I9" s="79"/>
    </row>
    <row r="10" s="40" customFormat="1" ht="120.95" customHeight="1" spans="1:9">
      <c r="A10" s="66" t="str">
        <f>IF(OR(B10&lt;&gt;"",D10&lt;&gt;""),"["&amp;TEXT($B$2,"##")&amp;"-"&amp;TEXT(ROW()-10,"##")&amp;"]","")</f>
        <v>[Module2-]</v>
      </c>
      <c r="B10" s="67" t="s">
        <v>1019</v>
      </c>
      <c r="C10" s="67" t="s">
        <v>1020</v>
      </c>
      <c r="D10" s="68" t="s">
        <v>1021</v>
      </c>
      <c r="E10" s="68" t="s">
        <v>1022</v>
      </c>
      <c r="F10" s="69" t="s">
        <v>1003</v>
      </c>
      <c r="G10" s="66"/>
      <c r="H10" s="70"/>
      <c r="I10" s="80"/>
    </row>
    <row r="11" spans="1:9">
      <c r="A11" s="66" t="str">
        <f>IF(OR(B11&lt;&gt;"",D11&lt;&gt;""),"["&amp;TEXT($B$2,"##")&amp;"-"&amp;TEXT(ROW()-10,"##")&amp;"]","")</f>
        <v>[Module2-1]</v>
      </c>
      <c r="B11" s="66" t="s">
        <v>1023</v>
      </c>
      <c r="C11" s="66"/>
      <c r="D11" s="71"/>
      <c r="E11" s="71"/>
      <c r="F11" s="66"/>
      <c r="G11" s="66"/>
      <c r="H11" s="70"/>
      <c r="I11" s="80"/>
    </row>
    <row r="12" spans="1:9">
      <c r="A12" s="66" t="str">
        <f>IF(OR(B12&lt;&gt;"",D12&lt;&gt;""),"["&amp;TEXT($B$2,"##")&amp;"-"&amp;TEXT(ROW()-10,"##")&amp;"]","")</f>
        <v>[Module2-2]</v>
      </c>
      <c r="B12" s="66" t="s">
        <v>1024</v>
      </c>
      <c r="C12" s="66"/>
      <c r="D12" s="71"/>
      <c r="E12" s="71"/>
      <c r="F12" s="66"/>
      <c r="G12" s="66"/>
      <c r="H12" s="70"/>
      <c r="I12" s="80"/>
    </row>
    <row r="13" s="39" customFormat="1" ht="15.75" customHeight="1" spans="1:9">
      <c r="A13" s="63"/>
      <c r="B13" s="63" t="s">
        <v>47</v>
      </c>
      <c r="C13" s="64"/>
      <c r="D13" s="64"/>
      <c r="E13" s="64"/>
      <c r="F13" s="64"/>
      <c r="G13" s="64"/>
      <c r="H13" s="65"/>
      <c r="I13" s="79"/>
    </row>
    <row r="14" spans="1:9">
      <c r="A14" s="66" t="str">
        <f>IF(OR(B14&lt;&gt;"",D14&lt;&gt;""),"["&amp;TEXT($B$2,"##")&amp;"-"&amp;TEXT(ROW()-11,"##")&amp;"]","")</f>
        <v>[Module2-3]</v>
      </c>
      <c r="B14" s="66" t="s">
        <v>1025</v>
      </c>
      <c r="C14" s="66"/>
      <c r="D14" s="66"/>
      <c r="E14" s="66"/>
      <c r="F14" s="66"/>
      <c r="G14" s="66"/>
      <c r="H14" s="70"/>
      <c r="I14" s="80"/>
    </row>
    <row r="15" spans="1:9">
      <c r="A15" s="66" t="str">
        <f>IF(OR(B15&lt;&gt;"",D15&lt;&gt;""),"["&amp;TEXT($B$2,"##")&amp;"-"&amp;TEXT(ROW()-11,"##")&amp;"]","")</f>
        <v>[Module2-4]</v>
      </c>
      <c r="B15" s="66" t="s">
        <v>1026</v>
      </c>
      <c r="C15" s="66"/>
      <c r="D15" s="66"/>
      <c r="E15" s="66"/>
      <c r="F15" s="72"/>
      <c r="G15" s="73"/>
      <c r="H15" s="72"/>
      <c r="I15" s="81"/>
    </row>
    <row r="16" spans="6:11">
      <c r="F16" s="74"/>
      <c r="I16" s="79"/>
      <c r="J16" s="39"/>
      <c r="K16" s="39"/>
    </row>
    <row r="17" spans="6:9">
      <c r="F17" s="75"/>
      <c r="I17" s="80"/>
    </row>
  </sheetData>
  <mergeCells count="4">
    <mergeCell ref="B2:H2"/>
    <mergeCell ref="B4:H4"/>
    <mergeCell ref="F5:H5"/>
    <mergeCell ref="F6:H6"/>
  </mergeCells>
  <dataValidations count="1">
    <dataValidation type="list" allowBlank="1" showErrorMessage="1" sqref="F1 F7:F144">
      <formula1>$J$2:$J$6</formula1>
    </dataValidation>
  </dataValidations>
  <pageMargins left="0.7" right="0.7" top="0.75" bottom="0.75" header="0.3" footer="0.3"/>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5 E A 2 A 7 4 1 C 5 8 8 5 C 4 1 A B 9 A 3 5 8 C C B E A 8 A 8 5 "   m a : c o n t e n t T y p e V e r s i o n = " 4 "   m a : c o n t e n t T y p e D e s c r i p t i o n = " C r e a t e   a   n e w   d o c u m e n t . "   m a : c o n t e n t T y p e S c o p e = " "   m a : v e r s i o n I D = " 1 6 9 6 f 3 6 e d 9 3 d b 0 5 4 f c 8 f 4 d 6 2 b e 3 9 c 1 a e "   x m l n s : c t = " h t t p : / / s c h e m a s . m i c r o s o f t . c o m / o f f i c e / 2 0 0 6 / m e t a d a t a / c o n t e n t T y p e "   x m l n s : m a = " h t t p : / / s c h e m a s . m i c r o s o f t . c o m / o f f i c e / 2 0 0 6 / m e t a d a t a / p r o p e r t i e s / m e t a A t t r i b u t e s " >  
 < x s d : s c h e m a   t a r g e t N a m e s p a c e = " h t t p : / / s c h e m a s . m i c r o s o f t . c o m / o f f i c e / 2 0 0 6 / m e t a d a t a / p r o p e r t i e s "   m a : r o o t = " t r u e "   m a : f i e l d s I D = " b f f c 5 b 2 d 0 8 a b 4 f b 7 d a f 9 8 c 7 7 9 8 9 d 8 3 4 2 "   n s 1 : _ = " "   n s 2 : _ = " "   n s 3 : _ = " "   x m l n s : x s d = " h t t p : / / w w w . w 3 . o r g / 2 0 0 1 / X M L S c h e m a "   x m l n s : p = " h t t p : / / s c h e m a s . m i c r o s o f t . c o m / o f f i c e / 2 0 0 6 / m e t a d a t a / p r o p e r t i e s "   x m l n s : n s 1 = " h t t p : / / s c h e m a s . m i c r o s o f t . c o m / s h a r e p o i n t / v 3 "   x m l n s : n s 2 = " 4 1 A 7 A 2 5 E - 8 8 C 5 - 4 1 5 C - A B 9 A - 3 5 8 C C B E A 8 A 8 5 "   x m l n s : n s 3 = " c d 6 d 2 7 7 1 - e 0 8 b - 4 2 a 3 - 9 0 f 8 - e c a 6 3 0 3 3 7 6 5 9 " >  
 < x s d : i m p o r t   n a m e s p a c e = " h t t p : / / s c h e m a s . m i c r o s o f t . c o m / s h a r e p o i n t / v 3 " / >  
 < x s d : i m p o r t   n a m e s p a c e = " 4 1 A 7 A 2 5 E - 8 8 C 5 - 4 1 5 C - A B 9 A - 3 5 8 C C B E A 8 A 8 5 " / >  
 < x s d : i m p o r t   n a m e s p a c e = " c d 6 d 2 7 7 1 - e 0 8 b - 4 2 a 3 - 9 0 f 8 - e c a 6 3 0 3 3 7 6 5 9 " / >  
 < x s d : e l e m e n t   n a m e = " p r o p e r t i e s " >  
 < x s d : c o m p l e x T y p e >  
 < x s d : s e q u e n c e >  
 < x s d : e l e m e n t   n a m e = " d o c u m e n t M a n a g e m e n t " >  
 < x s d : c o m p l e x T y p e >  
 < x s d : a l l >  
 < x s d : e l e m e n t   r e f = " n s 1 : _ M o d e r a t i o n C o m m e n t s "   m i n O c c u r s = " 0 " / >  
 < x s d : e l e m e n t   r e f = " n s 1 : F i l e _ x 0 0 2 0 _ T y p e "   m i n O c c u r s = " 0 " / >  
 < x s d : e l e m e n t   r e f = " n s 1 : H T M L _ x 0 0 2 0 _ F i l e _ x 0 0 2 0 _ T y p e "   m i n O c c u r s = " 0 " / >  
 < x s d : e l e m e n t   r e f = " n s 1 : _ S o u r c e U r l "   m i n O c c u r s = " 0 " / >  
 < x s d : e l e m e n t   r e f = " n s 1 : _ S h a r e d F i l e I n d e x "   m i n O c c u r s = " 0 " / >  
 < x s d : e l e m e n t   r e f = " n s 2 : P r i o r i t y "   m i n O c c u r s = " 0 " / >  
 < x s d : e l e m e n t   r e f = " n s 1 : C o n t e n t T y p e I d "   m i n O c c u r s = " 0 " / >  
 < x s d : e l e m e n t   r e f = " n s 1 : T e m p l a t e U r l "   m i n O c c u r s = " 0 " / >  
 < x s d : e l e m e n t   r e f = " n s 1 : x d _ P r o g I D "   m i n O c c u r s = " 0 " / >  
 < x s d : e l e m e n t   r e f = " n s 1 : x d _ S i g n a t u r e "   m i n O c c u r s = " 0 " / >  
 < x s d : e l e m e n t   r e f = " n s 3 : N u m b e r _ x 0 0 2 0 _ O f _ x 0 0 2 0 _ V i e w e r "   m i n O c c u r s = " 0 " / >  
 < x s d : e l e m e n t   r e f = " n s 1 : I D "   m i n O c c u r s = " 0 " / >  
 < x s d : e l e m e n t   r e f = " n s 1 : A u t h o r "   m i n O c c u r s = " 0 " / >  
 < x s d : e l e m e n t   r e f = " n s 1 : E d i t o r "   m i n O c c u r s = " 0 " / >  
 < x s d : e l e m e n t   r e f = " n s 1 : _ H a s C o p y D e s t i n a t i o n s "   m i n O c c u r s = " 0 " / >  
 < x s d : e l e m e n t   r e f = " n s 1 : _ C o p y S o u r c e "   m i n O c c u r s = " 0 " / >  
 < x s d : e l e m e n t   r e f = " n s 1 : _ M o d e r a t i o n S t a t u s "   m i n O c c u r s = " 0 " / >  
 < x s d : e l e m e n t   r e f = " n s 1 : F i l e R e f "   m i n O c c u r s = " 0 " / >  
 < x s d : e l e m e n t   r e f = " n s 1 : F i l e D i r R e f "   m i n O c c u r s = " 0 " / >  
 < x s d : e l e m e n t   r e f = " n s 1 : L a s t _ x 0 0 2 0 _ M o d i f i e d "   m i n O c c u r s = " 0 " / >  
 < x s d : e l e m e n t   r e f = " n s 1 : C r e a t e d _ x 0 0 2 0 _ D a t e "   m i n O c c u r s = " 0 " / >  
 < x s d : e l e m e n t   r e f = " n s 1 : F i l e _ x 0 0 2 0 _ S i z e "   m i n O c c u r s = " 0 " / >  
 < x s d : e l e m e n t   r e f = " n s 1 : F S O b j T y p e "   m i n O c c u r s = " 0 " / >  
 < x s d : e l e m e n t   r e f = " n s 1 : C h e c k e d O u t U s e r I d "   m i n O c c u r s = " 0 " / >  
 < x s d : e l e m e n t   r e f = " n s 1 : I s C h e c k e d o u t T o L o c a l "   m i n O c c u r s = " 0 " / >  
 < x s d : e l e m e n t   r e f = " n s 1 : C h e c k o u t U s e r "   m i n O c c u r s = " 0 " / >  
 < x s d : e l e m e n t   r e f = " n s 1 : U n i q u e I d "   m i n O c c u r s = " 0 " / >  
 < x s d : e l e m e n t   r e f = " n s 1 : P r o g I d "   m i n O c c u r s = " 0 " / >  
 < x s d : e l e m e n t   r e f = " n s 1 : S c o p e I d "   m i n O c c u r s = " 0 " / >  
 < x s d : e l e m e n t   r e f = " n s 1 : V i r u s S t a t u s "   m i n O c c u r s = " 0 " / >  
 < x s d : e l e m e n t   r e f = " n s 1 : C h e c k e d O u t T i t l e "   m i n O c c u r s = " 0 " / >  
 < x s d : e l e m e n t   r e f = " n s 1 : _ C h e c k i n C o m m e n t "   m i n O c c u r s = " 0 " / >  
 < x s d : e l e m e n t   r e f = " n s 1 : M e t a I n f o "   m i n O c c u r s = " 0 " / >  
 < x s d : e l e m e n t   r e f = " n s 1 : _ L e v e l "   m i n O c c u r s = " 0 " / >  
 < x s d : e l e m e n t   r e f = " n s 1 : _ I s C u r r e n t V e r s i o n "   m i n O c c u r s = " 0 " / >  
 < x s d : e l e m e n t   r e f = " n s 1 : o w s h i d d e n v e r s i o n "   m i n O c c u r s = " 0 " / >  
 < x s d : e l e m e n t   r e f = " n s 1 : _ U I V e r s i o n "   m i n O c c u r s = " 0 " / >  
 < x s d : e l e m e n t   r e f = " n s 1 : _ U I V e r s i o n S t r i n g "   m i n O c c u r s = " 0 " / >  
 < x s d : e l e m e n t   r e f = " n s 1 : I n s t a n c e I D "   m i n O c c u r s = " 0 " / >  
 < x s d : e l e m e n t   r e f = " n s 1 : O r d e r "   m i n O c c u r s = " 0 " / >  
 < x s d : e l e m e n t   r e f = " n s 1 : G U I D "   m i n O c c u r s = " 0 " / >  
 < x s d : e l e m e n t   r e f = " n s 1 : W o r k f l o w V e r s i o n "   m i n O c c u r s = " 0 " / >  
 < x s d : e l e m e n t   r e f = " n s 1 : W o r k f l o w I n s t a n c e I D "   m i n O c c u r s = " 0 " / >  
 < x s d : e l e m e n t   r e f = " n s 1 : P a r e n t V e r s i o n S t r i n g "   m i n O c c u r s = " 0 " / >  
 < x s d : e l e m e n t   r e f = " n s 1 : P a r e n t L e a f N a m e "   m i n O c c u r s = " 0 " / >  
 < / x s d : a l l >  
 < / x s d : c o m p l e x T y p e >  
 < / x s d : e l e m e n t >  
 < / x s d : s e q u e n c e >  
 < / x s d : c o m p l e x T y p e >  
 < / x s d : e l e m e n t >  
 < / x s d : s c h e m a >  
 < x s d : s c h e m a   t a r g e t N a m e s p a c e = " h t t p : / / s c h e m a s . m i c r o s o f t . c o m / s h a r e p o i n t / v 3 "   e l e m e n t F o r m D e f a u l t = " q u a l i f i e d "   x m l n s : x s d = " h t t p : / / w w w . w 3 . o r g / 2 0 0 1 / X M L S c h e m a "   x m l n s : d m s = " h t t p : / / s c h e m a s . m i c r o s o f t . c o m / o f f i c e / 2 0 0 6 / d o c u m e n t M a n a g e m e n t / t y p e s " >  
 < x s d : i m p o r t   n a m e s p a c e = " h t t p : / / s c h e m a s . m i c r o s o f t . c o m / o f f i c e / 2 0 0 6 / d o c u m e n t M a n a g e m e n t / t y p e s " / >  
 < x s d : e l e m e n t   n a m e = " _ M o d e r a t i o n C o m m e n t s "   m a : i n d e x = " 0 "   n i l l a b l e = " t r u e "   m a : d i s p l a y N a m e = " A p p r o v e r   C o m m e n t s "   m a : h i d d e n = " t r u e "   m a : i n t e r n a l N a m e = " _ M o d e r a t i o n C o m m e n t s "   m a : r e a d O n l y = " t r u e " >  
 < x s d : s i m p l e T y p e >  
 < x s d : r e s t r i c t i o n   b a s e = " d m s : N o t e " / >  
 < / x s d : s i m p l e T y p e >  
 < / x s d : e l e m e n t >  
 < x s d : e l e m e n t   n a m e = " F i l e _ x 0 0 2 0 _ T y p e "   m a : i n d e x = " 4 "   n i l l a b l e = " t r u e "   m a : d i s p l a y N a m e = " F i l e   T y p e "   m a : h i d d e n = " t r u e "   m a : i n t e r n a l N a m e = " F i l e _ x 0 0 2 0 _ T y p e "   m a : r e a d O n l y = " t r u e " >  
 < x s d : s i m p l e T y p e >  
 < x s d : r e s t r i c t i o n   b a s e = " d m s : T e x t " / >  
 < / x s d : s i m p l e T y p e >  
 < / x s d : e l e m e n t >  
 < x s d : e l e m e n t   n a m e = " H T M L _ x 0 0 2 0 _ F i l e _ x 0 0 2 0 _ T y p e "   m a : i n d e x = " 5 "   n i l l a b l e = " t r u e "   m a : d i s p l a y N a m e = " H T M L   F i l e   T y p e "   m a : h i d d e n = " t r u e "   m a : i n t e r n a l N a m e = " H T M L _ x 0 0 2 0 _ F i l e _ x 0 0 2 0 _ T y p e "   m a : r e a d O n l y = " t r u e " >  
 < x s d : s i m p l e T y p e >  
 < x s d : r e s t r i c t i o n   b a s e = " d m s : T e x t " / >  
 < / x s d : s i m p l e T y p e >  
 < / x s d : e l e m e n t >  
 < x s d : e l e m e n t   n a m e = " _ S o u r c e U r l "   m a : i n d e x = " 6 "   n i l l a b l e = " t r u e "   m a : d i s p l a y N a m e = " S o u r c e   U r l "   m a : h i d d e n = " t r u e "   m a : i n t e r n a l N a m e = " _ S o u r c e U r l " >  
 < x s d : s i m p l e T y p e >  
 < x s d : r e s t r i c t i o n   b a s e = " d m s : T e x t " / >  
 < / x s d : s i m p l e T y p e >  
 < / x s d : e l e m e n t >  
 < x s d : e l e m e n t   n a m e = " _ S h a r e d F i l e I n d e x "   m a : i n d e x = " 7 "   n i l l a b l e = " t r u e "   m a : d i s p l a y N a m e = " S h a r e d   F i l e   I n d e x "   m a : h i d d e n = " t r u e "   m a : i n t e r n a l N a m e = " _ S h a r e d F i l e I n d e x " >  
 < x s d : s i m p l e T y p e >  
 < x s d : r e s t r i c t i o n   b a s e = " d m s : T e x t " / >  
 < / x s d : s i m p l e T y p e >  
 < / x s d : e l e m e n t >  
 < x s d : e l e m e n t   n a m e = " C o n t e n t T y p e I d "   m a : i n d e x = " 1 0 "   n i l l a b l e = " t r u e "   m a : d i s p l a y N a m e = " C o n t e n t   T y p e   I D "   m a : h i d d e n = " t r u e "   m a : i n t e r n a l N a m e = " C o n t e n t T y p e I d "   m a : r e a d O n l y = " t r u e " >  
 < x s d : s i m p l e T y p e >  
 < x s d : r e s t r i c t i o n   b a s e = " d m s : U n k n o w n " / >  
 < / x s d : s i m p l e T y p e >  
 < / x s d : e l e m e n t >  
 < x s d : e l e m e n t   n a m e = " T e m p l a t e U r l "   m a : i n d e x = " 1 1 "   n i l l a b l e = " t r u e "   m a : d i s p l a y N a m e = " T e m p l a t e   L i n k "   m a : h i d d e n = " t r u e "   m a : i n t e r n a l N a m e = " T e m p l a t e U r l " >  
 < x s d : s i m p l e T y p e >  
 < x s d : r e s t r i c t i o n   b a s e = " d m s : T e x t " / >  
 < / x s d : s i m p l e T y p e >  
 < / x s d : e l e m e n t >  
 < x s d : e l e m e n t   n a m e = " x d _ P r o g I D "   m a : i n d e x = " 1 2 "   n i l l a b l e = " t r u e "   m a : d i s p l a y N a m e = " H t m l   F i l e   L i n k "   m a : h i d d e n = " t r u e "   m a : i n t e r n a l N a m e = " x d _ P r o g I D " >  
 < x s d : s i m p l e T y p e >  
 < x s d : r e s t r i c t i o n   b a s e = " d m s : T e x t " / >  
 < / x s d : s i m p l e T y p e >  
 < / x s d : e l e m e n t >  
 < x s d : e l e m e n t   n a m e = " x d _ S i g n a t u r e "   m a : i n d e x = " 1 3 "   n i l l a b l e = " t r u e "   m a : d i s p l a y N a m e = " I s   S i g n e d "   m a : h i d d e n = " t r u e "   m a : i n t e r n a l N a m e = " x d _ S i g n a t u r e "   m a : r e a d O n l y = " t r u e " >  
 < x s d : s i m p l e T y p e >  
 < x s d : r e s t r i c t i o n   b a s e = " d m s : B o o l e a n " / >  
 < / x s d : s i m p l e T y p e >  
 < / x s d : e l e m e n t >  
 < x s d : e l e m e n t   n a m e = " I D "   m a : i n d e x = " 1 5 "   n i l l a b l e = " t r u e "   m a : d i s p l a y N a m e = " I D "   m a : i n t e r n a l N a m e = " I D "   m a : r e a d O n l y = " t r u e " >  
 < x s d : s i m p l e T y p e >  
 < x s d : r e s t r i c t i o n   b a s e = " d m s : U n k n o w n " / >  
 < / x s d : s i m p l e T y p e >  
 < / x s d : e l e m e n t >  
 < x s d : e l e m e n t   n a m e = " A u t h o r "   m a : i n d e x = " 1 8 "   n i l l a b l e = " t r u e "   m a : d i s p l a y N a m e = " C r e a t e d   B y "   m a : l i s t = " U s e r I n f o "   m a : i n t e r n a l N a m e = " A u t h o r "   m a : r e a d O n l y = " t r u e " >  
 < x s d : c o m p l e x T y p e >  
 < x s d : c o m p l e x C o n t e n t >  
 < x s d : e x t e n s i o n   b a s e = " d m s : U s e r " > 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E d i t o r "   m a : i n d e x = " 2 0 "   n i l l a b l e = " t r u e "   m a : d i s p l a y N a m e = " M o d i f i e d   B y "   m a : l i s t = " U s e r I n f o "   m a : i n t e r n a l N a m e = " E d i t o r "   m a : r e a d O n l y = " t r u e " >  
 < x s d : c o m p l e x T y p e >  
 < x s d : c o m p l e x C o n t e n t >  
 < x s d : e x t e n s i o n   b a s e = " d m s : U s e r " > 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_ H a s C o p y D e s t i n a t i o n s "   m a : i n d e x = " 2 1 "   n i l l a b l e = " t r u e "   m a : d i s p l a y N a m e = " H a s   C o p y   D e s t i n a t i o n s "   m a : h i d d e n = " t r u e "   m a : i n t e r n a l N a m e = " _ H a s C o p y D e s t i n a t i o n s "   m a : r e a d O n l y = " t r u e " >  
 < x s d : s i m p l e T y p e >  
 < x s d : r e s t r i c t i o n   b a s e = " d m s : B o o l e a n " / >  
 < / x s d : s i m p l e T y p e >  
 < / x s d : e l e m e n t >  
 < x s d : e l e m e n t   n a m e = " _ C o p y S o u r c e "   m a : i n d e x = " 2 2 "   n i l l a b l e = " t r u e "   m a : d i s p l a y N a m e = " C o p y   S o u r c e "   m a : d e s c r i p t i o n = " "   m a : i n t e r n a l N a m e = " _ C o p y S o u r c e "   m a : r e a d O n l y = " t r u e " >  
 < x s d : s i m p l e T y p e >  
 < x s d : r e s t r i c t i o n   b a s e = " d m s : T e x t " / >  
 < / x s d : s i m p l e T y p e >  
 < / x s d : e l e m e n t >  
 < x s d : e l e m e n t   n a m e = " _ M o d e r a t i o n S t a t u s "   m a : i n d e x = " 2 3 "   n i l l a b l e = " t r u e "   m a : d i s p l a y N a m e = " A p p r o v a l   S t a t u s "   m a : d e f a u l t = " 0 "   m a : h i d d e n = " t r u e "   m a : i n t e r n a l N a m e = " _ M o d e r a t i o n S t a t u s "   m a : r e a d O n l y = " t r u e " >  
 < x s d : s i m p l e T y p e >  
 < x s d : r e s t r i c t i o n   b a s e = " d m s : U n k n o w n " / >  
 < / x s d : s i m p l e T y p e >  
 < / x s d : e l e m e n t >  
 < x s d : e l e m e n t   n a m e = " F i l e R e f "   m a : i n d e x = " 2 4 "   n i l l a b l e = " t r u e "   m a : d i s p l a y N a m e = " U R L   P a t h "   m a : h i d d e n = " t r u e "   m a : l i s t = " D o c s "   m a : i n t e r n a l N a m e = " F i l e R e f "   m a : r e a d O n l y = " t r u e "   m a : s h o w F i e l d = " F u l l U r l " >  
 < x s d : s i m p l e T y p e >  
 < x s d : r e s t r i c t i o n   b a s e = " d m s : L o o k u p " / >  
 < / x s d : s i m p l e T y p e >  
 < / x s d : e l e m e n t >  
 < x s d : e l e m e n t   n a m e = " F i l e D i r R e f "   m a : i n d e x = " 2 5 "   n i l l a b l e = " t r u e "   m a : d i s p l a y N a m e = " P a t h "   m a : h i d d e n = " t r u e "   m a : l i s t = " D o c s "   m a : i n t e r n a l N a m e = " F i l e D i r R e f "   m a : r e a d O n l y = " t r u e "   m a : s h o w F i e l d = " D i r N a m e " >  
 < x s d : s i m p l e T y p e >  
 < x s d : r e s t r i c t i o n   b a s e = " d m s : L o o k u p " / >  
 < / x s d : s i m p l e T y p e >  
 < / x s d : e l e m e n t >  
 < x s d : e l e m e n t   n a m e = " L a s t _ x 0 0 2 0 _ M o d i f i e d "   m a : i n d e x = " 2 6 "   n i l l a b l e = " t r u e "   m a : d i s p l a y N a m e = " M o d i f i e d "   m a : f o r m a t = " T R U E "   m a : h i d d e n = " t r u e "   m a : l i s t = " D o c s "   m a : i n t e r n a l N a m e = " L a s t _ x 0 0 2 0 _ M o d i f i e d "   m a : r e a d O n l y = " t r u e "   m a : s h o w F i e l d = " T i m e L a s t M o d i f i e d " >  
 < x s d : s i m p l e T y p e >  
 < x s d : r e s t r i c t i o n   b a s e = " d m s : L o o k u p " / >  
 < / x s d : s i m p l e T y p e >  
 < / x s d : e l e m e n t >  
 < x s d : e l e m e n t   n a m e = " C r e a t e d _ x 0 0 2 0 _ D a t e "   m a : i n d e x = " 2 7 "   n i l l a b l e = " t r u e "   m a : d i s p l a y N a m e = " C r e a t e d "   m a : f o r m a t = " T R U E "   m a : h i d d e n = " t r u e "   m a : l i s t = " D o c s "   m a : i n t e r n a l N a m e = " C r e a t e d _ x 0 0 2 0 _ D a t e "   m a : r e a d O n l y = " t r u e "   m a : s h o w F i e l d = " T i m e C r e a t e d " >  
 < x s d : s i m p l e T y p e >  
 < x s d : r e s t r i c t i o n   b a s e = " d m s : L o o k u p " / >  
 < / x s d : s i m p l e T y p e >  
 < / x s d : e l e m e n t >  
 < x s d : e l e m e n t   n a m e = " F i l e _ x 0 0 2 0 _ S i z e "   m a : i n d e x = " 2 8 "   n i l l a b l e = " t r u e "   m a : d i s p l a y N a m e = " F i l e   S i z e "   m a : f o r m a t = " T R U E "   m a : h i d d e n = " t r u e "   m a : l i s t = " D o c s "   m a : i n t e r n a l N a m e = " F i l e _ x 0 0 2 0 _ S i z e "   m a : r e a d O n l y = " t r u e "   m a : s h o w F i e l d = " S i z e I n K B " >  
 < x s d : s i m p l e T y p e >  
 < x s d : r e s t r i c t i o n   b a s e = " d m s : L o o k u p " / >  
 < / x s d : s i m p l e T y p e >  
 < / x s d : e l e m e n t >  
 < x s d : e l e m e n t   n a m e = " F S O b j T y p e "   m a : i n d e x = " 2 9 "   n i l l a b l e = " t r u e "   m a : d i s p l a y N a m e = " I t e m   T y p e "   m a : h i d d e n = " t r u e "   m a : l i s t = " D o c s "   m a : i n t e r n a l N a m e = " F S O b j T y p e "   m a : r e a d O n l y = " t r u e "   m a : s h o w F i e l d = " F S T y p e " >  
 < x s d : s i m p l e T y p e >  
 < x s d : r e s t r i c t i o n   b a s e = " d m s : L o o k u p " / >  
 < / x s d : s i m p l e T y p e >  
 < / x s d : e l e m e n t >  
 < x s d : e l e m e n t   n a m e = " C h e c k e d O u t U s e r I d "   m a : i n d e x = " 3 1 "   n i l l a b l e = " t r u e "   m a : d i s p l a y N a m e = " I D   o f   t h e   U s e r   w h o   h a s   t h e   i t e m   C h e c k e d   O u t "   m a : h i d d e n = " t r u e "   m a : l i s t = " D o c s "   m a : i n t e r n a l N a m e = " C h e c k e d O u t U s e r I d "   m a : r e a d O n l y = " t r u e "   m a : s h o w F i e l d = " C h e c k o u t U s e r I d " >  
 < x s d : s i m p l e T y p e >  
 < x s d : r e s t r i c t i o n   b a s e = " d m s : L o o k u p " / >  
 < / x s d : s i m p l e T y p e >  
 < / x s d : e l e m e n t >  
 < x s d : e l e m e n t   n a m e = " I s C h e c k e d o u t T o L o c a l "   m a : i n d e x = " 3 2 "   n i l l a b l e = " t r u e "   m a : d i s p l a y N a m e = " I s   C h e c k e d   o u t   t o   l o c a l "   m a : h i d d e n = " t r u e "   m a : l i s t = " D o c s "   m a : i n t e r n a l N a m e = " I s C h e c k e d o u t T o L o c a l "   m a : r e a d O n l y = " t r u e "   m a : s h o w F i e l d = " I s C h e c k o u t T o L o c a l " >  
 < x s d : s i m p l e T y p e >  
 < x s d : r e s t r i c t i o n   b a s e = " d m s : L o o k u p " / >  
 < / x s d : s i m p l e T y p e >  
 < / x s d : e l e m e n t >  
 < x s d : e l e m e n t   n a m e = " C h e c k o u t U s e r "   m a : i n d e x = " 3 3 "   n i l l a b l e = " t r u e "   m a : d i s p l a y N a m e = " C h e c k e d   O u t   T o "   m a : l i s t = " U s e r I n f o "   m a : i n t e r n a l N a m e = " C h e c k o u t U s e r "   m a : r e a d O n l y = " t r u e " >  
 < x s d : c o m p l e x T y p e >  
 < x s d : c o m p l e x C o n t e n t >  
 < x s d : e x t e n s i o n   b a s e = " d m s : U s e r " > 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U n i q u e I d "   m a : i n d e x = " 3 4 "   n i l l a b l e = " t r u e "   m a : d i s p l a y N a m e = " U n i q u e   I d "   m a : h i d d e n = " t r u e "   m a : l i s t = " D o c s "   m a : i n t e r n a l N a m e = " U n i q u e I d "   m a : r e a d O n l y = " t r u e "   m a : s h o w F i e l d = " U n i q u e I d " >  
 < x s d : s i m p l e T y p e >  
 < x s d : r e s t r i c t i o n   b a s e = " d m s : L o o k u p " / >  
 < / x s d : s i m p l e T y p e >  
 < / x s d : e l e m e n t >  
 < x s d : e l e m e n t   n a m e = " P r o g I d "   m a : i n d e x = " 3 5 "   n i l l a b l e = " t r u e "   m a : d i s p l a y N a m e = " P r o g I d "   m a : h i d d e n = " t r u e "   m a : l i s t = " D o c s "   m a : i n t e r n a l N a m e = " P r o g I d "   m a : r e a d O n l y = " t r u e "   m a : s h o w F i e l d = " P r o g I d " >  
 < x s d : s i m p l e T y p e >  
 < x s d : r e s t r i c t i o n   b a s e = " d m s : L o o k u p " / >  
 < / x s d : s i m p l e T y p e >  
 < / x s d : e l e m e n t >  
 < x s d : e l e m e n t   n a m e = " S c o p e I d "   m a : i n d e x = " 3 6 "   n i l l a b l e = " t r u e "   m a : d i s p l a y N a m e = " S c o p e I d "   m a : h i d d e n = " t r u e "   m a : l i s t = " D o c s "   m a : i n t e r n a l N a m e = " S c o p e I d "   m a : r e a d O n l y = " t r u e "   m a : s h o w F i e l d = " S c o p e I d " >  
 < x s d : s i m p l e T y p e >  
 < x s d : r e s t r i c t i o n   b a s e = " d m s : L o o k u p " / >  
 < / x s d : s i m p l e T y p e >  
 < / x s d : e l e m e n t >  
 < x s d : e l e m e n t   n a m e = " V i r u s S t a t u s "   m a : i n d e x = " 3 7 "   n i l l a b l e = " t r u e "   m a : d i s p l a y N a m e = " V i r u s   S t a t u s "   m a : f o r m a t = " T R U E "   m a : h i d d e n = " t r u e "   m a : l i s t = " D o c s "   m a : i n t e r n a l N a m e = " V i r u s S t a t u s "   m a : r e a d O n l y = " t r u e "   m a : s h o w F i e l d = " S i z e " >  
 < x s d : s i m p l e T y p e >  
 < x s d : r e s t r i c t i o n   b a s e = " d m s : L o o k u p " / >  
 < / x s d : s i m p l e T y p e >  
 < / x s d : e l e m e n t >  
 < x s d : e l e m e n t   n a m e = " C h e c k e d O u t T i t l e "   m a : i n d e x = " 3 8 "   n i l l a b l e = " t r u e "   m a : d i s p l a y N a m e = " C h e c k e d   O u t   T o "   m a : f o r m a t = " T R U E "   m a : h i d d e n = " t r u e "   m a : l i s t = " D o c s "   m a : i n t e r n a l N a m e = " C h e c k e d O u t T i t l e "   m a : r e a d O n l y = " t r u e "   m a : s h o w F i e l d = " C h e c k e d O u t T i t l e " >  
 < x s d : s i m p l e T y p e >  
 < x s d : r e s t r i c t i o n   b a s e = " d m s : L o o k u p " / >  
 < / x s d : s i m p l e T y p e >  
 < / x s d : e l e m e n t >  
 < x s d : e l e m e n t   n a m e = " _ C h e c k i n C o m m e n t "   m a : i n d e x = " 3 9 "   n i l l a b l e = " t r u e "   m a : d i s p l a y N a m e = " C h e c k   I n   C o m m e n t "   m a : f o r m a t = " T R U E "   m a : l i s t = " D o c s "   m a : i n t e r n a l N a m e = " _ C h e c k i n C o m m e n t "   m a : r e a d O n l y = " t r u e "   m a : s h o w F i e l d = " C h e c k i n C o m m e n t " >  
 < x s d : s i m p l e T y p e >  
 < x s d : r e s t r i c t i o n   b a s e = " d m s : L o o k u p " / >  
 < / x s d : s i m p l e T y p e >  
 < / x s d : e l e m e n t >  
 < x s d : e l e m e n t   n a m e = " M e t a I n f o "   m a : i n d e x = " 5 0 "   n i l l a b l e = " t r u e "   m a : d i s p l a y N a m e = " P r o p e r t y   B a g "   m a : h i d d e n = " t r u e "   m a : l i s t = " D o c s "   m a : i n t e r n a l N a m e = " M e t a I n f o "   m a : s h o w F i e l d = " M e t a I n f o " >  
 < x s d : s i m p l e T y p e >  
 < x s d : r e s t r i c t i o n   b a s e = " d m s : L o o k u p " / >  
 < / x s d : s i m p l e T y p e >  
 < / x s d : e l e m e n t >  
 < x s d : e l e m e n t   n a m e = " _ L e v e l "   m a : i n d e x = " 5 1 "   n i l l a b l e = " t r u e "   m a : d i s p l a y N a m e = " L e v e l "   m a : h i d d e n = " t r u e "   m a : i n t e r n a l N a m e = " _ L e v e l "   m a : r e a d O n l y = " t r u e " >  
 < x s d : s i m p l e T y p e >  
 < x s d : r e s t r i c t i o n   b a s e = " d m s : U n k n o w n " / >  
 < / x s d : s i m p l e T y p e >  
 < / x s d : e l e m e n t >  
 < x s d : e l e m e n t   n a m e = " _ I s C u r r e n t V e r s i o n "   m a : i n d e x = " 5 2 "   n i l l a b l e = " t r u e "   m a : d i s p l a y N a m e = " I s   C u r r e n t   V e r s i o n "   m a : h i d d e n = " t r u e "   m a : i n t e r n a l N a m e = " _ I s C u r r e n t V e r s i o n "   m a : r e a d O n l y = " t r u e " >  
 < x s d : s i m p l e T y p e >  
 < x s d : r e s t r i c t i o n   b a s e = " d m s : B o o l e a n " / >  
 < / x s d : s i m p l e T y p e >  
 < / x s d : e l e m e n t >  
 < x s d : e l e m e n t   n a m e = " o w s h i d d e n v e r s i o n "   m a : i n d e x = " 5 6 "   n i l l a b l e = " t r u e "   m a : d i s p l a y N a m e = " o w s h i d d e n v e r s i o n "   m a : h i d d e n = " t r u e "   m a : i n t e r n a l N a m e = " o w s h i d d e n v e r s i o n "   m a : r e a d O n l y = " t r u e " >  
 < x s d : s i m p l e T y p e >  
 < x s d : r e s t r i c t i o n   b a s e = " d m s : U n k n o w n " / >  
 < / x s d : s i m p l e T y p e >  
 < / x s d : e l e m e n t >  
 < x s d : e l e m e n t   n a m e = " _ U I V e r s i o n "   m a : i n d e x = " 5 7 "   n i l l a b l e = " t r u e "   m a : d i s p l a y N a m e = " U I   V e r s i o n "   m a : h i d d e n = " t r u e "   m a : i n t e r n a l N a m e = " _ U I V e r s i o n "   m a : r e a d O n l y = " t r u e " >  
 < x s d : s i m p l e T y p e >  
 < x s d : r e s t r i c t i o n   b a s e = " d m s : U n k n o w n " / >  
 < / x s d : s i m p l e T y p e >  
 < / x s d : e l e m e n t >  
 < x s d : e l e m e n t   n a m e = " _ U I V e r s i o n S t r i n g "   m a : i n d e x = " 5 8 "   n i l l a b l e = " t r u e "   m a : d i s p l a y N a m e = " V e r s i o n "   m a : i n t e r n a l N a m e = " _ U I V e r s i o n S t r i n g "   m a : r e a d O n l y = " t r u e " >  
 < x s d : s i m p l e T y p e >  
 < x s d : r e s t r i c t i o n   b a s e = " d m s : T e x t " / >  
 < / x s d : s i m p l e T y p e >  
 < / x s d : e l e m e n t >  
 < x s d : e l e m e n t   n a m e = " I n s t a n c e I D "   m a : i n d e x = " 5 9 "   n i l l a b l e = " t r u e "   m a : d i s p l a y N a m e = " I n s t a n c e   I D "   m a : h i d d e n = " t r u e "   m a : i n t e r n a l N a m e = " I n s t a n c e I D "   m a : r e a d O n l y = " t r u e " >  
 < x s d : s i m p l e T y p e >  
 < x s d : r e s t r i c t i o n   b a s e = " d m s : U n k n o w n " / >  
 < / x s d : s i m p l e T y p e >  
 < / x s d : e l e m e n t >  
 < x s d : e l e m e n t   n a m e = " O r d e r "   m a : i n d e x = " 6 0 "   n i l l a b l e = " t r u e "   m a : d i s p l a y N a m e = " O r d e r "   m a : h i d d e n = " t r u e "   m a : i n t e r n a l N a m e = " O r d e r " >  
 < x s d : s i m p l e T y p e >  
 < x s d : r e s t r i c t i o n   b a s e = " d m s : N u m b e r " / >  
 < / x s d : s i m p l e T y p e >  
 < / x s d : e l e m e n t >  
 < x s d : e l e m e n t   n a m e = " G U I D "   m a : i n d e x = " 6 1 "   n i l l a b l e = " t r u e "   m a : d i s p l a y N a m e = " G U I D "   m a : h i d d e n = " t r u e "   m a : i n t e r n a l N a m e = " G U I D "   m a : r e a d O n l y = " t r u e " >  
 < x s d : s i m p l e T y p e >  
 < x s d : r e s t r i c t i o n   b a s e = " d m s : U n k n o w n " / >  
 < / x s d : s i m p l e T y p e >  
 < / x s d : e l e m e n t >  
 < x s d : e l e m e n t   n a m e = " W o r k f l o w V e r s i o n "   m a : i n d e x = " 6 2 "   n i l l a b l e = " t r u e "   m a : d i s p l a y N a m e = " W o r k f l o w   V e r s i o n "   m a : h i d d e n = " t r u e "   m a : i n t e r n a l N a m e = " W o r k f l o w V e r s i o n "   m a : r e a d O n l y = " t r u e " >  
 < x s d : s i m p l e T y p e >  
 < x s d : r e s t r i c t i o n   b a s e = " d m s : U n k n o w n " / >  
 < / x s d : s i m p l e T y p e >  
 < / x s d : e l e m e n t >  
 < x s d : e l e m e n t   n a m e = " W o r k f l o w I n s t a n c e I D "   m a : i n d e x = " 6 3 "   n i l l a b l e = " t r u e "   m a : d i s p l a y N a m e = " W o r k f l o w   I n s t a n c e   I D "   m a : h i d d e n = " t r u e "   m a : i n t e r n a l N a m e = " W o r k f l o w I n s t a n c e I D "   m a : r e a d O n l y = " t r u e " >  
 < x s d : s i m p l e T y p e >  
 < x s d : r e s t r i c t i o n   b a s e = " d m s : U n k n o w n " / >  
 < / x s d : s i m p l e T y p e >  
 < / x s d : e l e m e n t >  
 < x s d : e l e m e n t   n a m e = " P a r e n t V e r s i o n S t r i n g "   m a : i n d e x = " 6 4 "   n i l l a b l e = " t r u e "   m a : d i s p l a y N a m e = " S o u r c e   V e r s i o n   ( C o n v e r t e d   D o c u m e n t ) "   m a : h i d d e n = " t r u e "   m a : l i s t = " D o c s "   m a : i n t e r n a l N a m e = " P a r e n t V e r s i o n S t r i n g "   m a : r e a d O n l y = " t r u e "   m a : s h o w F i e l d = " P a r e n t V e r s i o n S t r i n g " >  
 < x s d : s i m p l e T y p e >  
 < x s d : r e s t r i c t i o n   b a s e = " d m s : L o o k u p " / >  
 < / x s d : s i m p l e T y p e >  
 < / x s d : e l e m e n t >  
 < x s d : e l e m e n t   n a m e = " P a r e n t L e a f N a m e "   m a : i n d e x = " 6 5 "   n i l l a b l e = " t r u e "   m a : d i s p l a y N a m e = " S o u r c e   N a m e   ( C o n v e r t e d   D o c u m e n t ) "   m a : h i d d e n = " t r u e "   m a : l i s t = " D o c s "   m a : i n t e r n a l N a m e = " P a r e n t L e a f N a m e "   m a : r e a d O n l y = " t r u e "   m a : s h o w F i e l d = " P a r e n t L e a f N a m e " >  
 < x s d : s i m p l e T y p e >  
 < x s d : r e s t r i c t i o n   b a s e = " d m s : L o o k u p " / >  
 < / x s d : s i m p l e T y p e >  
 < / x s d : e l e m e n t >  
 < / x s d : s c h e m a >  
 < x s d : s c h e m a   t a r g e t N a m e s p a c e = " 4 1 A 7 A 2 5 E - 8 8 C 5 - 4 1 5 C - A B 9 A - 3 5 8 C C B E A 8 A 8 5 "   e l e m e n t F o r m D e f a u l t = " q u a l i f i e d "   x m l n s : x s d = " h t t p : / / w w w . w 3 . o r g / 2 0 0 1 / X M L S c h e m a "   x m l n s : d m s = " h t t p : / / s c h e m a s . m i c r o s o f t . c o m / o f f i c e / 2 0 0 6 / d o c u m e n t M a n a g e m e n t / t y p e s " >  
 < x s d : i m p o r t   n a m e s p a c e = " h t t p : / / s c h e m a s . m i c r o s o f t . c o m / o f f i c e / 2 0 0 6 / d o c u m e n t M a n a g e m e n t / t y p e s " / >  
 < x s d : e l e m e n t   n a m e = " P r i o r i t y "   m a : i n d e x = " 9 "   n i l l a b l e = " t r u e "   m a : d i s p l a y N a m e = " P r i o r i t y "   m a : i n t e r n a l N a m e = " P r i o r i t y " >  
 < x s d : s i m p l e T y p e >  
 < x s d : r e s t r i c t i o n   b a s e = " d m s : N u m b e r " / >  
 < / x s d : s i m p l e T y p e >  
 < / x s d : e l e m e n t >  
 < / x s d : s c h e m a >  
 < x s d : s c h e m a   t a r g e t N a m e s p a c e = " c d 6 d 2 7 7 1 - e 0 8 b - 4 2 a 3 - 9 0 f 8 - e c a 6 3 0 3 3 7 6 5 9 "   e l e m e n t F o r m D e f a u l t = " q u a l i f i e d "   x m l n s : x s d = " h t t p : / / w w w . w 3 . o r g / 2 0 0 1 / X M L S c h e m a "   x m l n s : d m s = " h t t p : / / s c h e m a s . m i c r o s o f t . c o m / o f f i c e / 2 0 0 6 / d o c u m e n t M a n a g e m e n t / t y p e s " >  
 < x s d : i m p o r t   n a m e s p a c e = " h t t p : / / s c h e m a s . m i c r o s o f t . c o m / o f f i c e / 2 0 0 6 / d o c u m e n t M a n a g e m e n t / t y p e s " / >  
 < x s d : e l e m e n t   n a m e = " N u m b e r _ x 0 0 2 0 _ O f _ x 0 0 2 0 _ V i e w e r "   m a : i n d e x = " 1 4 "   n i l l a b l e = " t r u e "   m a : d i s p l a y N a m e = " N u m b e r   O f   V i e w e r "   m a : d e f a u l t = " 0 "   m a : i n t e r n a l N a m e = " N u m b e r _ x 0 0 2 0 _ O f _ x 0 0 2 0 _ V i e w e r " >  
 < x s d : s i m p l e T y p e >  
 < x s d : r e s t r i c t i o n   b a s e = " d m s : N u m b e r " / > 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o f f i c e / i n t e r n a l / 2 0 0 5 / i n t e r n a l D o c u m e n t a t i o n " > 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1 6 "   m a : d i s p l a y N a m e = " C o n t e n t   T y p e "   m a : r e a d O n l y = " t r u e " / >  
 < x s d : e l e m e n t   r e f = " d c : t i t l e "   m i n O c c u r s = " 0 "   m a x O c c u r s = " 1 "   m a : i n d e x = " 8 " 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l a s t P r i n t e d "   m i n O c c u r s = " 0 "   m a x O c c u r s = " 1 "   t y p e = " x s d : d a t e T i m e " / >  
 < x s d : e l e m e n t   n a m e = " c o n t e n t S t a t u s "   m i n O c c u r s = " 0 "   m a x O c c u r s = " 1 "   t y p e = " x s d : s t r i n g " / >  
 < / x s d : a l l >  
 < / x s d : c o m p l e x T y p e >  
 < / x s d : 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T e m p l a t e U r l   x m l n s = " h t t p : / / s c h e m a s . m i c r o s o f t . c o m / s h a r e p o i n t / v 3 "   x s i : n i l = " t r u e " / > < N u m b e r _ x 0 0 2 0 _ O f _ x 0 0 2 0 _ V i e w e r   x m l n s = " c d 6 d 2 7 7 1 - e 0 8 b - 4 2 a 3 - 9 0 f 8 - e c a 6 3 0 3 3 7 6 5 9 " > 0 < / N u m b e r _ x 0 0 2 0 _ O f _ x 0 0 2 0 _ V i e w e r > < _ S o u r c e U r l   x m l n s = " h t t p : / / s c h e m a s . m i c r o s o f t . c o m / s h a r e p o i n t / v 3 "   x s i : n i l = " t r u e " / > < P r i o r i t y   x m l n s = " 4 1 A 7 A 2 5 E - 8 8 C 5 - 4 1 5 C - A B 9 A - 3 5 8 C C B E A 8 A 8 5 "   x s i : n i l = " t r u e " / > < x d _ P r o g I D   x m l n s = " h t t p : / / s c h e m a s . m i c r o s o f t . c o m / s h a r e p o i n t / v 3 "   x s i : n i l = " t r u e " / > < O r d e r   x m l n s = " h t t p : / / s c h e m a s . m i c r o s o f t . c o m / s h a r e p o i n t / v 3 "   x s i : n i l = " t r u e " / > < _ S h a r e d F i l e I n d e x   x m l n s = " h t t p : / / s c h e m a s . m i c r o s o f t . c o m / s h a r e p o i n t / v 3 "   x s i : n i l = " t r u e " / > < M e t a I n f o   x m l n s = " h t t p : / / s c h e m a s . m i c r o s o f t . c o m / s h a r e p o i n t / v 3 "   x s i : n i l = " t r u e " / > < / d o c u m e n t M a n a g e m e n t > < / p : p r o p e r t i e s > 
</file>

<file path=customXml/itemProps1.xml><?xml version="1.0" encoding="utf-8"?>
<ds:datastoreItem xmlns:ds="http://schemas.openxmlformats.org/officeDocument/2006/customXml" ds:itemID="{898618FE-843B-48E6-B1F2-2AB76D41F459}">
  <ds:schemaRefs/>
</ds:datastoreItem>
</file>

<file path=customXml/itemProps2.xml><?xml version="1.0" encoding="utf-8"?>
<ds:datastoreItem xmlns:ds="http://schemas.openxmlformats.org/officeDocument/2006/customXml" ds:itemID="{85ED280E-F51D-42B1-B363-4EC477D089ED}">
  <ds:schemaRefs/>
</ds:datastoreItem>
</file>

<file path=customXml/itemProps3.xml><?xml version="1.0" encoding="utf-8"?>
<ds:datastoreItem xmlns:ds="http://schemas.openxmlformats.org/officeDocument/2006/customXml" ds:itemID="{0561E498-5C3F-4875-A4D8-19F8BF6C2649}">
  <ds:schemaRefs/>
</ds:datastoreItem>
</file>

<file path=docProps/app.xml><?xml version="1.0" encoding="utf-8"?>
<Properties xmlns="http://schemas.openxmlformats.org/officeDocument/2006/extended-properties" xmlns:vt="http://schemas.openxmlformats.org/officeDocument/2006/docPropsVTypes">
  <Company>FSOFT</Company>
  <Application>Microsoft Excel</Application>
  <HeadingPairs>
    <vt:vector size="2" baseType="variant">
      <vt:variant>
        <vt:lpstr>工作表</vt:lpstr>
      </vt:variant>
      <vt:variant>
        <vt:i4>22</vt:i4>
      </vt:variant>
    </vt:vector>
  </HeadingPairs>
  <TitlesOfParts>
    <vt:vector size="22" baseType="lpstr">
      <vt:lpstr>Cover</vt:lpstr>
      <vt:lpstr>Test case List</vt:lpstr>
      <vt:lpstr>TestDesign</vt:lpstr>
      <vt:lpstr>Đăng nhập &amp; Đăng xuất</vt:lpstr>
      <vt:lpstr>Đổi mật khẩu</vt:lpstr>
      <vt:lpstr>Xem giỏ hàng</vt:lpstr>
      <vt:lpstr>Đặt bàn</vt:lpstr>
      <vt:lpstr>Xem thực đơn</vt:lpstr>
      <vt:lpstr>Đặt món trực tuyến</vt:lpstr>
      <vt:lpstr>Thanh toán</vt:lpstr>
      <vt:lpstr>Xem danh sách bàn ăn</vt:lpstr>
      <vt:lpstr>Tạo phiếu gọi món</vt:lpstr>
      <vt:lpstr>Quản lý hội viên</vt:lpstr>
      <vt:lpstr>Xem lịch đặt bàn</vt:lpstr>
      <vt:lpstr>Quản lý nhà cung cấp</vt:lpstr>
      <vt:lpstr>Quản lý nguyên vật liệu</vt:lpstr>
      <vt:lpstr>Quản lý phiếu nhập NVL</vt:lpstr>
      <vt:lpstr>Quản lý hóa đơn</vt:lpstr>
      <vt:lpstr>Thống kê doanh thu</vt:lpstr>
      <vt:lpstr>Quản lý món ăn</vt:lpstr>
      <vt:lpstr>Quản lý nhân viên</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Admin</dc:creator>
  <dc:description>Updates sheet Cover: Add logo, document code, creator, reviewer/approver.
Add sheet Test Case List.
Change Sheet Company, User, Provider to Modules. Add column Inter-test case dependent. Update these sheets.
Update Test Report</dc:description>
  <cp:lastModifiedBy>ADMIN</cp:lastModifiedBy>
  <dcterms:created xsi:type="dcterms:W3CDTF">2014-07-14T08:56:00Z</dcterms:created>
  <cp:lastPrinted>2010-11-12T10:33:00Z</cp:lastPrinted>
  <dcterms:modified xsi:type="dcterms:W3CDTF">2022-06-05T20:17:04Z</dcterms:modified>
  <cp:category>BM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288EC5A8EEF1401CA877218483B0C2F2</vt:lpwstr>
  </property>
  <property fmtid="{D5CDD505-2E9C-101B-9397-08002B2CF9AE}" pid="3" name="KSOProductBuildVer">
    <vt:lpwstr>1033-11.2.0.11130</vt:lpwstr>
  </property>
</Properties>
</file>