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156" windowWidth="15360" windowHeight="7992" firstSheet="3" activeTab="4"/>
  </bookViews>
  <sheets>
    <sheet name="DS TO BO MON" sheetId="6" r:id="rId1"/>
    <sheet name="LĐTBĐ và ĐK" sheetId="3" r:id="rId2"/>
    <sheet name="Cơ ĐT" sheetId="4" r:id="rId3"/>
    <sheet name="ML và ĐHKK" sheetId="5" r:id="rId4"/>
    <sheet name="Điện tử công nghiệpCao Đẳng (2" sheetId="8" r:id="rId5"/>
    <sheet name="Điện tử công nghiệp-Trung cap" sheetId="7" r:id="rId6"/>
  </sheets>
  <definedNames>
    <definedName name="_xlnm._FilterDatabase" localSheetId="4" hidden="1">'Điện tử công nghiệpCao Đẳng (2'!$A$5:$N$5</definedName>
    <definedName name="_xlnm._FilterDatabase" localSheetId="5" hidden="1">'Điện tử công nghiệp-Trung cap'!$A$4:$N$4</definedName>
  </definedNames>
  <calcPr calcId="162913"/>
</workbook>
</file>

<file path=xl/calcChain.xml><?xml version="1.0" encoding="utf-8"?>
<calcChain xmlns="http://schemas.openxmlformats.org/spreadsheetml/2006/main">
  <c r="C24" i="8" l="1"/>
  <c r="C22" i="7"/>
  <c r="C12" i="7"/>
  <c r="C4" i="7"/>
  <c r="C11" i="7" l="1"/>
  <c r="C37" i="7" s="1"/>
  <c r="B32" i="7"/>
  <c r="N43" i="8"/>
  <c r="M43" i="8"/>
  <c r="L43" i="8"/>
  <c r="K43" i="8"/>
  <c r="N42" i="8"/>
  <c r="M42" i="8"/>
  <c r="L42" i="8"/>
  <c r="K42" i="8"/>
  <c r="N41" i="8"/>
  <c r="M41" i="8"/>
  <c r="L41" i="8"/>
  <c r="K41" i="8"/>
  <c r="N40" i="8"/>
  <c r="M40" i="8"/>
  <c r="L40" i="8"/>
  <c r="K40" i="8"/>
  <c r="N39" i="8"/>
  <c r="M39" i="8"/>
  <c r="L39" i="8"/>
  <c r="K39" i="8"/>
  <c r="B38" i="8"/>
  <c r="N36" i="8"/>
  <c r="M36" i="8"/>
  <c r="L36" i="8"/>
  <c r="K36" i="8"/>
  <c r="N35" i="8"/>
  <c r="M35" i="8"/>
  <c r="L35" i="8"/>
  <c r="K35" i="8"/>
  <c r="N34" i="8"/>
  <c r="M34" i="8"/>
  <c r="L34" i="8"/>
  <c r="K34" i="8"/>
  <c r="N33" i="8"/>
  <c r="M33" i="8"/>
  <c r="L33" i="8"/>
  <c r="K33" i="8"/>
  <c r="N32" i="8"/>
  <c r="M32" i="8"/>
  <c r="L32" i="8"/>
  <c r="K32" i="8"/>
  <c r="N31" i="8"/>
  <c r="M31" i="8"/>
  <c r="L31" i="8"/>
  <c r="K31" i="8"/>
  <c r="N30" i="8"/>
  <c r="M30" i="8"/>
  <c r="L30" i="8"/>
  <c r="K30" i="8"/>
  <c r="N29" i="8"/>
  <c r="M29" i="8"/>
  <c r="L29" i="8"/>
  <c r="K29" i="8"/>
  <c r="N28" i="8"/>
  <c r="M28" i="8"/>
  <c r="L28" i="8"/>
  <c r="K28" i="8"/>
  <c r="N27" i="8"/>
  <c r="M27" i="8"/>
  <c r="L27" i="8"/>
  <c r="K27" i="8"/>
  <c r="N26" i="8"/>
  <c r="M26" i="8"/>
  <c r="L26" i="8"/>
  <c r="K26" i="8"/>
  <c r="N25" i="8"/>
  <c r="M25" i="8"/>
  <c r="L25" i="8"/>
  <c r="K25" i="8"/>
  <c r="G24" i="8"/>
  <c r="N23" i="8"/>
  <c r="M23" i="8"/>
  <c r="L23" i="8"/>
  <c r="K23" i="8"/>
  <c r="N22" i="8"/>
  <c r="M22" i="8"/>
  <c r="L22" i="8"/>
  <c r="K22" i="8"/>
  <c r="N21" i="8"/>
  <c r="M21" i="8"/>
  <c r="L21" i="8"/>
  <c r="K21" i="8"/>
  <c r="N20" i="8"/>
  <c r="M20" i="8"/>
  <c r="L20" i="8"/>
  <c r="K20" i="8"/>
  <c r="N19" i="8"/>
  <c r="M19" i="8"/>
  <c r="L19" i="8"/>
  <c r="K19" i="8"/>
  <c r="N18" i="8"/>
  <c r="M18" i="8"/>
  <c r="L18" i="8"/>
  <c r="K18" i="8"/>
  <c r="N17" i="8"/>
  <c r="M17" i="8"/>
  <c r="L17" i="8"/>
  <c r="K17" i="8"/>
  <c r="N16" i="8"/>
  <c r="M16" i="8"/>
  <c r="L16" i="8"/>
  <c r="K16" i="8"/>
  <c r="N15" i="8"/>
  <c r="M15" i="8"/>
  <c r="L15" i="8"/>
  <c r="K15" i="8"/>
  <c r="N14" i="8"/>
  <c r="M14" i="8"/>
  <c r="M13" i="8" s="1"/>
  <c r="M12" i="8" s="1"/>
  <c r="L14" i="8"/>
  <c r="L13" i="8" s="1"/>
  <c r="L12" i="8" s="1"/>
  <c r="K14" i="8"/>
  <c r="N13" i="8"/>
  <c r="N12" i="8" s="1"/>
  <c r="J13" i="8"/>
  <c r="J12" i="8" s="1"/>
  <c r="I13" i="8"/>
  <c r="I12" i="8" s="1"/>
  <c r="H13" i="8"/>
  <c r="H12" i="8" s="1"/>
  <c r="G13" i="8"/>
  <c r="G12" i="8" s="1"/>
  <c r="C13" i="8"/>
  <c r="C12" i="8" s="1"/>
  <c r="C47" i="8" s="1"/>
  <c r="N11" i="8"/>
  <c r="M11" i="8"/>
  <c r="L11" i="8"/>
  <c r="K11" i="8"/>
  <c r="N10" i="8"/>
  <c r="M10" i="8"/>
  <c r="L10" i="8"/>
  <c r="K10" i="8"/>
  <c r="N9" i="8"/>
  <c r="M9" i="8"/>
  <c r="L9" i="8"/>
  <c r="K9" i="8"/>
  <c r="N8" i="8"/>
  <c r="M8" i="8"/>
  <c r="L8" i="8"/>
  <c r="K8" i="8"/>
  <c r="N7" i="8"/>
  <c r="M7" i="8"/>
  <c r="L7" i="8"/>
  <c r="K7" i="8"/>
  <c r="N6" i="8"/>
  <c r="M6" i="8"/>
  <c r="M5" i="8" s="1"/>
  <c r="L6" i="8"/>
  <c r="L5" i="8" s="1"/>
  <c r="K6" i="8"/>
  <c r="K5" i="8"/>
  <c r="J5" i="8"/>
  <c r="I5" i="8"/>
  <c r="H5" i="8"/>
  <c r="G5" i="8"/>
  <c r="C5" i="8"/>
  <c r="K13" i="8" l="1"/>
  <c r="K12" i="8" s="1"/>
  <c r="N5" i="8"/>
  <c r="J11" i="7" l="1"/>
  <c r="H11" i="7"/>
  <c r="G11" i="7"/>
  <c r="I11" i="7"/>
  <c r="N10" i="7"/>
  <c r="M10" i="7"/>
  <c r="L10" i="7"/>
  <c r="K10" i="7"/>
  <c r="N9" i="7"/>
  <c r="M9" i="7"/>
  <c r="L9" i="7"/>
  <c r="K9" i="7"/>
  <c r="N8" i="7"/>
  <c r="M8" i="7"/>
  <c r="L8" i="7"/>
  <c r="K8" i="7"/>
  <c r="N7" i="7"/>
  <c r="M7" i="7"/>
  <c r="L7" i="7"/>
  <c r="K7" i="7"/>
  <c r="N6" i="7"/>
  <c r="M6" i="7"/>
  <c r="L6" i="7"/>
  <c r="K6" i="7"/>
  <c r="N5" i="7"/>
  <c r="M5" i="7"/>
  <c r="L5" i="7"/>
  <c r="K5" i="7"/>
  <c r="J4" i="7"/>
  <c r="I4" i="7"/>
  <c r="H4" i="7"/>
  <c r="G4" i="7"/>
  <c r="L4" i="7" l="1"/>
  <c r="K4" i="7"/>
  <c r="N11" i="7"/>
  <c r="N4" i="7"/>
  <c r="K11" i="7"/>
  <c r="L11" i="7"/>
  <c r="M4" i="7"/>
  <c r="M11" i="7"/>
  <c r="C29" i="5"/>
  <c r="C13" i="5"/>
  <c r="C5" i="5"/>
</calcChain>
</file>

<file path=xl/comments1.xml><?xml version="1.0" encoding="utf-8"?>
<comments xmlns="http://schemas.openxmlformats.org/spreadsheetml/2006/main">
  <authors>
    <author>Toshiba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3"/>
          </rPr>
          <t>Toshiba:</t>
        </r>
        <r>
          <rPr>
            <sz val="9"/>
            <color indexed="81"/>
            <rFont val="Tahoma"/>
            <family val="2"/>
            <charset val="163"/>
          </rPr>
          <t xml:space="preserve">
Tổ bộ môn điện lạnh</t>
        </r>
      </text>
    </comment>
  </commentList>
</comments>
</file>

<file path=xl/comments2.xml><?xml version="1.0" encoding="utf-8"?>
<comments xmlns="http://schemas.openxmlformats.org/spreadsheetml/2006/main">
  <authors>
    <author>Toshiba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3"/>
          </rPr>
          <t>Toshiba:</t>
        </r>
        <r>
          <rPr>
            <sz val="9"/>
            <color indexed="81"/>
            <rFont val="Tahoma"/>
            <family val="2"/>
            <charset val="163"/>
          </rPr>
          <t xml:space="preserve">
Tổ bộ môn điện lạnh</t>
        </r>
      </text>
    </comment>
  </commentList>
</comments>
</file>

<file path=xl/comments3.xml><?xml version="1.0" encoding="utf-8"?>
<comments xmlns="http://schemas.openxmlformats.org/spreadsheetml/2006/main">
  <authors>
    <author>Toshiba</author>
  </authors>
  <commentList>
    <comment ref="H3" authorId="0" shapeId="0">
      <text>
        <r>
          <rPr>
            <b/>
            <sz val="9"/>
            <color indexed="81"/>
            <rFont val="Tahoma"/>
            <family val="2"/>
            <charset val="163"/>
          </rPr>
          <t>Toshiba:</t>
        </r>
        <r>
          <rPr>
            <sz val="9"/>
            <color indexed="81"/>
            <rFont val="Tahoma"/>
            <family val="2"/>
            <charset val="163"/>
          </rPr>
          <t xml:space="preserve">
Tổ bộ môn điện lạnh</t>
        </r>
      </text>
    </comment>
  </commentList>
</comments>
</file>

<file path=xl/sharedStrings.xml><?xml version="1.0" encoding="utf-8"?>
<sst xmlns="http://schemas.openxmlformats.org/spreadsheetml/2006/main" count="894" uniqueCount="319">
  <si>
    <t>TT</t>
  </si>
  <si>
    <t>MÔN HỌC/ MÔ ĐUN</t>
  </si>
  <si>
    <t>Số giờ</t>
  </si>
  <si>
    <t>Vẽ kỹ thuật</t>
  </si>
  <si>
    <t>Phân công giảng viên</t>
  </si>
  <si>
    <t>PHÂN CÔNG GIẢNG VIÊN</t>
  </si>
  <si>
    <t>Nguội cơ bản</t>
  </si>
  <si>
    <t>Thực tập tốt nghiệp</t>
  </si>
  <si>
    <t>Phân công tổ bộ môn</t>
  </si>
  <si>
    <t>TBM 1</t>
  </si>
  <si>
    <t>TBM 2</t>
  </si>
  <si>
    <t>C</t>
  </si>
  <si>
    <t>P</t>
  </si>
  <si>
    <t>Ghi chú</t>
  </si>
  <si>
    <t>I</t>
  </si>
  <si>
    <t>Các môn học chung</t>
  </si>
  <si>
    <t>MH 01</t>
  </si>
  <si>
    <t>Chính trị</t>
  </si>
  <si>
    <t>MH 02</t>
  </si>
  <si>
    <t>Pháp luât</t>
  </si>
  <si>
    <t>MH 03</t>
  </si>
  <si>
    <t>Giáo dục thể chất</t>
  </si>
  <si>
    <t>MH 06</t>
  </si>
  <si>
    <t>Giáo dục quốc phòng - An ninh</t>
  </si>
  <si>
    <t>MH 05</t>
  </si>
  <si>
    <t>Tin học</t>
  </si>
  <si>
    <t>Ngoại ngữ (Anh văn)</t>
  </si>
  <si>
    <t>II</t>
  </si>
  <si>
    <t>Các môn học, mô đun đào tạo nghề bắt buộc</t>
  </si>
  <si>
    <t>II.1</t>
  </si>
  <si>
    <t>Các môn học, mô đun kỹ thuật cơ sở</t>
  </si>
  <si>
    <t>MH 07</t>
  </si>
  <si>
    <t>Tiếng Anh chuyên nghề Cơ điện tử</t>
  </si>
  <si>
    <t>MH 08</t>
  </si>
  <si>
    <t>Vật liệu công nghiệp</t>
  </si>
  <si>
    <t>MH 09</t>
  </si>
  <si>
    <t xml:space="preserve">Cơ học ứng dụng </t>
  </si>
  <si>
    <t>MH 10</t>
  </si>
  <si>
    <t>Nguyên lý chi tiết máy</t>
  </si>
  <si>
    <t>MH 11</t>
  </si>
  <si>
    <t>An toàn lao động</t>
  </si>
  <si>
    <t>MH 12</t>
  </si>
  <si>
    <t>Vẽ kỹ thuật cơ khí</t>
  </si>
  <si>
    <t>MH 13</t>
  </si>
  <si>
    <t>Vẽ kỹ thuật điện</t>
  </si>
  <si>
    <t>MH 14</t>
  </si>
  <si>
    <t>AUTOCAD</t>
  </si>
  <si>
    <t>MH 15</t>
  </si>
  <si>
    <t>Dung sai và đo lường kỹ thuật</t>
  </si>
  <si>
    <t>MH 16</t>
  </si>
  <si>
    <t>Kỹ thuật điện- điện tử</t>
  </si>
  <si>
    <t>MH 17</t>
  </si>
  <si>
    <t>Kiến trúc máy tính</t>
  </si>
  <si>
    <t>MĐ 18</t>
  </si>
  <si>
    <t>Đo lường điện, điện tử</t>
  </si>
  <si>
    <t>MĐ 19</t>
  </si>
  <si>
    <t>Kỹ thuật số</t>
  </si>
  <si>
    <t>MH 20</t>
  </si>
  <si>
    <t>Tổ chức và quản lý sản xuất</t>
  </si>
  <si>
    <t>II.2</t>
  </si>
  <si>
    <t>Các môn học, mô đun chuyên môn nghề</t>
  </si>
  <si>
    <t>MĐ 21</t>
  </si>
  <si>
    <t>Nhập môn cơ điện tử</t>
  </si>
  <si>
    <t>MĐ 22</t>
  </si>
  <si>
    <t>Điện cơ bản</t>
  </si>
  <si>
    <t>MĐ 23</t>
  </si>
  <si>
    <t>Điện tử cơ bản</t>
  </si>
  <si>
    <t>MH 24</t>
  </si>
  <si>
    <t>Kỹ thuật gia công cơ khí</t>
  </si>
  <si>
    <t>MĐ 25</t>
  </si>
  <si>
    <t>Lập trình PLC</t>
  </si>
  <si>
    <t>MĐ 26</t>
  </si>
  <si>
    <t>Kỹ thuật cảm biến</t>
  </si>
  <si>
    <t>MĐ 27</t>
  </si>
  <si>
    <t>Điện tử công suất</t>
  </si>
  <si>
    <t>MĐ 28</t>
  </si>
  <si>
    <t>Truyền động điện</t>
  </si>
  <si>
    <t>MĐ 29</t>
  </si>
  <si>
    <t>Kỹ thuật điều khiển tự động</t>
  </si>
  <si>
    <t>MĐ 30</t>
  </si>
  <si>
    <t>Gia công nguội cơ bản</t>
  </si>
  <si>
    <t>MĐ 31</t>
  </si>
  <si>
    <t>Gia công cơ khí trên máy công cụ</t>
  </si>
  <si>
    <t>MĐ 32</t>
  </si>
  <si>
    <t>Gia công trên máy CNC</t>
  </si>
  <si>
    <t>MĐ 33</t>
  </si>
  <si>
    <t>Tháo lắp các cụm máy công cụ</t>
  </si>
  <si>
    <t>MĐ 34</t>
  </si>
  <si>
    <t>Điều khiển khí nén I</t>
  </si>
  <si>
    <t>MĐ 35</t>
  </si>
  <si>
    <t>Điều khiển khí nén II</t>
  </si>
  <si>
    <t>MĐ 36</t>
  </si>
  <si>
    <t>Điều khiển thuỷ lực I</t>
  </si>
  <si>
    <t>MĐ 37</t>
  </si>
  <si>
    <t>Lắp đặt, vận hành  hệ thống cơ điện tử</t>
  </si>
  <si>
    <t>MĐ 38</t>
  </si>
  <si>
    <t>Hệ thống sản xuất linh hoạt MPS</t>
  </si>
  <si>
    <t>MĐ 39</t>
  </si>
  <si>
    <t>Vi điều khiển</t>
  </si>
  <si>
    <t>MĐ 40</t>
  </si>
  <si>
    <t>Kinh tế công nghiệp và quản lý chất lượng</t>
  </si>
  <si>
    <t>MĐ 41</t>
  </si>
  <si>
    <t>Bài tập tổng hợp cơ điện tử</t>
  </si>
  <si>
    <t>MĐ 42</t>
  </si>
  <si>
    <t>Tổng cộng</t>
  </si>
  <si>
    <t>TBM 3</t>
  </si>
  <si>
    <t>TBM 4</t>
  </si>
  <si>
    <t>Văn Giang</t>
  </si>
  <si>
    <t>Văn Nam</t>
  </si>
  <si>
    <t>Xuân Hồng</t>
  </si>
  <si>
    <t>Giáp Thùy</t>
  </si>
  <si>
    <t>Lương Thưởng</t>
  </si>
  <si>
    <t>Nguyễn Hà (B)</t>
  </si>
  <si>
    <t>X</t>
  </si>
  <si>
    <t>Cơ khí động lực</t>
  </si>
  <si>
    <t>Khoa cơ bản</t>
  </si>
  <si>
    <t>MH 46</t>
  </si>
  <si>
    <t>Thiết kế mạch điện tử</t>
  </si>
  <si>
    <t>MĐ 47</t>
  </si>
  <si>
    <t>Mạng truyền thông công nghiệp</t>
  </si>
  <si>
    <t>MĐ 48</t>
  </si>
  <si>
    <t>Hệ thống CAD/CAM/CNC</t>
  </si>
  <si>
    <t>MĐ 49</t>
  </si>
  <si>
    <t>SERVO Điện - Thuỷ khí</t>
  </si>
  <si>
    <t>MĐ 50</t>
  </si>
  <si>
    <t>Rô bốt công nghiệp</t>
  </si>
  <si>
    <t>MĐ 51</t>
  </si>
  <si>
    <t>Điều khiển thuỷ lực II</t>
  </si>
  <si>
    <t>MĐ 52</t>
  </si>
  <si>
    <t>Nâng cao hiệu quả công việc</t>
  </si>
  <si>
    <t>MH 53</t>
  </si>
  <si>
    <t>Quản lý, sử dụng năng lượng tiết kiệm, hiệu quả</t>
  </si>
  <si>
    <t>MĐ 54</t>
  </si>
  <si>
    <t>Điều khiển hệ thống cơ điện tử sử dụng PLC</t>
  </si>
  <si>
    <t>MĐ 55</t>
  </si>
  <si>
    <t>Điều khiển hệ thống cơ điện tử sử dụng Vi điều khiển</t>
  </si>
  <si>
    <t>MĐ 43</t>
  </si>
  <si>
    <t>Điều khiển quá trình</t>
  </si>
  <si>
    <t>MĐ 44</t>
  </si>
  <si>
    <t>Giám sát hệ thống cơ điện tử</t>
  </si>
  <si>
    <t>MĐ 45</t>
  </si>
  <si>
    <t>Nâng cấp hệ thống cơ điện tử</t>
  </si>
  <si>
    <t>Khoa cơ khí động lực</t>
  </si>
  <si>
    <t>Tên môn học, mô đun tự chọn(chọn 810 giờ)</t>
  </si>
  <si>
    <t>Pháp luật</t>
  </si>
  <si>
    <t>MH 04</t>
  </si>
  <si>
    <t>Giáo dục quốc phòng- An ninh</t>
  </si>
  <si>
    <t>Toán ứng dụng</t>
  </si>
  <si>
    <t>Vật lý ứng dụng</t>
  </si>
  <si>
    <t>Vẽ điện</t>
  </si>
  <si>
    <t>Vật liệu điện</t>
  </si>
  <si>
    <t>Lý thuyết mạch</t>
  </si>
  <si>
    <t>Quản lý doanh nghiệp và tổ chức sản xuất</t>
  </si>
  <si>
    <t>Kỹ thuật an toàn và bảo hộ lao động</t>
  </si>
  <si>
    <t>Cung cấp điện</t>
  </si>
  <si>
    <t>Trang bị điện</t>
  </si>
  <si>
    <t>Điện tử công nghiệp</t>
  </si>
  <si>
    <t>Nâng chuyển thiết bị</t>
  </si>
  <si>
    <t>Đo lường thí nghiệm điện</t>
  </si>
  <si>
    <t>MĐ 20</t>
  </si>
  <si>
    <t>Lắp đặt hệ thống chiếu sáng</t>
  </si>
  <si>
    <t>Lắp đặt đường dây truyền tải</t>
  </si>
  <si>
    <t>Lắp đặt hệ thống thiết bị điều khiển công nghiệp</t>
  </si>
  <si>
    <t>Lắp đặt thiết bị phân phối</t>
  </si>
  <si>
    <t>MĐ 24</t>
  </si>
  <si>
    <t>Vận hành các trạm biến áp</t>
  </si>
  <si>
    <t>Lắp đặt hệ thống chống sét, tiếp địa</t>
  </si>
  <si>
    <t>Lắp đặt hệ thống thiết bị điều khiển tự động</t>
  </si>
  <si>
    <t>Thực tập sản xuất</t>
  </si>
  <si>
    <t>Lắp đặt điện thang máy</t>
  </si>
  <si>
    <t>Lắp đặt điện cho lọc bụi tĩnh điện</t>
  </si>
  <si>
    <t>Điều chỉnh tốc độ máy điện</t>
  </si>
  <si>
    <t>Lắp đặt nguồn điện một chiều</t>
  </si>
  <si>
    <t>Lắp đặt máy phát điện</t>
  </si>
  <si>
    <t>Lắp đặt động cơ cao áp</t>
  </si>
  <si>
    <t>Sửa chữa và bảo dưỡng máy điện</t>
  </si>
  <si>
    <t>Lắp đặt hệ thống tự động cảnh báo</t>
  </si>
  <si>
    <t>MH 36</t>
  </si>
  <si>
    <t>Quản lý chất lượng ISO</t>
  </si>
  <si>
    <t>Máy điện</t>
  </si>
  <si>
    <t>MĐ39</t>
  </si>
  <si>
    <t>Lắp đặt cảm biến công nghiệp</t>
  </si>
  <si>
    <t>MH 40</t>
  </si>
  <si>
    <t>Anh văn chuyên ngành</t>
  </si>
  <si>
    <t>Đọc bản vẽ theo tiêu chuẩn quốc tế</t>
  </si>
  <si>
    <t>MH 43</t>
  </si>
  <si>
    <t>Hình học họa hình</t>
  </si>
  <si>
    <t>Các môn học, mô đun tự chọn</t>
  </si>
  <si>
    <t>Điện tử</t>
  </si>
  <si>
    <t xml:space="preserve">Các môn học, mô đun đào tạo nghề bắt buộc </t>
  </si>
  <si>
    <t>Cơ kỹ thuật</t>
  </si>
  <si>
    <t>Cơ sở kỹ thuật điện</t>
  </si>
  <si>
    <t xml:space="preserve">Cơ sở kỹ thuật nhiệt - lạnh và điều hoà không khí </t>
  </si>
  <si>
    <t>Vật liệu điện lạnh</t>
  </si>
  <si>
    <t xml:space="preserve">An toàn lao động, điện- lạnh và vệ sinh công nghiệp </t>
  </si>
  <si>
    <t>MĐ 13</t>
  </si>
  <si>
    <t>MĐ 14</t>
  </si>
  <si>
    <t xml:space="preserve">Trang bị điện </t>
  </si>
  <si>
    <t>MĐ 15</t>
  </si>
  <si>
    <t xml:space="preserve">Thực tập Nguội </t>
  </si>
  <si>
    <t>MĐ 16</t>
  </si>
  <si>
    <t>Thực tập Hàn</t>
  </si>
  <si>
    <t>MĐ 17</t>
  </si>
  <si>
    <t>Thực tập Gò</t>
  </si>
  <si>
    <t>MH 18</t>
  </si>
  <si>
    <t xml:space="preserve">Kỹ thuật điện tử </t>
  </si>
  <si>
    <t>PLC</t>
  </si>
  <si>
    <t>Tổ chức sản xuất</t>
  </si>
  <si>
    <t>MH 21</t>
  </si>
  <si>
    <t>Marketing</t>
  </si>
  <si>
    <t>Đo lường Điện - Lạnh</t>
  </si>
  <si>
    <t>Lạnh cơ bản</t>
  </si>
  <si>
    <t>Tiếng Anh chuyên ngành</t>
  </si>
  <si>
    <t>Hệ thống máy lạnh dân dụng và thương nghiệp</t>
  </si>
  <si>
    <t>Hệ thống máy lạnh công nghiệp</t>
  </si>
  <si>
    <t>Hệ thống điều hoà không khí cục bộ</t>
  </si>
  <si>
    <t>Hệ thống điều hoà không khí trung tâm</t>
  </si>
  <si>
    <t>TBM 5</t>
  </si>
  <si>
    <t>Điện tử chuyên ngành</t>
  </si>
  <si>
    <t>MH 31</t>
  </si>
  <si>
    <t xml:space="preserve">AUTOCAD </t>
  </si>
  <si>
    <t>Tính toán, thiết kế lắp đặt hệ thống máy lạnh</t>
  </si>
  <si>
    <t>Tính toán, thiết kế lắp đặt sơ bộ hệ thống điều hoà không khí</t>
  </si>
  <si>
    <t>Cơ sở thuỷ khí và máy thuỷ khí</t>
  </si>
  <si>
    <t>Bơm, quạt, máy nén</t>
  </si>
  <si>
    <t>MH 38</t>
  </si>
  <si>
    <t>Công nghệ làm lạnh mới</t>
  </si>
  <si>
    <t>Công nghệ điều hoà không khí mới</t>
  </si>
  <si>
    <t>Chuyên đề máy lạnh</t>
  </si>
  <si>
    <t xml:space="preserve">Chuyên đề điều hoà không khí </t>
  </si>
  <si>
    <t xml:space="preserve">Tổng số </t>
  </si>
  <si>
    <t>Quân sự</t>
  </si>
  <si>
    <t>Ngoại ngữ (Tiếng Anh)</t>
  </si>
  <si>
    <t>Các mô đun, môn học đào tạo nghề</t>
  </si>
  <si>
    <t>Các mô đun, môn học kỹ thuật cơ sở</t>
  </si>
  <si>
    <t>An toàn lao động</t>
  </si>
  <si>
    <t>Điện kỹ thuật</t>
  </si>
  <si>
    <t>Đo lường điện tử</t>
  </si>
  <si>
    <t>Thiết kế mạch bằng máy tính</t>
  </si>
  <si>
    <t>Linh kiện điện tử</t>
  </si>
  <si>
    <t>Điện tử tương tự</t>
  </si>
  <si>
    <t>Mạch điện tử cơ bản</t>
  </si>
  <si>
    <t>Kỹ thuật xung - số</t>
  </si>
  <si>
    <t>Kỹ thuật số nâng cao</t>
  </si>
  <si>
    <t>Điện tử nâng cao</t>
  </si>
  <si>
    <t>Các môn học modun chuyên môn nghề</t>
  </si>
  <si>
    <t>Tiếng anh chuyên ngành</t>
  </si>
  <si>
    <t xml:space="preserve">Chế tạo mạch in và hàn linh kiện </t>
  </si>
  <si>
    <t>PLC cơ bản</t>
  </si>
  <si>
    <t>Chế tạo mạch in và hàn linh kiện</t>
  </si>
  <si>
    <t>Vi xử lý</t>
  </si>
  <si>
    <t xml:space="preserve">Vi điều khiển </t>
  </si>
  <si>
    <t xml:space="preserve">Vi xử lý  </t>
  </si>
  <si>
    <t>Kỹ thuật truyền thông tương tự</t>
  </si>
  <si>
    <t xml:space="preserve">PLC cơ bản </t>
  </si>
  <si>
    <t>Kỹ thuật truyền thông số</t>
  </si>
  <si>
    <t>Điện tử công suât</t>
  </si>
  <si>
    <t>Vi mạch số lập trình</t>
  </si>
  <si>
    <t>PLC nâng cao</t>
  </si>
  <si>
    <t>Tổ chức quản lý sản xuất</t>
  </si>
  <si>
    <t>Vi mạch số lập trình(thiết kế mạch ĐT)</t>
  </si>
  <si>
    <t>Kỹ thuật lập trình C</t>
  </si>
  <si>
    <t>Điều khiển điện khí nén</t>
  </si>
  <si>
    <t>Tiếng Hàn</t>
  </si>
  <si>
    <t>Tiếng hàn</t>
  </si>
  <si>
    <t>TBM1</t>
  </si>
  <si>
    <t>TBM2</t>
  </si>
  <si>
    <t>TBM 6</t>
  </si>
  <si>
    <t>TBM 7</t>
  </si>
  <si>
    <t>TBM 8</t>
  </si>
  <si>
    <t>TBM 9</t>
  </si>
  <si>
    <t>TBM 10</t>
  </si>
  <si>
    <t>TBM 11</t>
  </si>
  <si>
    <t>Kiên</t>
  </si>
  <si>
    <t>Thu</t>
  </si>
  <si>
    <t>Trang</t>
  </si>
  <si>
    <t>Hà A</t>
  </si>
  <si>
    <t>Cảnh</t>
  </si>
  <si>
    <t>Đức</t>
  </si>
  <si>
    <t>x</t>
  </si>
  <si>
    <t>Sơn</t>
  </si>
  <si>
    <t xml:space="preserve">Mi Mi
(Cban) </t>
  </si>
  <si>
    <t>Quyên
(IT)</t>
  </si>
  <si>
    <t>Giang</t>
  </si>
  <si>
    <t>Nam</t>
  </si>
  <si>
    <t>Hà B</t>
  </si>
  <si>
    <t>Thưởng</t>
  </si>
  <si>
    <t>Hồng</t>
  </si>
  <si>
    <t>Thùy</t>
  </si>
  <si>
    <t>Kỹ thuật lắp đặt điện</t>
  </si>
  <si>
    <t>TRƯỜNG CĐN CN VIỆT - HÀN BẮC GIANG</t>
  </si>
  <si>
    <t>KHOA: Điện -- Điện tử</t>
  </si>
  <si>
    <t>DANH SÁCH TỔ BỘ MÔN</t>
  </si>
  <si>
    <t>STT</t>
  </si>
  <si>
    <t>Tên TBM</t>
  </si>
  <si>
    <t>Thành viên</t>
  </si>
  <si>
    <t>Tổ trưởng</t>
  </si>
  <si>
    <t>Lương Thị Thưởng</t>
  </si>
  <si>
    <t>Nguyễn Thị Hà (B)</t>
  </si>
  <si>
    <t>Nguyên Xuân Hồng</t>
  </si>
  <si>
    <t>Tự động hóa</t>
  </si>
  <si>
    <t>Nguyễn Văn Giang</t>
  </si>
  <si>
    <t>Nguyễn Văn Nam</t>
  </si>
  <si>
    <t>Giáp Thị Thùy</t>
  </si>
  <si>
    <t>Hệ thống mạch</t>
  </si>
  <si>
    <t>Đỗ Trung Kiên</t>
  </si>
  <si>
    <t>Nguyễn Thị Hà (A)</t>
  </si>
  <si>
    <t>Vũ Thị Thu</t>
  </si>
  <si>
    <t>Tô Văn Sơn</t>
  </si>
  <si>
    <t>Hệ thống điều khiển</t>
  </si>
  <si>
    <t>Trần Thị Trang</t>
  </si>
  <si>
    <t>Nguyễn Văn Cảnh</t>
  </si>
  <si>
    <t>Khuông Văn Đức</t>
  </si>
  <si>
    <t>Nguyễn Thị Vân</t>
  </si>
  <si>
    <t>TBM3</t>
  </si>
  <si>
    <t>TBM4</t>
  </si>
  <si>
    <t>PHÂN CÔNG GIẢNG VIÊN
CHUYÊN NGÀNH ĐIỆN TỬ CÔNG NGHIỆP
HỆ CAO ĐẲNG NGHỀ</t>
  </si>
  <si>
    <t>PHÂN CÔNG GIẢNG VIÊN
CHUYÊN NGÀNH ĐIỆN TỬ CÔNG NGHIỆP
HỆ TRUNG CẤP NGHỀ</t>
  </si>
  <si>
    <t xml:space="preserve">PLC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</si>
</sst>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Times New Roman"/>
      <family val="1"/>
    </font>
    <font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2"/>
      <color theme="1"/>
      <name val="Times New Roman"/>
      <family val="1"/>
    </font>
    <font>
      <sz val="12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sz val="11"/>
      <color indexed="8"/>
      <name val="Calibri"/>
      <family val="2"/>
    </font>
    <font>
      <b/>
      <sz val="14"/>
      <color indexed="8"/>
      <name val="Times New Roman"/>
      <family val="1"/>
    </font>
    <font>
      <sz val="14"/>
      <color rgb="FF000000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i/>
      <sz val="14"/>
      <color theme="1"/>
      <name val="Times New Roman"/>
      <family val="1"/>
    </font>
    <font>
      <b/>
      <i/>
      <sz val="14"/>
      <name val="Times New Roman"/>
      <family val="1"/>
    </font>
    <font>
      <sz val="14"/>
      <color rgb="FFFF0000"/>
      <name val="Times New Roman"/>
      <family val="1"/>
    </font>
    <font>
      <sz val="13"/>
      <color theme="1"/>
      <name val="Times New Roman"/>
      <family val="1"/>
      <charset val="163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2" fillId="0" borderId="0"/>
    <xf numFmtId="0" fontId="1" fillId="0" borderId="0"/>
    <xf numFmtId="0" fontId="19" fillId="0" borderId="0"/>
    <xf numFmtId="0" fontId="2" fillId="0" borderId="0"/>
  </cellStyleXfs>
  <cellXfs count="16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0" fontId="13" fillId="0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0" xfId="5" applyFont="1" applyAlignment="1">
      <alignment vertical="top"/>
    </xf>
    <xf numFmtId="0" fontId="14" fillId="0" borderId="10" xfId="5" applyFont="1" applyBorder="1" applyAlignment="1">
      <alignment horizontal="center" vertical="top"/>
    </xf>
    <xf numFmtId="0" fontId="14" fillId="0" borderId="1" xfId="5" applyFont="1" applyBorder="1" applyAlignment="1">
      <alignment horizontal="center" vertical="top"/>
    </xf>
    <xf numFmtId="0" fontId="14" fillId="0" borderId="1" xfId="5" applyFont="1" applyBorder="1" applyAlignment="1">
      <alignment horizontal="center" vertical="top" wrapText="1"/>
    </xf>
    <xf numFmtId="0" fontId="14" fillId="0" borderId="6" xfId="5" applyFont="1" applyBorder="1" applyAlignment="1">
      <alignment horizontal="center" vertical="top" wrapText="1"/>
    </xf>
    <xf numFmtId="0" fontId="14" fillId="0" borderId="6" xfId="5" applyFont="1" applyBorder="1" applyAlignment="1">
      <alignment horizontal="center" vertical="top"/>
    </xf>
    <xf numFmtId="0" fontId="15" fillId="0" borderId="1" xfId="5" applyFont="1" applyBorder="1" applyAlignment="1">
      <alignment vertical="top"/>
    </xf>
    <xf numFmtId="0" fontId="15" fillId="0" borderId="1" xfId="5" applyFont="1" applyBorder="1" applyAlignment="1">
      <alignment horizontal="left" vertical="top"/>
    </xf>
    <xf numFmtId="0" fontId="16" fillId="4" borderId="1" xfId="1" applyFont="1" applyFill="1" applyBorder="1" applyAlignment="1">
      <alignment horizontal="justify" vertical="top" wrapText="1"/>
    </xf>
    <xf numFmtId="0" fontId="15" fillId="0" borderId="1" xfId="5" applyFont="1" applyBorder="1" applyAlignment="1">
      <alignment horizontal="center" vertical="top"/>
    </xf>
    <xf numFmtId="0" fontId="17" fillId="0" borderId="10" xfId="5" applyFont="1" applyBorder="1" applyAlignment="1">
      <alignment horizontal="center" vertical="top"/>
    </xf>
    <xf numFmtId="0" fontId="16" fillId="0" borderId="1" xfId="5" applyFont="1" applyBorder="1" applyAlignment="1">
      <alignment horizontal="left" vertical="top"/>
    </xf>
    <xf numFmtId="0" fontId="15" fillId="0" borderId="1" xfId="5" applyFont="1" applyBorder="1" applyAlignment="1">
      <alignment horizontal="center" vertical="top" wrapText="1"/>
    </xf>
    <xf numFmtId="0" fontId="17" fillId="0" borderId="10" xfId="5" applyFont="1" applyBorder="1" applyAlignment="1">
      <alignment horizontal="center" vertical="top" wrapText="1"/>
    </xf>
    <xf numFmtId="0" fontId="15" fillId="0" borderId="1" xfId="5" applyFont="1" applyBorder="1" applyAlignment="1">
      <alignment horizontal="left" vertical="top"/>
    </xf>
    <xf numFmtId="0" fontId="20" fillId="0" borderId="1" xfId="6" applyFont="1" applyFill="1" applyBorder="1" applyAlignment="1">
      <alignment horizontal="center" vertical="top"/>
    </xf>
    <xf numFmtId="0" fontId="20" fillId="0" borderId="6" xfId="6" applyFont="1" applyFill="1" applyBorder="1" applyAlignment="1">
      <alignment horizontal="center" vertical="top"/>
    </xf>
    <xf numFmtId="0" fontId="15" fillId="0" borderId="1" xfId="5" applyFont="1" applyBorder="1" applyAlignment="1">
      <alignment horizontal="justify" vertical="top"/>
    </xf>
    <xf numFmtId="0" fontId="16" fillId="4" borderId="1" xfId="1" applyFont="1" applyFill="1" applyBorder="1" applyAlignment="1">
      <alignment vertical="top"/>
    </xf>
    <xf numFmtId="0" fontId="21" fillId="0" borderId="10" xfId="5" applyFont="1" applyBorder="1" applyAlignment="1">
      <alignment horizontal="center" vertical="top"/>
    </xf>
    <xf numFmtId="0" fontId="16" fillId="4" borderId="1" xfId="1" applyFont="1" applyFill="1" applyBorder="1" applyAlignment="1">
      <alignment horizontal="center" vertical="top" wrapText="1"/>
    </xf>
    <xf numFmtId="0" fontId="15" fillId="0" borderId="6" xfId="5" applyFont="1" applyBorder="1" applyAlignment="1">
      <alignment horizontal="center" vertical="top"/>
    </xf>
    <xf numFmtId="0" fontId="22" fillId="4" borderId="1" xfId="1" applyFont="1" applyFill="1" applyBorder="1" applyAlignment="1">
      <alignment vertical="top"/>
    </xf>
    <xf numFmtId="0" fontId="20" fillId="0" borderId="10" xfId="6" applyFont="1" applyFill="1" applyBorder="1" applyAlignment="1">
      <alignment horizontal="center" vertical="top"/>
    </xf>
    <xf numFmtId="0" fontId="16" fillId="0" borderId="1" xfId="5" applyFont="1" applyBorder="1" applyAlignment="1">
      <alignment horizontal="justify" vertical="top"/>
    </xf>
    <xf numFmtId="0" fontId="15" fillId="0" borderId="10" xfId="5" applyFont="1" applyBorder="1" applyAlignment="1">
      <alignment horizontal="center" vertical="top"/>
    </xf>
    <xf numFmtId="0" fontId="16" fillId="4" borderId="1" xfId="1" applyFont="1" applyFill="1" applyBorder="1" applyAlignment="1">
      <alignment horizontal="left" vertical="top" wrapText="1"/>
    </xf>
    <xf numFmtId="0" fontId="21" fillId="0" borderId="1" xfId="5" applyFont="1" applyBorder="1" applyAlignment="1">
      <alignment horizontal="center" vertical="top"/>
    </xf>
    <xf numFmtId="0" fontId="16" fillId="3" borderId="1" xfId="5" applyFont="1" applyFill="1" applyBorder="1" applyAlignment="1">
      <alignment vertical="top"/>
    </xf>
    <xf numFmtId="0" fontId="16" fillId="4" borderId="3" xfId="1" applyFont="1" applyFill="1" applyBorder="1" applyAlignment="1">
      <alignment horizontal="center" vertical="top" wrapText="1"/>
    </xf>
    <xf numFmtId="0" fontId="18" fillId="0" borderId="1" xfId="5" applyFont="1" applyBorder="1" applyAlignment="1">
      <alignment horizontal="center" vertical="top"/>
    </xf>
    <xf numFmtId="0" fontId="16" fillId="4" borderId="1" xfId="3" applyFont="1" applyFill="1" applyBorder="1" applyAlignment="1">
      <alignment horizontal="left" vertical="top" wrapText="1"/>
    </xf>
    <xf numFmtId="0" fontId="16" fillId="4" borderId="1" xfId="4" applyNumberFormat="1" applyFont="1" applyFill="1" applyBorder="1" applyAlignment="1" applyProtection="1">
      <alignment horizontal="center" vertical="top" wrapText="1"/>
    </xf>
    <xf numFmtId="0" fontId="16" fillId="4" borderId="1" xfId="3" applyFont="1" applyFill="1" applyBorder="1" applyAlignment="1">
      <alignment horizontal="center" vertical="top" wrapText="1"/>
    </xf>
    <xf numFmtId="0" fontId="16" fillId="4" borderId="1" xfId="7" applyFont="1" applyFill="1" applyBorder="1" applyAlignment="1">
      <alignment horizontal="center" vertical="top" wrapText="1"/>
    </xf>
    <xf numFmtId="0" fontId="15" fillId="0" borderId="0" xfId="5" applyFont="1" applyAlignment="1">
      <alignment horizontal="center" vertical="top"/>
    </xf>
    <xf numFmtId="0" fontId="16" fillId="0" borderId="1" xfId="5" applyFont="1" applyFill="1" applyBorder="1" applyAlignment="1">
      <alignment horizontal="justify" vertical="top"/>
    </xf>
    <xf numFmtId="0" fontId="21" fillId="0" borderId="10" xfId="5" applyFont="1" applyBorder="1" applyAlignment="1">
      <alignment horizontal="center" vertical="top" wrapText="1"/>
    </xf>
    <xf numFmtId="0" fontId="23" fillId="4" borderId="1" xfId="1" applyFont="1" applyFill="1" applyBorder="1" applyAlignment="1">
      <alignment horizontal="left" vertical="top" wrapText="1"/>
    </xf>
    <xf numFmtId="0" fontId="16" fillId="4" borderId="10" xfId="1" applyFont="1" applyFill="1" applyBorder="1" applyAlignment="1">
      <alignment horizontal="center" vertical="top" wrapText="1"/>
    </xf>
    <xf numFmtId="0" fontId="16" fillId="0" borderId="1" xfId="5" applyFont="1" applyBorder="1" applyAlignment="1">
      <alignment vertical="top"/>
    </xf>
    <xf numFmtId="0" fontId="22" fillId="4" borderId="1" xfId="1" applyFont="1" applyFill="1" applyBorder="1" applyAlignment="1">
      <alignment horizontal="left" vertical="top" wrapText="1"/>
    </xf>
    <xf numFmtId="0" fontId="24" fillId="3" borderId="1" xfId="5" applyFont="1" applyFill="1" applyBorder="1" applyAlignment="1">
      <alignment vertical="top"/>
    </xf>
    <xf numFmtId="0" fontId="16" fillId="0" borderId="1" xfId="5" applyFont="1" applyBorder="1" applyAlignment="1">
      <alignment horizontal="left" vertical="top" wrapText="1"/>
    </xf>
    <xf numFmtId="0" fontId="25" fillId="0" borderId="1" xfId="5" applyFont="1" applyBorder="1" applyAlignment="1">
      <alignment horizontal="left" vertical="top" wrapText="1"/>
    </xf>
    <xf numFmtId="0" fontId="14" fillId="0" borderId="1" xfId="5" applyFont="1" applyBorder="1" applyAlignment="1">
      <alignment horizontal="center" vertical="center"/>
    </xf>
    <xf numFmtId="0" fontId="14" fillId="0" borderId="3" xfId="5" applyFont="1" applyBorder="1" applyAlignment="1">
      <alignment horizontal="center" vertical="top"/>
    </xf>
    <xf numFmtId="0" fontId="14" fillId="0" borderId="16" xfId="5" applyFont="1" applyBorder="1" applyAlignment="1">
      <alignment horizontal="center" vertical="top"/>
    </xf>
    <xf numFmtId="0" fontId="14" fillId="0" borderId="15" xfId="5" applyFont="1" applyBorder="1" applyAlignment="1">
      <alignment horizontal="center" vertical="top"/>
    </xf>
    <xf numFmtId="0" fontId="15" fillId="4" borderId="1" xfId="5" applyFont="1" applyFill="1" applyBorder="1" applyAlignment="1">
      <alignment horizontal="justify" vertical="top"/>
    </xf>
    <xf numFmtId="0" fontId="15" fillId="4" borderId="1" xfId="5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6" fillId="0" borderId="1" xfId="5" applyFont="1" applyBorder="1" applyAlignment="1">
      <alignment vertical="top"/>
    </xf>
    <xf numFmtId="0" fontId="14" fillId="0" borderId="1" xfId="5" applyFont="1" applyBorder="1" applyAlignment="1">
      <alignment vertical="center"/>
    </xf>
    <xf numFmtId="0" fontId="26" fillId="0" borderId="1" xfId="5" applyFont="1" applyBorder="1" applyAlignment="1">
      <alignment horizontal="center" vertical="top"/>
    </xf>
    <xf numFmtId="0" fontId="14" fillId="0" borderId="10" xfId="5" applyFont="1" applyBorder="1" applyAlignment="1">
      <alignment horizontal="center" vertical="center"/>
    </xf>
    <xf numFmtId="0" fontId="26" fillId="0" borderId="10" xfId="5" applyFont="1" applyBorder="1" applyAlignment="1">
      <alignment vertical="top"/>
    </xf>
    <xf numFmtId="0" fontId="6" fillId="0" borderId="17" xfId="0" applyFont="1" applyBorder="1" applyAlignment="1">
      <alignment horizontal="center" vertical="center" wrapText="1"/>
    </xf>
    <xf numFmtId="0" fontId="15" fillId="0" borderId="17" xfId="5" applyFont="1" applyBorder="1" applyAlignment="1">
      <alignment vertical="top"/>
    </xf>
    <xf numFmtId="0" fontId="21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26" fillId="0" borderId="1" xfId="5" applyFont="1" applyBorder="1" applyAlignment="1">
      <alignment horizontal="justify" vertical="top"/>
    </xf>
    <xf numFmtId="0" fontId="26" fillId="4" borderId="1" xfId="1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center" vertical="top"/>
    </xf>
    <xf numFmtId="0" fontId="26" fillId="4" borderId="1" xfId="5" applyFont="1" applyFill="1" applyBorder="1" applyAlignment="1">
      <alignment horizontal="justify" vertical="top"/>
    </xf>
    <xf numFmtId="0" fontId="26" fillId="4" borderId="1" xfId="1" applyFont="1" applyFill="1" applyBorder="1" applyAlignment="1">
      <alignment horizontal="justify" vertical="top" wrapText="1"/>
    </xf>
    <xf numFmtId="0" fontId="26" fillId="4" borderId="1" xfId="3" applyFont="1" applyFill="1" applyBorder="1" applyAlignment="1">
      <alignment horizontal="left" vertical="top" wrapText="1"/>
    </xf>
    <xf numFmtId="0" fontId="26" fillId="4" borderId="1" xfId="4" applyNumberFormat="1" applyFont="1" applyFill="1" applyBorder="1" applyAlignment="1" applyProtection="1">
      <alignment horizontal="center" vertical="top" wrapText="1"/>
    </xf>
    <xf numFmtId="0" fontId="26" fillId="0" borderId="1" xfId="5" applyFont="1" applyFill="1" applyBorder="1" applyAlignment="1">
      <alignment horizontal="justify" vertical="top"/>
    </xf>
    <xf numFmtId="0" fontId="26" fillId="0" borderId="10" xfId="5" applyFont="1" applyBorder="1" applyAlignment="1">
      <alignment horizontal="center" vertical="top"/>
    </xf>
    <xf numFmtId="0" fontId="27" fillId="0" borderId="1" xfId="0" applyFont="1" applyBorder="1" applyAlignment="1">
      <alignment horizontal="justify" vertical="center"/>
    </xf>
    <xf numFmtId="0" fontId="27" fillId="0" borderId="1" xfId="0" applyFont="1" applyBorder="1" applyAlignment="1">
      <alignment horizontal="center" vertical="center" wrapText="1"/>
    </xf>
    <xf numFmtId="0" fontId="15" fillId="0" borderId="17" xfId="5" applyFont="1" applyBorder="1" applyAlignment="1">
      <alignment horizontal="center" vertical="top"/>
    </xf>
    <xf numFmtId="0" fontId="12" fillId="0" borderId="0" xfId="0" applyFont="1"/>
    <xf numFmtId="0" fontId="28" fillId="0" borderId="1" xfId="0" applyFont="1" applyBorder="1" applyAlignment="1">
      <alignment horizontal="center"/>
    </xf>
    <xf numFmtId="0" fontId="12" fillId="0" borderId="1" xfId="0" applyFont="1" applyBorder="1"/>
    <xf numFmtId="0" fontId="28" fillId="0" borderId="1" xfId="0" applyFont="1" applyBorder="1"/>
    <xf numFmtId="0" fontId="12" fillId="0" borderId="1" xfId="0" applyFont="1" applyBorder="1" applyAlignment="1"/>
    <xf numFmtId="0" fontId="15" fillId="4" borderId="1" xfId="0" applyFont="1" applyFill="1" applyBorder="1" applyAlignment="1">
      <alignment horizontal="center" vertical="top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4" fillId="0" borderId="10" xfId="5" applyFont="1" applyBorder="1" applyAlignment="1">
      <alignment horizontal="center" vertical="top"/>
    </xf>
    <xf numFmtId="0" fontId="14" fillId="0" borderId="1" xfId="5" applyFont="1" applyBorder="1" applyAlignment="1">
      <alignment horizontal="center" vertical="top"/>
    </xf>
    <xf numFmtId="0" fontId="14" fillId="0" borderId="1" xfId="5" applyFont="1" applyBorder="1" applyAlignment="1">
      <alignment horizontal="left" vertical="top"/>
    </xf>
    <xf numFmtId="0" fontId="18" fillId="0" borderId="1" xfId="5" applyFont="1" applyBorder="1" applyAlignment="1">
      <alignment horizontal="left" vertical="top"/>
    </xf>
    <xf numFmtId="0" fontId="15" fillId="0" borderId="1" xfId="5" applyFont="1" applyBorder="1" applyAlignment="1">
      <alignment horizontal="left" vertical="top"/>
    </xf>
    <xf numFmtId="0" fontId="14" fillId="0" borderId="15" xfId="5" applyFont="1" applyBorder="1" applyAlignment="1">
      <alignment horizontal="center" vertical="top" wrapText="1"/>
    </xf>
    <xf numFmtId="0" fontId="14" fillId="0" borderId="13" xfId="5" applyFont="1" applyBorder="1" applyAlignment="1">
      <alignment horizontal="center" vertical="top" wrapText="1"/>
    </xf>
    <xf numFmtId="0" fontId="14" fillId="0" borderId="1" xfId="5" applyFont="1" applyBorder="1" applyAlignment="1">
      <alignment horizontal="center" vertical="top" wrapText="1"/>
    </xf>
    <xf numFmtId="0" fontId="14" fillId="0" borderId="2" xfId="5" applyFont="1" applyBorder="1" applyAlignment="1">
      <alignment horizontal="center" vertical="top" wrapText="1"/>
    </xf>
    <xf numFmtId="0" fontId="14" fillId="0" borderId="3" xfId="5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center"/>
    </xf>
    <xf numFmtId="0" fontId="14" fillId="0" borderId="2" xfId="5" applyFont="1" applyBorder="1" applyAlignment="1">
      <alignment horizontal="left" vertical="top"/>
    </xf>
    <xf numFmtId="0" fontId="15" fillId="0" borderId="2" xfId="5" applyFont="1" applyBorder="1" applyAlignment="1">
      <alignment horizontal="left" vertical="top"/>
    </xf>
  </cellXfs>
  <cellStyles count="8">
    <cellStyle name="Normal" xfId="0" builtinId="0"/>
    <cellStyle name="Normal 2" xfId="1"/>
    <cellStyle name="Normal 2 2" xfId="4"/>
    <cellStyle name="Normal 2 2 2" xfId="3"/>
    <cellStyle name="Normal 3" xfId="2"/>
    <cellStyle name="Normal 4" xfId="5"/>
    <cellStyle name="Normal 4 2" xfId="7"/>
    <cellStyle name="Normal_Sheet1_Curriculum electricity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7" sqref="B7:B9"/>
    </sheetView>
  </sheetViews>
  <sheetFormatPr defaultRowHeight="13.2"/>
  <cols>
    <col min="2" max="2" width="22.6640625" customWidth="1"/>
    <col min="3" max="3" width="35.5546875" bestFit="1" customWidth="1"/>
    <col min="4" max="4" width="32.5546875" customWidth="1"/>
  </cols>
  <sheetData>
    <row r="1" spans="1:4" ht="15.6">
      <c r="A1" s="130" t="s">
        <v>290</v>
      </c>
      <c r="B1" s="130"/>
      <c r="C1" s="130"/>
      <c r="D1" s="130"/>
    </row>
    <row r="2" spans="1:4" ht="15.6">
      <c r="A2" s="131" t="s">
        <v>291</v>
      </c>
      <c r="B2" s="131"/>
      <c r="C2" s="131"/>
      <c r="D2" s="131"/>
    </row>
    <row r="3" spans="1:4" ht="15.6">
      <c r="A3" s="121"/>
      <c r="B3" s="121"/>
      <c r="C3" s="121"/>
      <c r="D3" s="121"/>
    </row>
    <row r="4" spans="1:4" ht="15.6">
      <c r="A4" s="132" t="s">
        <v>292</v>
      </c>
      <c r="B4" s="132"/>
      <c r="C4" s="132"/>
      <c r="D4" s="132"/>
    </row>
    <row r="5" spans="1:4" ht="15.6">
      <c r="A5" s="121"/>
      <c r="B5" s="121"/>
      <c r="C5" s="121"/>
      <c r="D5" s="121"/>
    </row>
    <row r="6" spans="1:4" ht="15.6">
      <c r="A6" s="122" t="s">
        <v>293</v>
      </c>
      <c r="B6" s="122" t="s">
        <v>294</v>
      </c>
      <c r="C6" s="122" t="s">
        <v>295</v>
      </c>
      <c r="D6" s="122" t="s">
        <v>296</v>
      </c>
    </row>
    <row r="7" spans="1:4" ht="15.6">
      <c r="A7" s="127" t="s">
        <v>265</v>
      </c>
      <c r="B7" s="127" t="s">
        <v>236</v>
      </c>
      <c r="C7" s="123" t="s">
        <v>297</v>
      </c>
      <c r="D7" s="123" t="s">
        <v>297</v>
      </c>
    </row>
    <row r="8" spans="1:4" ht="15.6">
      <c r="A8" s="128"/>
      <c r="B8" s="128"/>
      <c r="C8" s="123" t="s">
        <v>298</v>
      </c>
      <c r="D8" s="123"/>
    </row>
    <row r="9" spans="1:4" ht="15.6">
      <c r="A9" s="129"/>
      <c r="B9" s="129"/>
      <c r="C9" s="123" t="s">
        <v>299</v>
      </c>
      <c r="D9" s="123"/>
    </row>
    <row r="10" spans="1:4" ht="15.6">
      <c r="A10" s="127" t="s">
        <v>266</v>
      </c>
      <c r="B10" s="127" t="s">
        <v>300</v>
      </c>
      <c r="C10" s="123" t="s">
        <v>301</v>
      </c>
      <c r="D10" s="123" t="s">
        <v>301</v>
      </c>
    </row>
    <row r="11" spans="1:4" ht="15.6">
      <c r="A11" s="128"/>
      <c r="B11" s="128"/>
      <c r="C11" s="123" t="s">
        <v>302</v>
      </c>
      <c r="D11" s="123"/>
    </row>
    <row r="12" spans="1:4" ht="15.6">
      <c r="A12" s="129"/>
      <c r="B12" s="129"/>
      <c r="C12" s="123" t="s">
        <v>303</v>
      </c>
      <c r="D12" s="123"/>
    </row>
    <row r="13" spans="1:4" ht="15.6">
      <c r="A13" s="127" t="s">
        <v>314</v>
      </c>
      <c r="B13" s="127" t="s">
        <v>304</v>
      </c>
      <c r="C13" s="123" t="s">
        <v>305</v>
      </c>
      <c r="D13" s="123" t="s">
        <v>305</v>
      </c>
    </row>
    <row r="14" spans="1:4" ht="15.6">
      <c r="A14" s="128"/>
      <c r="B14" s="128"/>
      <c r="C14" s="123" t="s">
        <v>306</v>
      </c>
      <c r="D14" s="123"/>
    </row>
    <row r="15" spans="1:4" ht="15.6">
      <c r="A15" s="128"/>
      <c r="B15" s="128"/>
      <c r="C15" s="123" t="s">
        <v>307</v>
      </c>
      <c r="D15" s="123"/>
    </row>
    <row r="16" spans="1:4" ht="15.6">
      <c r="A16" s="129"/>
      <c r="B16" s="129"/>
      <c r="C16" s="123" t="s">
        <v>308</v>
      </c>
      <c r="D16" s="123"/>
    </row>
    <row r="17" spans="1:4" ht="15.6">
      <c r="A17" s="127" t="s">
        <v>315</v>
      </c>
      <c r="B17" s="127" t="s">
        <v>309</v>
      </c>
      <c r="C17" s="123" t="s">
        <v>310</v>
      </c>
      <c r="D17" s="123" t="s">
        <v>310</v>
      </c>
    </row>
    <row r="18" spans="1:4" ht="15.6">
      <c r="A18" s="128"/>
      <c r="B18" s="128"/>
      <c r="C18" s="125" t="s">
        <v>311</v>
      </c>
      <c r="D18" s="124"/>
    </row>
    <row r="19" spans="1:4" ht="15.6">
      <c r="A19" s="128"/>
      <c r="B19" s="128"/>
      <c r="C19" s="123" t="s">
        <v>312</v>
      </c>
      <c r="D19" s="123"/>
    </row>
    <row r="20" spans="1:4" ht="15.6">
      <c r="A20" s="129"/>
      <c r="B20" s="129"/>
      <c r="C20" s="123" t="s">
        <v>313</v>
      </c>
      <c r="D20" s="123"/>
    </row>
  </sheetData>
  <mergeCells count="11">
    <mergeCell ref="A1:D1"/>
    <mergeCell ref="A2:D2"/>
    <mergeCell ref="A4:D4"/>
    <mergeCell ref="B7:B9"/>
    <mergeCell ref="B10:B12"/>
    <mergeCell ref="B17:B20"/>
    <mergeCell ref="A7:A9"/>
    <mergeCell ref="A10:A12"/>
    <mergeCell ref="A13:A16"/>
    <mergeCell ref="A17:A20"/>
    <mergeCell ref="B13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28" workbookViewId="0">
      <selection activeCell="K77" sqref="K77"/>
    </sheetView>
  </sheetViews>
  <sheetFormatPr defaultColWidth="9.109375" defaultRowHeight="15.6"/>
  <cols>
    <col min="1" max="1" width="9.33203125" style="8" customWidth="1"/>
    <col min="2" max="2" width="36.44140625" style="8" customWidth="1"/>
    <col min="3" max="3" width="9" style="8" customWidth="1"/>
    <col min="4" max="5" width="8.44140625" style="8" customWidth="1"/>
    <col min="6" max="6" width="8.33203125" style="8" customWidth="1"/>
    <col min="7" max="7" width="8.5546875" style="8" customWidth="1"/>
    <col min="8" max="8" width="12.33203125" style="8" customWidth="1"/>
    <col min="9" max="9" width="11.5546875" style="8" customWidth="1"/>
    <col min="10" max="10" width="12.88671875" style="8" customWidth="1"/>
    <col min="11" max="11" width="11.5546875" style="8" customWidth="1"/>
    <col min="12" max="12" width="16.33203125" style="8" customWidth="1"/>
    <col min="13" max="13" width="15.33203125" style="8" customWidth="1"/>
    <col min="14" max="14" width="20.5546875" style="8" customWidth="1"/>
    <col min="15" max="16384" width="9.109375" style="8"/>
  </cols>
  <sheetData>
    <row r="1" spans="1:14">
      <c r="A1" s="136" t="s">
        <v>5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4">
      <c r="A2" s="137" t="s">
        <v>0</v>
      </c>
      <c r="B2" s="139" t="s">
        <v>1</v>
      </c>
      <c r="C2" s="137" t="s">
        <v>2</v>
      </c>
      <c r="D2" s="142" t="s">
        <v>8</v>
      </c>
      <c r="E2" s="143"/>
      <c r="F2" s="143"/>
      <c r="G2" s="143"/>
      <c r="H2" s="144" t="s">
        <v>4</v>
      </c>
      <c r="I2" s="145"/>
      <c r="J2" s="145"/>
      <c r="K2" s="145"/>
      <c r="L2" s="145"/>
      <c r="M2" s="145"/>
      <c r="N2" s="10" t="s">
        <v>13</v>
      </c>
    </row>
    <row r="3" spans="1:14">
      <c r="A3" s="138"/>
      <c r="B3" s="140"/>
      <c r="C3" s="141"/>
      <c r="D3" s="12" t="s">
        <v>9</v>
      </c>
      <c r="E3" s="12" t="s">
        <v>10</v>
      </c>
      <c r="F3" s="12" t="s">
        <v>105</v>
      </c>
      <c r="G3" s="22" t="s">
        <v>106</v>
      </c>
      <c r="H3" s="24" t="s">
        <v>107</v>
      </c>
      <c r="I3" s="9" t="s">
        <v>108</v>
      </c>
      <c r="J3" s="9" t="s">
        <v>109</v>
      </c>
      <c r="K3" s="9" t="s">
        <v>110</v>
      </c>
      <c r="L3" s="9" t="s">
        <v>112</v>
      </c>
      <c r="M3" s="9" t="s">
        <v>111</v>
      </c>
      <c r="N3" s="13"/>
    </row>
    <row r="4" spans="1:14" ht="16.2">
      <c r="A4" s="29" t="s">
        <v>14</v>
      </c>
      <c r="B4" s="30" t="s">
        <v>15</v>
      </c>
      <c r="C4" s="29">
        <v>450</v>
      </c>
      <c r="D4" s="3"/>
      <c r="E4" s="3"/>
      <c r="F4" s="3"/>
      <c r="G4" s="23"/>
      <c r="H4" s="25"/>
      <c r="I4" s="14"/>
      <c r="J4" s="14"/>
      <c r="K4" s="14"/>
      <c r="L4" s="14"/>
      <c r="M4" s="14"/>
      <c r="N4" s="14"/>
    </row>
    <row r="5" spans="1:14">
      <c r="A5" s="31" t="s">
        <v>16</v>
      </c>
      <c r="B5" s="32" t="s">
        <v>17</v>
      </c>
      <c r="C5" s="31">
        <v>90</v>
      </c>
      <c r="D5" s="1"/>
      <c r="E5" s="1"/>
      <c r="F5" s="1"/>
      <c r="G5" s="23"/>
      <c r="H5" s="25"/>
      <c r="I5" s="14"/>
      <c r="J5" s="14"/>
      <c r="K5" s="14"/>
      <c r="L5" s="14"/>
      <c r="M5" s="14"/>
      <c r="N5" s="14"/>
    </row>
    <row r="6" spans="1:14">
      <c r="A6" s="31" t="s">
        <v>18</v>
      </c>
      <c r="B6" s="32" t="s">
        <v>144</v>
      </c>
      <c r="C6" s="31">
        <v>30</v>
      </c>
      <c r="D6" s="1"/>
      <c r="E6" s="1"/>
      <c r="F6" s="1"/>
      <c r="G6" s="23"/>
      <c r="H6" s="25"/>
      <c r="I6" s="14"/>
      <c r="J6" s="14"/>
      <c r="K6" s="14"/>
      <c r="L6" s="14"/>
      <c r="M6" s="14"/>
      <c r="N6" s="14"/>
    </row>
    <row r="7" spans="1:14">
      <c r="A7" s="31" t="s">
        <v>20</v>
      </c>
      <c r="B7" s="32" t="s">
        <v>21</v>
      </c>
      <c r="C7" s="31">
        <v>60</v>
      </c>
      <c r="D7" s="1"/>
      <c r="E7" s="1"/>
      <c r="F7" s="1"/>
      <c r="G7" s="23"/>
      <c r="H7" s="25"/>
      <c r="I7" s="14"/>
      <c r="J7" s="14"/>
      <c r="K7" s="14"/>
      <c r="L7" s="14"/>
      <c r="M7" s="14"/>
      <c r="N7" s="14"/>
    </row>
    <row r="8" spans="1:14">
      <c r="A8" s="31" t="s">
        <v>145</v>
      </c>
      <c r="B8" s="32" t="s">
        <v>146</v>
      </c>
      <c r="C8" s="31">
        <v>75</v>
      </c>
      <c r="D8" s="1"/>
      <c r="E8" s="1"/>
      <c r="F8" s="1"/>
      <c r="G8" s="23"/>
      <c r="H8" s="25"/>
      <c r="I8" s="14"/>
      <c r="J8" s="14"/>
      <c r="K8" s="14"/>
      <c r="L8" s="14"/>
      <c r="M8" s="14"/>
      <c r="N8" s="14"/>
    </row>
    <row r="9" spans="1:14">
      <c r="A9" s="31" t="s">
        <v>24</v>
      </c>
      <c r="B9" s="32" t="s">
        <v>25</v>
      </c>
      <c r="C9" s="31">
        <v>75</v>
      </c>
      <c r="D9" s="1"/>
      <c r="E9" s="1"/>
      <c r="F9" s="1"/>
      <c r="G9" s="23"/>
      <c r="H9" s="25"/>
      <c r="I9" s="14"/>
      <c r="J9" s="14"/>
      <c r="K9" s="14"/>
      <c r="L9" s="14"/>
      <c r="M9" s="14"/>
      <c r="N9" s="14"/>
    </row>
    <row r="10" spans="1:14">
      <c r="A10" s="31" t="s">
        <v>22</v>
      </c>
      <c r="B10" s="32" t="s">
        <v>26</v>
      </c>
      <c r="C10" s="31">
        <v>120</v>
      </c>
      <c r="D10" s="1"/>
      <c r="E10" s="1"/>
      <c r="F10" s="1"/>
      <c r="G10" s="23"/>
      <c r="H10" s="25"/>
      <c r="I10" s="14"/>
      <c r="J10" s="14"/>
      <c r="K10" s="14"/>
      <c r="L10" s="14"/>
      <c r="M10" s="14"/>
      <c r="N10" s="14"/>
    </row>
    <row r="11" spans="1:14" ht="12.75" customHeight="1">
      <c r="A11" s="29" t="s">
        <v>27</v>
      </c>
      <c r="B11" s="30" t="s">
        <v>28</v>
      </c>
      <c r="C11" s="29">
        <v>2388</v>
      </c>
      <c r="D11" s="133"/>
      <c r="E11" s="133"/>
      <c r="F11" s="133"/>
      <c r="G11" s="134"/>
      <c r="H11" s="135"/>
      <c r="I11" s="133"/>
      <c r="J11" s="133"/>
      <c r="K11" s="133"/>
      <c r="L11" s="133"/>
      <c r="M11" s="133"/>
      <c r="N11" s="133"/>
    </row>
    <row r="12" spans="1:14" ht="12.75" customHeight="1">
      <c r="A12" s="29" t="s">
        <v>29</v>
      </c>
      <c r="B12" s="30" t="s">
        <v>30</v>
      </c>
      <c r="C12" s="29">
        <v>450</v>
      </c>
      <c r="D12" s="133"/>
      <c r="E12" s="133"/>
      <c r="F12" s="133"/>
      <c r="G12" s="134"/>
      <c r="H12" s="135"/>
      <c r="I12" s="133"/>
      <c r="J12" s="133"/>
      <c r="K12" s="133"/>
      <c r="L12" s="133"/>
      <c r="M12" s="133"/>
      <c r="N12" s="133"/>
    </row>
    <row r="13" spans="1:14">
      <c r="A13" s="31" t="s">
        <v>31</v>
      </c>
      <c r="B13" s="16" t="s">
        <v>147</v>
      </c>
      <c r="C13" s="31">
        <v>60</v>
      </c>
      <c r="D13" s="3"/>
      <c r="E13" s="3"/>
      <c r="F13" s="3"/>
      <c r="G13" s="23"/>
      <c r="H13" s="25"/>
      <c r="I13" s="14"/>
      <c r="J13" s="14"/>
      <c r="K13" s="14"/>
      <c r="L13" s="14"/>
      <c r="M13" s="14"/>
      <c r="N13" s="14"/>
    </row>
    <row r="14" spans="1:14">
      <c r="A14" s="31" t="s">
        <v>33</v>
      </c>
      <c r="B14" s="16" t="s">
        <v>148</v>
      </c>
      <c r="C14" s="31">
        <v>45</v>
      </c>
      <c r="D14" s="1"/>
      <c r="E14" s="1"/>
      <c r="F14" s="1"/>
      <c r="G14" s="23"/>
      <c r="H14" s="25"/>
      <c r="I14" s="14"/>
      <c r="J14" s="14"/>
      <c r="K14" s="14"/>
      <c r="L14" s="14"/>
      <c r="M14" s="14"/>
      <c r="N14" s="14"/>
    </row>
    <row r="15" spans="1:14">
      <c r="A15" s="31" t="s">
        <v>35</v>
      </c>
      <c r="B15" s="32" t="s">
        <v>3</v>
      </c>
      <c r="C15" s="31">
        <v>75</v>
      </c>
      <c r="D15" s="1"/>
      <c r="E15" s="1"/>
      <c r="F15" s="1"/>
      <c r="G15" s="23"/>
      <c r="H15" s="25"/>
      <c r="I15" s="14"/>
      <c r="J15" s="14"/>
      <c r="K15" s="14"/>
      <c r="L15" s="14"/>
      <c r="M15" s="14"/>
      <c r="N15" s="15" t="s">
        <v>142</v>
      </c>
    </row>
    <row r="16" spans="1:14">
      <c r="A16" s="31" t="s">
        <v>37</v>
      </c>
      <c r="B16" s="32" t="s">
        <v>149</v>
      </c>
      <c r="C16" s="31">
        <v>30</v>
      </c>
      <c r="D16" s="1"/>
      <c r="E16" s="1" t="s">
        <v>113</v>
      </c>
      <c r="F16" s="1"/>
      <c r="G16" s="23"/>
      <c r="H16" s="25" t="s">
        <v>12</v>
      </c>
      <c r="I16" s="14"/>
      <c r="J16" s="14"/>
      <c r="K16" s="14" t="s">
        <v>11</v>
      </c>
      <c r="L16" s="14"/>
      <c r="M16" s="14"/>
      <c r="N16" s="15"/>
    </row>
    <row r="17" spans="1:14">
      <c r="A17" s="31" t="s">
        <v>39</v>
      </c>
      <c r="B17" s="32" t="s">
        <v>150</v>
      </c>
      <c r="C17" s="31">
        <v>45</v>
      </c>
      <c r="D17" s="1" t="s">
        <v>113</v>
      </c>
      <c r="E17" s="1"/>
      <c r="F17" s="1"/>
      <c r="G17" s="23"/>
      <c r="H17" s="25"/>
      <c r="I17" s="14" t="s">
        <v>11</v>
      </c>
      <c r="J17" s="14" t="s">
        <v>12</v>
      </c>
      <c r="K17" s="14"/>
      <c r="L17" s="14"/>
      <c r="M17" s="14"/>
      <c r="N17" s="15"/>
    </row>
    <row r="18" spans="1:14">
      <c r="A18" s="31" t="s">
        <v>41</v>
      </c>
      <c r="B18" s="32" t="s">
        <v>151</v>
      </c>
      <c r="C18" s="31">
        <v>120</v>
      </c>
      <c r="D18" s="1" t="s">
        <v>113</v>
      </c>
      <c r="E18" s="1"/>
      <c r="F18" s="1"/>
      <c r="G18" s="23"/>
      <c r="H18" s="25"/>
      <c r="I18" s="14" t="s">
        <v>11</v>
      </c>
      <c r="J18" s="14" t="s">
        <v>12</v>
      </c>
      <c r="K18" s="14"/>
      <c r="L18" s="14"/>
      <c r="M18" s="14"/>
      <c r="N18" s="14"/>
    </row>
    <row r="19" spans="1:14" ht="31.2">
      <c r="A19" s="31" t="s">
        <v>43</v>
      </c>
      <c r="B19" s="32" t="s">
        <v>152</v>
      </c>
      <c r="C19" s="31">
        <v>30</v>
      </c>
      <c r="D19" s="1"/>
      <c r="E19" s="1"/>
      <c r="F19" s="1"/>
      <c r="G19" s="23"/>
      <c r="H19" s="25" t="s">
        <v>11</v>
      </c>
      <c r="I19" s="14" t="s">
        <v>12</v>
      </c>
      <c r="J19" s="14"/>
      <c r="K19" s="14"/>
      <c r="L19" s="14"/>
      <c r="M19" s="14"/>
      <c r="N19" s="15"/>
    </row>
    <row r="20" spans="1:14">
      <c r="A20" s="31" t="s">
        <v>45</v>
      </c>
      <c r="B20" s="32" t="s">
        <v>153</v>
      </c>
      <c r="C20" s="31">
        <v>45</v>
      </c>
      <c r="D20" s="1" t="s">
        <v>113</v>
      </c>
      <c r="E20" s="1"/>
      <c r="F20" s="1"/>
      <c r="G20" s="23"/>
      <c r="H20" s="25"/>
      <c r="I20" s="14"/>
      <c r="J20" s="14" t="s">
        <v>11</v>
      </c>
      <c r="K20" s="14" t="s">
        <v>12</v>
      </c>
      <c r="L20" s="14"/>
      <c r="M20" s="14"/>
      <c r="N20" s="14"/>
    </row>
    <row r="21" spans="1:14" ht="32.4">
      <c r="A21" s="31" t="s">
        <v>59</v>
      </c>
      <c r="B21" s="30" t="s">
        <v>60</v>
      </c>
      <c r="C21" s="29">
        <v>1938</v>
      </c>
      <c r="D21" s="1"/>
      <c r="E21" s="1"/>
      <c r="F21" s="1"/>
      <c r="G21" s="23"/>
      <c r="H21" s="25"/>
      <c r="I21" s="14"/>
      <c r="J21" s="14"/>
      <c r="K21" s="14"/>
      <c r="L21" s="14"/>
      <c r="M21" s="14"/>
      <c r="N21" s="15"/>
    </row>
    <row r="22" spans="1:14">
      <c r="A22" s="31" t="s">
        <v>47</v>
      </c>
      <c r="B22" s="32" t="s">
        <v>154</v>
      </c>
      <c r="C22" s="31">
        <v>60</v>
      </c>
      <c r="D22" s="1" t="s">
        <v>113</v>
      </c>
      <c r="E22" s="1"/>
      <c r="F22" s="1"/>
      <c r="G22" s="23"/>
      <c r="H22" s="25" t="s">
        <v>12</v>
      </c>
      <c r="I22" s="14"/>
      <c r="J22" s="14" t="s">
        <v>11</v>
      </c>
      <c r="K22" s="14"/>
      <c r="L22" s="14"/>
      <c r="M22" s="14"/>
      <c r="N22" s="15"/>
    </row>
    <row r="23" spans="1:14">
      <c r="A23" s="31" t="s">
        <v>49</v>
      </c>
      <c r="B23" s="32" t="s">
        <v>155</v>
      </c>
      <c r="C23" s="31">
        <v>45</v>
      </c>
      <c r="D23" s="1"/>
      <c r="E23" s="1" t="s">
        <v>113</v>
      </c>
      <c r="F23" s="1"/>
      <c r="G23" s="23"/>
      <c r="H23" s="25" t="s">
        <v>11</v>
      </c>
      <c r="I23" s="14"/>
      <c r="J23" s="14" t="s">
        <v>12</v>
      </c>
      <c r="K23" s="14"/>
      <c r="L23" s="14"/>
      <c r="M23" s="14"/>
      <c r="N23" s="14"/>
    </row>
    <row r="24" spans="1:14">
      <c r="A24" s="31" t="s">
        <v>51</v>
      </c>
      <c r="B24" s="32" t="s">
        <v>156</v>
      </c>
      <c r="C24" s="31">
        <v>75</v>
      </c>
      <c r="D24" s="1"/>
      <c r="E24" s="1"/>
      <c r="F24" s="1" t="s">
        <v>113</v>
      </c>
      <c r="G24" s="23"/>
      <c r="H24" s="25"/>
      <c r="I24" s="14"/>
      <c r="J24" s="14"/>
      <c r="K24" s="14"/>
      <c r="L24" s="14"/>
      <c r="M24" s="14"/>
      <c r="N24" s="15" t="s">
        <v>188</v>
      </c>
    </row>
    <row r="25" spans="1:14">
      <c r="A25" s="31" t="s">
        <v>53</v>
      </c>
      <c r="B25" s="32" t="s">
        <v>157</v>
      </c>
      <c r="C25" s="31">
        <v>60</v>
      </c>
      <c r="D25" s="1"/>
      <c r="E25" s="1"/>
      <c r="F25" s="1"/>
      <c r="G25" s="23"/>
      <c r="H25" s="25"/>
      <c r="I25" s="14"/>
      <c r="J25" s="14"/>
      <c r="K25" s="14"/>
      <c r="L25" s="14"/>
      <c r="M25" s="14"/>
      <c r="N25" s="15" t="s">
        <v>142</v>
      </c>
    </row>
    <row r="26" spans="1:14">
      <c r="A26" s="31" t="s">
        <v>55</v>
      </c>
      <c r="B26" s="32" t="s">
        <v>158</v>
      </c>
      <c r="C26" s="31">
        <v>90</v>
      </c>
      <c r="D26" s="1" t="s">
        <v>113</v>
      </c>
      <c r="E26" s="1"/>
      <c r="F26" s="1"/>
      <c r="G26" s="23"/>
      <c r="H26" s="25" t="s">
        <v>11</v>
      </c>
      <c r="I26" s="14"/>
      <c r="J26" s="14" t="s">
        <v>12</v>
      </c>
      <c r="K26" s="14"/>
      <c r="L26" s="14"/>
      <c r="M26" s="14"/>
      <c r="N26" s="14"/>
    </row>
    <row r="27" spans="1:14">
      <c r="A27" s="31" t="s">
        <v>159</v>
      </c>
      <c r="B27" s="32" t="s">
        <v>160</v>
      </c>
      <c r="C27" s="31">
        <v>195</v>
      </c>
      <c r="D27" s="1" t="s">
        <v>113</v>
      </c>
      <c r="E27" s="1"/>
      <c r="F27" s="1"/>
      <c r="G27" s="23"/>
      <c r="H27" s="25"/>
      <c r="I27" s="14"/>
      <c r="J27" s="14" t="s">
        <v>11</v>
      </c>
      <c r="K27" s="14" t="s">
        <v>12</v>
      </c>
      <c r="L27" s="14"/>
      <c r="M27" s="14"/>
      <c r="N27" s="14"/>
    </row>
    <row r="28" spans="1:14">
      <c r="A28" s="31" t="s">
        <v>61</v>
      </c>
      <c r="B28" s="32" t="s">
        <v>161</v>
      </c>
      <c r="C28" s="31">
        <v>210</v>
      </c>
      <c r="D28" s="3" t="s">
        <v>113</v>
      </c>
      <c r="E28" s="3"/>
      <c r="F28" s="3"/>
      <c r="G28" s="23"/>
      <c r="H28" s="25"/>
      <c r="I28" s="14" t="s">
        <v>12</v>
      </c>
      <c r="J28" s="14" t="s">
        <v>11</v>
      </c>
      <c r="K28" s="14"/>
      <c r="L28" s="14"/>
      <c r="M28" s="14"/>
      <c r="N28" s="14"/>
    </row>
    <row r="29" spans="1:14" ht="31.2">
      <c r="A29" s="31" t="s">
        <v>63</v>
      </c>
      <c r="B29" s="32" t="s">
        <v>162</v>
      </c>
      <c r="C29" s="31">
        <v>285</v>
      </c>
      <c r="D29" s="1"/>
      <c r="E29" s="1" t="s">
        <v>113</v>
      </c>
      <c r="F29" s="1"/>
      <c r="G29" s="23"/>
      <c r="H29" s="25" t="s">
        <v>11</v>
      </c>
      <c r="I29" s="14"/>
      <c r="J29" s="14" t="s">
        <v>12</v>
      </c>
      <c r="K29" s="14"/>
      <c r="L29" s="14"/>
      <c r="M29" s="14"/>
      <c r="N29" s="14"/>
    </row>
    <row r="30" spans="1:14">
      <c r="A30" s="31" t="s">
        <v>65</v>
      </c>
      <c r="B30" s="32" t="s">
        <v>163</v>
      </c>
      <c r="C30" s="31">
        <v>222</v>
      </c>
      <c r="D30" s="1" t="s">
        <v>113</v>
      </c>
      <c r="E30" s="1"/>
      <c r="F30" s="1"/>
      <c r="G30" s="23"/>
      <c r="H30" s="25" t="s">
        <v>12</v>
      </c>
      <c r="I30" s="14"/>
      <c r="J30" s="14" t="s">
        <v>11</v>
      </c>
      <c r="K30" s="14"/>
      <c r="L30" s="14"/>
      <c r="M30" s="14"/>
      <c r="N30" s="14"/>
    </row>
    <row r="31" spans="1:14">
      <c r="A31" s="31" t="s">
        <v>164</v>
      </c>
      <c r="B31" s="32" t="s">
        <v>165</v>
      </c>
      <c r="C31" s="31">
        <v>75</v>
      </c>
      <c r="D31" s="1" t="s">
        <v>113</v>
      </c>
      <c r="E31" s="1"/>
      <c r="F31" s="1"/>
      <c r="G31" s="23"/>
      <c r="H31" s="25" t="s">
        <v>12</v>
      </c>
      <c r="I31" s="14"/>
      <c r="J31" s="14" t="s">
        <v>11</v>
      </c>
      <c r="K31" s="14"/>
      <c r="L31" s="14"/>
      <c r="M31" s="14"/>
      <c r="N31" s="14"/>
    </row>
    <row r="32" spans="1:14">
      <c r="A32" s="31" t="s">
        <v>69</v>
      </c>
      <c r="B32" s="32" t="s">
        <v>166</v>
      </c>
      <c r="C32" s="31">
        <v>186</v>
      </c>
      <c r="D32" s="1" t="s">
        <v>113</v>
      </c>
      <c r="E32" s="1"/>
      <c r="F32" s="1"/>
      <c r="G32" s="23"/>
      <c r="H32" s="25" t="s">
        <v>12</v>
      </c>
      <c r="I32" s="14"/>
      <c r="J32" s="14" t="s">
        <v>11</v>
      </c>
      <c r="K32" s="14"/>
      <c r="L32" s="14"/>
      <c r="M32" s="14"/>
      <c r="N32" s="14"/>
    </row>
    <row r="33" spans="1:14" ht="31.2">
      <c r="A33" s="31" t="s">
        <v>71</v>
      </c>
      <c r="B33" s="32" t="s">
        <v>167</v>
      </c>
      <c r="C33" s="31">
        <v>315</v>
      </c>
      <c r="D33" s="1"/>
      <c r="E33" s="1" t="s">
        <v>113</v>
      </c>
      <c r="F33" s="1"/>
      <c r="G33" s="23"/>
      <c r="H33" s="25" t="s">
        <v>11</v>
      </c>
      <c r="I33" s="14"/>
      <c r="J33" s="14" t="s">
        <v>12</v>
      </c>
      <c r="K33" s="14"/>
      <c r="L33" s="14"/>
      <c r="M33" s="14"/>
      <c r="N33" s="14"/>
    </row>
    <row r="34" spans="1:14">
      <c r="A34" s="31" t="s">
        <v>73</v>
      </c>
      <c r="B34" s="32" t="s">
        <v>168</v>
      </c>
      <c r="C34" s="31">
        <v>120</v>
      </c>
      <c r="D34" s="1"/>
      <c r="E34" s="1"/>
      <c r="F34" s="1"/>
      <c r="G34" s="23"/>
      <c r="H34" s="25"/>
      <c r="I34" s="14"/>
      <c r="J34" s="14"/>
      <c r="K34" s="14"/>
      <c r="L34" s="14"/>
      <c r="M34" s="14"/>
      <c r="N34" s="14"/>
    </row>
    <row r="35" spans="1:14">
      <c r="A35" s="31"/>
      <c r="B35" s="29" t="s">
        <v>104</v>
      </c>
      <c r="C35" s="29">
        <v>2838</v>
      </c>
      <c r="D35" s="1"/>
      <c r="E35" s="1"/>
      <c r="F35" s="1"/>
      <c r="G35" s="23"/>
      <c r="H35" s="25"/>
      <c r="I35" s="14"/>
      <c r="J35" s="14"/>
      <c r="K35" s="14"/>
      <c r="L35" s="14"/>
      <c r="M35" s="14"/>
      <c r="N35" s="14"/>
    </row>
    <row r="36" spans="1:14" ht="16.2">
      <c r="A36" s="11"/>
      <c r="B36" s="30" t="s">
        <v>187</v>
      </c>
      <c r="C36" s="11"/>
      <c r="D36" s="1"/>
      <c r="E36" s="1"/>
      <c r="F36" s="1"/>
      <c r="G36" s="23"/>
      <c r="H36" s="25"/>
      <c r="I36" s="14"/>
      <c r="J36" s="14"/>
      <c r="K36" s="14"/>
      <c r="L36" s="14"/>
      <c r="M36" s="14"/>
      <c r="N36" s="14"/>
    </row>
    <row r="37" spans="1:14">
      <c r="A37" s="31" t="s">
        <v>75</v>
      </c>
      <c r="B37" s="32" t="s">
        <v>169</v>
      </c>
      <c r="C37" s="31">
        <v>235</v>
      </c>
      <c r="D37" s="1"/>
      <c r="E37" s="1" t="s">
        <v>113</v>
      </c>
      <c r="F37" s="1"/>
      <c r="G37" s="23"/>
      <c r="H37" s="25" t="s">
        <v>11</v>
      </c>
      <c r="I37" s="14" t="s">
        <v>12</v>
      </c>
      <c r="J37" s="14"/>
      <c r="K37" s="14"/>
      <c r="L37" s="14"/>
      <c r="M37" s="14"/>
      <c r="N37" s="14"/>
    </row>
    <row r="38" spans="1:14">
      <c r="A38" s="31" t="s">
        <v>77</v>
      </c>
      <c r="B38" s="32" t="s">
        <v>170</v>
      </c>
      <c r="C38" s="31">
        <v>198</v>
      </c>
      <c r="D38" s="1"/>
      <c r="E38" s="1" t="s">
        <v>113</v>
      </c>
      <c r="F38" s="1"/>
      <c r="G38" s="23"/>
      <c r="H38" s="25" t="s">
        <v>11</v>
      </c>
      <c r="I38" s="14" t="s">
        <v>12</v>
      </c>
      <c r="J38" s="14"/>
      <c r="K38" s="14"/>
      <c r="L38" s="14"/>
      <c r="M38" s="14"/>
      <c r="N38" s="14"/>
    </row>
    <row r="39" spans="1:14">
      <c r="A39" s="31" t="s">
        <v>79</v>
      </c>
      <c r="B39" s="32" t="s">
        <v>171</v>
      </c>
      <c r="C39" s="31">
        <v>140</v>
      </c>
      <c r="D39" s="1" t="s">
        <v>113</v>
      </c>
      <c r="E39" s="1"/>
      <c r="F39" s="1"/>
      <c r="G39" s="23"/>
      <c r="H39" s="25"/>
      <c r="I39" s="14" t="s">
        <v>11</v>
      </c>
      <c r="J39" s="14"/>
      <c r="K39" s="14" t="s">
        <v>12</v>
      </c>
      <c r="L39" s="14"/>
      <c r="M39" s="14"/>
      <c r="N39" s="14"/>
    </row>
    <row r="40" spans="1:14">
      <c r="A40" s="31" t="s">
        <v>81</v>
      </c>
      <c r="B40" s="32" t="s">
        <v>172</v>
      </c>
      <c r="C40" s="31">
        <v>168</v>
      </c>
      <c r="D40" s="1" t="s">
        <v>113</v>
      </c>
      <c r="E40" s="1"/>
      <c r="F40" s="1"/>
      <c r="G40" s="23"/>
      <c r="H40" s="25"/>
      <c r="I40" s="14" t="s">
        <v>12</v>
      </c>
      <c r="J40" s="14"/>
      <c r="K40" s="14" t="s">
        <v>11</v>
      </c>
      <c r="L40" s="14"/>
      <c r="M40" s="14"/>
      <c r="N40" s="14"/>
    </row>
    <row r="41" spans="1:14">
      <c r="A41" s="31" t="s">
        <v>83</v>
      </c>
      <c r="B41" s="32" t="s">
        <v>173</v>
      </c>
      <c r="C41" s="31">
        <v>200</v>
      </c>
      <c r="D41" s="1" t="s">
        <v>113</v>
      </c>
      <c r="E41" s="1"/>
      <c r="F41" s="1"/>
      <c r="G41" s="23"/>
      <c r="H41" s="25"/>
      <c r="I41" s="14"/>
      <c r="J41" s="14" t="s">
        <v>11</v>
      </c>
      <c r="K41" s="14" t="s">
        <v>12</v>
      </c>
      <c r="L41" s="14"/>
      <c r="M41" s="14"/>
      <c r="N41" s="14"/>
    </row>
    <row r="42" spans="1:14">
      <c r="A42" s="31" t="s">
        <v>85</v>
      </c>
      <c r="B42" s="32" t="s">
        <v>174</v>
      </c>
      <c r="C42" s="31">
        <v>207</v>
      </c>
      <c r="D42" s="1" t="s">
        <v>113</v>
      </c>
      <c r="E42" s="1"/>
      <c r="F42" s="1"/>
      <c r="G42" s="23"/>
      <c r="H42" s="25"/>
      <c r="I42" s="14" t="s">
        <v>11</v>
      </c>
      <c r="J42" s="14" t="s">
        <v>12</v>
      </c>
      <c r="K42" s="14"/>
      <c r="L42" s="14"/>
      <c r="M42" s="14"/>
      <c r="N42" s="14"/>
    </row>
    <row r="43" spans="1:14">
      <c r="A43" s="31" t="s">
        <v>87</v>
      </c>
      <c r="B43" s="32" t="s">
        <v>175</v>
      </c>
      <c r="C43" s="31">
        <v>340</v>
      </c>
      <c r="D43" s="1" t="s">
        <v>113</v>
      </c>
      <c r="E43" s="1"/>
      <c r="F43" s="1"/>
      <c r="G43" s="23"/>
      <c r="H43" s="25"/>
      <c r="I43" s="14" t="s">
        <v>11</v>
      </c>
      <c r="J43" s="14" t="s">
        <v>12</v>
      </c>
      <c r="K43" s="14"/>
      <c r="L43" s="14"/>
      <c r="M43" s="14"/>
      <c r="N43" s="14"/>
    </row>
    <row r="44" spans="1:14">
      <c r="A44" s="31" t="s">
        <v>89</v>
      </c>
      <c r="B44" s="32" t="s">
        <v>176</v>
      </c>
      <c r="C44" s="31">
        <v>240</v>
      </c>
      <c r="D44" s="1"/>
      <c r="E44" s="1" t="s">
        <v>113</v>
      </c>
      <c r="F44" s="1"/>
      <c r="G44" s="23"/>
      <c r="H44" s="25" t="s">
        <v>11</v>
      </c>
      <c r="I44" s="14"/>
      <c r="J44" s="14"/>
      <c r="K44" s="14" t="s">
        <v>12</v>
      </c>
      <c r="L44" s="14"/>
      <c r="M44" s="14"/>
      <c r="N44" s="14"/>
    </row>
    <row r="45" spans="1:14">
      <c r="A45" s="31" t="s">
        <v>177</v>
      </c>
      <c r="B45" s="32" t="s">
        <v>178</v>
      </c>
      <c r="C45" s="31">
        <v>30</v>
      </c>
      <c r="D45" s="1"/>
      <c r="E45" s="1"/>
      <c r="F45" s="1"/>
      <c r="G45" s="23"/>
      <c r="H45" s="25"/>
      <c r="I45" s="14"/>
      <c r="J45" s="14"/>
      <c r="K45" s="14"/>
      <c r="L45" s="14"/>
      <c r="M45" s="14"/>
      <c r="N45" s="14"/>
    </row>
    <row r="46" spans="1:14">
      <c r="A46" s="31" t="s">
        <v>93</v>
      </c>
      <c r="B46" s="32" t="s">
        <v>179</v>
      </c>
      <c r="C46" s="31">
        <v>90</v>
      </c>
      <c r="D46" s="1" t="s">
        <v>113</v>
      </c>
      <c r="E46" s="1"/>
      <c r="F46" s="1"/>
      <c r="G46" s="23"/>
      <c r="H46" s="25"/>
      <c r="I46" s="14" t="s">
        <v>11</v>
      </c>
      <c r="J46" s="14" t="s">
        <v>12</v>
      </c>
      <c r="K46" s="14"/>
      <c r="L46" s="14"/>
      <c r="M46" s="14"/>
      <c r="N46" s="14"/>
    </row>
    <row r="47" spans="1:14">
      <c r="A47" s="31" t="s">
        <v>95</v>
      </c>
      <c r="B47" s="32" t="s">
        <v>56</v>
      </c>
      <c r="C47" s="31">
        <v>45</v>
      </c>
      <c r="D47" s="1"/>
      <c r="E47" s="1"/>
      <c r="F47" s="1" t="s">
        <v>113</v>
      </c>
      <c r="G47" s="23"/>
      <c r="H47" s="25"/>
      <c r="I47" s="14"/>
      <c r="J47" s="14"/>
      <c r="K47" s="14"/>
      <c r="L47" s="14"/>
      <c r="M47" s="14"/>
      <c r="N47" s="14"/>
    </row>
    <row r="48" spans="1:14">
      <c r="A48" s="31" t="s">
        <v>180</v>
      </c>
      <c r="B48" s="32" t="s">
        <v>181</v>
      </c>
      <c r="C48" s="31">
        <v>170</v>
      </c>
      <c r="D48" s="1"/>
      <c r="E48" s="1" t="s">
        <v>113</v>
      </c>
      <c r="F48" s="1"/>
      <c r="G48" s="23"/>
      <c r="H48" s="25"/>
      <c r="I48" s="14" t="s">
        <v>11</v>
      </c>
      <c r="J48" s="14"/>
      <c r="K48" s="14" t="s">
        <v>12</v>
      </c>
      <c r="L48" s="14"/>
      <c r="M48" s="14"/>
      <c r="N48" s="14"/>
    </row>
    <row r="49" spans="1:14">
      <c r="A49" s="31" t="s">
        <v>182</v>
      </c>
      <c r="B49" s="32" t="s">
        <v>183</v>
      </c>
      <c r="C49" s="31">
        <v>60</v>
      </c>
      <c r="D49" s="1"/>
      <c r="E49" s="1"/>
      <c r="F49" s="1"/>
      <c r="G49" s="23"/>
      <c r="H49" s="25"/>
      <c r="I49" s="14"/>
      <c r="J49" s="14"/>
      <c r="K49" s="14"/>
      <c r="L49" s="14"/>
      <c r="M49" s="14"/>
      <c r="N49" s="14" t="s">
        <v>115</v>
      </c>
    </row>
    <row r="50" spans="1:14">
      <c r="A50" s="31" t="s">
        <v>101</v>
      </c>
      <c r="B50" s="32" t="s">
        <v>184</v>
      </c>
      <c r="C50" s="31">
        <v>60</v>
      </c>
      <c r="D50" s="1"/>
      <c r="E50" s="1" t="s">
        <v>113</v>
      </c>
      <c r="F50" s="1"/>
      <c r="G50" s="23"/>
      <c r="H50" s="25" t="s">
        <v>12</v>
      </c>
      <c r="I50" s="14"/>
      <c r="J50" s="14"/>
      <c r="K50" s="14" t="s">
        <v>11</v>
      </c>
      <c r="L50" s="14"/>
      <c r="M50" s="14"/>
      <c r="N50" s="14"/>
    </row>
    <row r="51" spans="1:14">
      <c r="A51" s="31" t="s">
        <v>103</v>
      </c>
      <c r="B51" s="32" t="s">
        <v>6</v>
      </c>
      <c r="C51" s="31">
        <v>80</v>
      </c>
      <c r="D51" s="3"/>
      <c r="E51" s="3"/>
      <c r="F51" s="3"/>
      <c r="G51" s="23"/>
      <c r="H51" s="25"/>
      <c r="I51" s="14"/>
      <c r="J51" s="14"/>
      <c r="K51" s="14"/>
      <c r="L51" s="14"/>
      <c r="M51" s="14"/>
      <c r="N51" s="14" t="s">
        <v>142</v>
      </c>
    </row>
    <row r="52" spans="1:14">
      <c r="A52" s="31" t="s">
        <v>185</v>
      </c>
      <c r="B52" s="32" t="s">
        <v>186</v>
      </c>
      <c r="C52" s="31">
        <v>30</v>
      </c>
      <c r="D52" s="3"/>
      <c r="E52" s="3"/>
      <c r="F52" s="3"/>
      <c r="G52" s="23"/>
      <c r="H52" s="25"/>
      <c r="I52" s="14"/>
      <c r="J52" s="14"/>
      <c r="K52" s="14"/>
      <c r="L52" s="14"/>
      <c r="M52" s="14"/>
      <c r="N52" s="14" t="s">
        <v>142</v>
      </c>
    </row>
    <row r="53" spans="1:14">
      <c r="A53" s="27"/>
      <c r="B53" s="27"/>
      <c r="C53" s="28"/>
      <c r="D53" s="14"/>
      <c r="E53" s="14"/>
      <c r="F53" s="14"/>
      <c r="G53" s="23"/>
      <c r="H53" s="25"/>
      <c r="I53" s="14"/>
      <c r="J53" s="14"/>
      <c r="K53" s="14"/>
      <c r="L53" s="14"/>
      <c r="M53" s="14"/>
      <c r="N53" s="20"/>
    </row>
    <row r="54" spans="1:14">
      <c r="A54" s="27"/>
      <c r="B54" s="27"/>
      <c r="C54" s="28"/>
      <c r="D54" s="14"/>
      <c r="E54" s="14"/>
      <c r="F54" s="14"/>
      <c r="G54" s="23"/>
      <c r="H54" s="25"/>
      <c r="I54" s="14"/>
      <c r="J54" s="14"/>
      <c r="K54" s="14"/>
      <c r="L54" s="14"/>
      <c r="M54" s="14"/>
      <c r="N54" s="20"/>
    </row>
    <row r="55" spans="1:14">
      <c r="A55" s="27"/>
      <c r="B55" s="27"/>
      <c r="C55" s="28"/>
      <c r="D55" s="14"/>
      <c r="E55" s="14"/>
      <c r="F55" s="14"/>
      <c r="G55" s="23"/>
      <c r="H55" s="25"/>
      <c r="I55" s="14"/>
      <c r="J55" s="14"/>
      <c r="K55" s="14"/>
      <c r="L55" s="14"/>
      <c r="M55" s="14"/>
      <c r="N55" s="20"/>
    </row>
    <row r="56" spans="1:14">
      <c r="A56" s="27"/>
      <c r="B56" s="27"/>
      <c r="C56" s="28"/>
      <c r="D56" s="14"/>
      <c r="E56" s="14"/>
      <c r="F56" s="14"/>
      <c r="G56" s="23"/>
      <c r="H56" s="25"/>
      <c r="I56" s="14"/>
      <c r="J56" s="14"/>
      <c r="K56" s="14"/>
      <c r="L56" s="14"/>
      <c r="M56" s="14"/>
      <c r="N56" s="20"/>
    </row>
    <row r="57" spans="1:14">
      <c r="A57" s="27"/>
      <c r="B57" s="27"/>
      <c r="C57" s="28"/>
      <c r="D57" s="14"/>
      <c r="E57" s="14"/>
      <c r="F57" s="14"/>
      <c r="G57" s="23"/>
      <c r="H57" s="25"/>
      <c r="I57" s="14"/>
      <c r="J57" s="14"/>
      <c r="K57" s="14"/>
      <c r="L57" s="14"/>
      <c r="M57" s="14"/>
      <c r="N57" s="20"/>
    </row>
    <row r="58" spans="1:14">
      <c r="A58" s="27"/>
      <c r="B58" s="27"/>
      <c r="C58" s="28"/>
      <c r="D58" s="14"/>
      <c r="E58" s="14"/>
      <c r="F58" s="14"/>
      <c r="G58" s="23"/>
      <c r="H58" s="25"/>
      <c r="I58" s="14"/>
      <c r="J58" s="14"/>
      <c r="K58" s="14"/>
      <c r="L58" s="14"/>
      <c r="M58" s="14"/>
      <c r="N58" s="20"/>
    </row>
    <row r="59" spans="1:14">
      <c r="A59" s="27"/>
      <c r="B59" s="27"/>
      <c r="C59" s="28"/>
      <c r="D59" s="14"/>
      <c r="E59" s="14"/>
      <c r="F59" s="14"/>
      <c r="G59" s="23"/>
      <c r="H59" s="25"/>
      <c r="I59" s="14"/>
      <c r="J59" s="14"/>
      <c r="K59" s="14"/>
      <c r="L59" s="14"/>
      <c r="M59" s="14"/>
      <c r="N59" s="20"/>
    </row>
    <row r="60" spans="1:14">
      <c r="A60" s="27"/>
      <c r="B60" s="27"/>
      <c r="C60" s="28"/>
      <c r="D60" s="20"/>
      <c r="E60" s="20"/>
      <c r="F60" s="14"/>
      <c r="G60" s="23"/>
      <c r="H60" s="25"/>
      <c r="I60" s="14"/>
      <c r="J60" s="14"/>
      <c r="K60" s="14"/>
      <c r="L60" s="14"/>
      <c r="M60" s="14"/>
      <c r="N60" s="20"/>
    </row>
    <row r="61" spans="1:14">
      <c r="A61" s="27"/>
      <c r="B61" s="27"/>
      <c r="C61" s="28"/>
      <c r="D61" s="20"/>
      <c r="E61" s="20"/>
      <c r="F61" s="14"/>
      <c r="G61" s="23"/>
      <c r="H61" s="25"/>
      <c r="I61" s="14"/>
      <c r="J61" s="14"/>
      <c r="K61" s="14"/>
      <c r="L61" s="14"/>
      <c r="M61" s="14"/>
      <c r="N61" s="20"/>
    </row>
    <row r="62" spans="1:14">
      <c r="A62" s="27"/>
      <c r="B62" s="27"/>
      <c r="C62" s="28"/>
      <c r="D62" s="20"/>
      <c r="E62" s="20"/>
      <c r="F62" s="14"/>
      <c r="G62" s="23"/>
      <c r="H62" s="25"/>
      <c r="I62" s="14"/>
      <c r="J62" s="14"/>
      <c r="K62" s="14"/>
      <c r="L62" s="14"/>
      <c r="M62" s="14"/>
      <c r="N62" s="20"/>
    </row>
    <row r="63" spans="1:14">
      <c r="A63" s="27"/>
      <c r="B63" s="27"/>
      <c r="C63" s="28"/>
      <c r="D63" s="14"/>
      <c r="E63" s="14"/>
      <c r="F63" s="14"/>
      <c r="G63" s="23"/>
      <c r="H63" s="25"/>
      <c r="I63" s="14"/>
      <c r="J63" s="14"/>
      <c r="K63" s="14"/>
      <c r="L63" s="14"/>
      <c r="M63" s="14"/>
      <c r="N63" s="20"/>
    </row>
    <row r="64" spans="1:14">
      <c r="A64" s="27"/>
      <c r="B64" s="27"/>
      <c r="C64" s="28"/>
      <c r="D64" s="14"/>
      <c r="E64" s="14"/>
      <c r="F64" s="14"/>
      <c r="G64" s="23"/>
      <c r="H64" s="25"/>
      <c r="I64" s="14"/>
      <c r="J64" s="14"/>
      <c r="K64" s="14"/>
      <c r="L64" s="14"/>
      <c r="M64" s="14"/>
      <c r="N64" s="20"/>
    </row>
    <row r="65" spans="1:14">
      <c r="A65" s="27"/>
      <c r="B65" s="27"/>
      <c r="C65" s="28"/>
      <c r="D65" s="14"/>
      <c r="E65" s="14"/>
      <c r="F65" s="14"/>
      <c r="G65" s="23"/>
      <c r="H65" s="25"/>
      <c r="I65" s="14"/>
      <c r="J65" s="14"/>
      <c r="K65" s="14"/>
      <c r="L65" s="14"/>
      <c r="M65" s="14"/>
      <c r="N65" s="20"/>
    </row>
  </sheetData>
  <mergeCells count="17">
    <mergeCell ref="D11:D12"/>
    <mergeCell ref="E11:E12"/>
    <mergeCell ref="F11:F12"/>
    <mergeCell ref="A1:L1"/>
    <mergeCell ref="A2:A3"/>
    <mergeCell ref="B2:B3"/>
    <mergeCell ref="C2:C3"/>
    <mergeCell ref="D2:G2"/>
    <mergeCell ref="H2:M2"/>
    <mergeCell ref="M11:M12"/>
    <mergeCell ref="N11:N12"/>
    <mergeCell ref="G11:G12"/>
    <mergeCell ref="H11:H12"/>
    <mergeCell ref="I11:I12"/>
    <mergeCell ref="J11:J12"/>
    <mergeCell ref="K11:K12"/>
    <mergeCell ref="L11:L1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pane xSplit="13" ySplit="14" topLeftCell="N57" activePane="bottomRight" state="frozen"/>
      <selection pane="topRight" activeCell="N1" sqref="N1"/>
      <selection pane="bottomLeft" activeCell="A15" sqref="A15"/>
      <selection pane="bottomRight" activeCell="K63" sqref="K63"/>
    </sheetView>
  </sheetViews>
  <sheetFormatPr defaultColWidth="9.109375" defaultRowHeight="15.6"/>
  <cols>
    <col min="1" max="1" width="9.33203125" style="8" customWidth="1"/>
    <col min="2" max="2" width="36.44140625" style="8" customWidth="1"/>
    <col min="3" max="3" width="9" style="8" customWidth="1"/>
    <col min="4" max="5" width="8.44140625" style="8" customWidth="1"/>
    <col min="6" max="6" width="8.33203125" style="8" customWidth="1"/>
    <col min="7" max="7" width="8.5546875" style="8" customWidth="1"/>
    <col min="8" max="8" width="12.33203125" style="8" customWidth="1"/>
    <col min="9" max="9" width="11.5546875" style="8" customWidth="1"/>
    <col min="10" max="10" width="12.88671875" style="8" customWidth="1"/>
    <col min="11" max="11" width="11.5546875" style="8" customWidth="1"/>
    <col min="12" max="12" width="16.33203125" style="8" customWidth="1"/>
    <col min="13" max="13" width="15.33203125" style="8" customWidth="1"/>
    <col min="14" max="14" width="20.5546875" style="8" customWidth="1"/>
    <col min="15" max="16384" width="9.109375" style="8"/>
  </cols>
  <sheetData>
    <row r="1" spans="1:14" ht="41.25" customHeight="1">
      <c r="A1" s="146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4" ht="14.25" customHeight="1">
      <c r="A2" s="137" t="s">
        <v>0</v>
      </c>
      <c r="B2" s="139" t="s">
        <v>1</v>
      </c>
      <c r="C2" s="137" t="s">
        <v>2</v>
      </c>
      <c r="D2" s="142" t="s">
        <v>8</v>
      </c>
      <c r="E2" s="143"/>
      <c r="F2" s="143"/>
      <c r="G2" s="143"/>
      <c r="H2" s="144" t="s">
        <v>4</v>
      </c>
      <c r="I2" s="145"/>
      <c r="J2" s="145"/>
      <c r="K2" s="145"/>
      <c r="L2" s="145"/>
      <c r="M2" s="145"/>
      <c r="N2" s="10" t="s">
        <v>13</v>
      </c>
    </row>
    <row r="3" spans="1:14" ht="14.25" customHeight="1">
      <c r="A3" s="148"/>
      <c r="B3" s="149"/>
      <c r="C3" s="147"/>
      <c r="D3" s="12" t="s">
        <v>9</v>
      </c>
      <c r="E3" s="12" t="s">
        <v>10</v>
      </c>
      <c r="F3" s="12" t="s">
        <v>105</v>
      </c>
      <c r="G3" s="22" t="s">
        <v>106</v>
      </c>
      <c r="H3" s="24" t="s">
        <v>107</v>
      </c>
      <c r="I3" s="9" t="s">
        <v>108</v>
      </c>
      <c r="J3" s="9" t="s">
        <v>109</v>
      </c>
      <c r="K3" s="9" t="s">
        <v>110</v>
      </c>
      <c r="L3" s="9" t="s">
        <v>112</v>
      </c>
      <c r="M3" s="9" t="s">
        <v>111</v>
      </c>
      <c r="N3" s="13"/>
    </row>
    <row r="4" spans="1:14" ht="14.25" customHeight="1">
      <c r="A4" s="4" t="s">
        <v>14</v>
      </c>
      <c r="B4" s="5" t="s">
        <v>15</v>
      </c>
      <c r="C4" s="3">
        <v>450</v>
      </c>
      <c r="D4" s="3"/>
      <c r="E4" s="3"/>
      <c r="F4" s="3"/>
      <c r="G4" s="23"/>
      <c r="H4" s="25"/>
      <c r="I4" s="14"/>
      <c r="J4" s="14"/>
      <c r="K4" s="14"/>
      <c r="L4" s="14"/>
      <c r="M4" s="14"/>
      <c r="N4" s="14"/>
    </row>
    <row r="5" spans="1:14" ht="14.25" customHeight="1">
      <c r="A5" s="1" t="s">
        <v>16</v>
      </c>
      <c r="B5" s="2" t="s">
        <v>17</v>
      </c>
      <c r="C5" s="1">
        <v>90</v>
      </c>
      <c r="D5" s="1"/>
      <c r="E5" s="1"/>
      <c r="F5" s="1"/>
      <c r="G5" s="23"/>
      <c r="H5" s="25"/>
      <c r="I5" s="14"/>
      <c r="J5" s="14"/>
      <c r="K5" s="14"/>
      <c r="L5" s="14"/>
      <c r="M5" s="14"/>
      <c r="N5" s="14"/>
    </row>
    <row r="6" spans="1:14" ht="14.25" customHeight="1">
      <c r="A6" s="1" t="s">
        <v>18</v>
      </c>
      <c r="B6" s="2" t="s">
        <v>19</v>
      </c>
      <c r="C6" s="1">
        <v>30</v>
      </c>
      <c r="D6" s="1"/>
      <c r="E6" s="1"/>
      <c r="F6" s="1"/>
      <c r="G6" s="23"/>
      <c r="H6" s="25"/>
      <c r="I6" s="14"/>
      <c r="J6" s="14"/>
      <c r="K6" s="14"/>
      <c r="L6" s="14"/>
      <c r="M6" s="14"/>
      <c r="N6" s="14"/>
    </row>
    <row r="7" spans="1:14" ht="14.25" customHeight="1">
      <c r="A7" s="1" t="s">
        <v>20</v>
      </c>
      <c r="B7" s="2" t="s">
        <v>21</v>
      </c>
      <c r="C7" s="1">
        <v>60</v>
      </c>
      <c r="D7" s="1"/>
      <c r="E7" s="1"/>
      <c r="F7" s="1"/>
      <c r="G7" s="23"/>
      <c r="H7" s="25"/>
      <c r="I7" s="14"/>
      <c r="J7" s="14"/>
      <c r="K7" s="14"/>
      <c r="L7" s="14"/>
      <c r="M7" s="14"/>
      <c r="N7" s="14"/>
    </row>
    <row r="8" spans="1:14" ht="14.25" customHeight="1">
      <c r="A8" s="1" t="s">
        <v>22</v>
      </c>
      <c r="B8" s="2" t="s">
        <v>23</v>
      </c>
      <c r="C8" s="1">
        <v>75</v>
      </c>
      <c r="D8" s="1"/>
      <c r="E8" s="1"/>
      <c r="F8" s="1"/>
      <c r="G8" s="23"/>
      <c r="H8" s="25"/>
      <c r="I8" s="14"/>
      <c r="J8" s="14"/>
      <c r="K8" s="14"/>
      <c r="L8" s="14"/>
      <c r="M8" s="14"/>
      <c r="N8" s="14"/>
    </row>
    <row r="9" spans="1:14" ht="14.25" customHeight="1">
      <c r="A9" s="1" t="s">
        <v>24</v>
      </c>
      <c r="B9" s="2" t="s">
        <v>25</v>
      </c>
      <c r="C9" s="1">
        <v>75</v>
      </c>
      <c r="D9" s="1"/>
      <c r="E9" s="1"/>
      <c r="F9" s="1"/>
      <c r="G9" s="23"/>
      <c r="H9" s="25"/>
      <c r="I9" s="14"/>
      <c r="J9" s="14"/>
      <c r="K9" s="14"/>
      <c r="L9" s="14"/>
      <c r="M9" s="14"/>
      <c r="N9" s="14"/>
    </row>
    <row r="10" spans="1:14" ht="14.25" customHeight="1">
      <c r="A10" s="1" t="s">
        <v>22</v>
      </c>
      <c r="B10" s="2" t="s">
        <v>26</v>
      </c>
      <c r="C10" s="1">
        <v>120</v>
      </c>
      <c r="D10" s="1"/>
      <c r="E10" s="1"/>
      <c r="F10" s="1"/>
      <c r="G10" s="23"/>
      <c r="H10" s="25"/>
      <c r="I10" s="14"/>
      <c r="J10" s="14"/>
      <c r="K10" s="14"/>
      <c r="L10" s="14"/>
      <c r="M10" s="14"/>
      <c r="N10" s="14"/>
    </row>
    <row r="11" spans="1:14" ht="14.25" customHeight="1">
      <c r="A11" s="150" t="s">
        <v>27</v>
      </c>
      <c r="B11" s="151" t="s">
        <v>28</v>
      </c>
      <c r="C11" s="133">
        <v>2490</v>
      </c>
      <c r="D11" s="133"/>
      <c r="E11" s="133"/>
      <c r="F11" s="133"/>
      <c r="G11" s="134"/>
      <c r="H11" s="135"/>
      <c r="I11" s="133"/>
      <c r="J11" s="133"/>
      <c r="K11" s="133"/>
      <c r="L11" s="133"/>
      <c r="M11" s="133"/>
      <c r="N11" s="133"/>
    </row>
    <row r="12" spans="1:14" ht="20.25" customHeight="1">
      <c r="A12" s="150"/>
      <c r="B12" s="151"/>
      <c r="C12" s="133"/>
      <c r="D12" s="133"/>
      <c r="E12" s="133"/>
      <c r="F12" s="133"/>
      <c r="G12" s="134"/>
      <c r="H12" s="135"/>
      <c r="I12" s="133"/>
      <c r="J12" s="133"/>
      <c r="K12" s="133"/>
      <c r="L12" s="133"/>
      <c r="M12" s="133"/>
      <c r="N12" s="133"/>
    </row>
    <row r="13" spans="1:14" ht="18.75" customHeight="1">
      <c r="A13" s="6" t="s">
        <v>29</v>
      </c>
      <c r="B13" s="7" t="s">
        <v>30</v>
      </c>
      <c r="C13" s="3">
        <v>660</v>
      </c>
      <c r="D13" s="3"/>
      <c r="E13" s="3"/>
      <c r="F13" s="3"/>
      <c r="G13" s="23"/>
      <c r="H13" s="25"/>
      <c r="I13" s="14"/>
      <c r="J13" s="14"/>
      <c r="K13" s="14"/>
      <c r="L13" s="14"/>
      <c r="M13" s="14"/>
      <c r="N13" s="14"/>
    </row>
    <row r="14" spans="1:14" ht="21" customHeight="1">
      <c r="A14" s="1" t="s">
        <v>31</v>
      </c>
      <c r="B14" s="2" t="s">
        <v>32</v>
      </c>
      <c r="C14" s="1">
        <v>60</v>
      </c>
      <c r="D14" s="1"/>
      <c r="E14" s="1"/>
      <c r="F14" s="1"/>
      <c r="G14" s="23"/>
      <c r="H14" s="25"/>
      <c r="I14" s="14"/>
      <c r="J14" s="14"/>
      <c r="K14" s="14"/>
      <c r="L14" s="14"/>
      <c r="M14" s="14"/>
      <c r="N14" s="14" t="s">
        <v>115</v>
      </c>
    </row>
    <row r="15" spans="1:14" ht="21" customHeight="1">
      <c r="A15" s="1" t="s">
        <v>33</v>
      </c>
      <c r="B15" s="2" t="s">
        <v>34</v>
      </c>
      <c r="C15" s="1">
        <v>60</v>
      </c>
      <c r="D15" s="1" t="s">
        <v>113</v>
      </c>
      <c r="E15" s="1"/>
      <c r="F15" s="1"/>
      <c r="G15" s="23"/>
      <c r="H15" s="25"/>
      <c r="I15" s="14" t="s">
        <v>11</v>
      </c>
      <c r="J15" s="14" t="s">
        <v>12</v>
      </c>
      <c r="K15" s="14"/>
      <c r="L15" s="14"/>
      <c r="M15" s="14"/>
      <c r="N15" s="15" t="s">
        <v>114</v>
      </c>
    </row>
    <row r="16" spans="1:14" ht="21" customHeight="1">
      <c r="A16" s="1" t="s">
        <v>35</v>
      </c>
      <c r="B16" s="2" t="s">
        <v>36</v>
      </c>
      <c r="C16" s="1">
        <v>45</v>
      </c>
      <c r="D16" s="1"/>
      <c r="E16" s="1"/>
      <c r="F16" s="1"/>
      <c r="G16" s="23"/>
      <c r="H16" s="25"/>
      <c r="I16" s="14"/>
      <c r="J16" s="14"/>
      <c r="K16" s="14"/>
      <c r="L16" s="14"/>
      <c r="M16" s="14"/>
      <c r="N16" s="15" t="s">
        <v>114</v>
      </c>
    </row>
    <row r="17" spans="1:14" ht="21" customHeight="1">
      <c r="A17" s="1" t="s">
        <v>37</v>
      </c>
      <c r="B17" s="2" t="s">
        <v>38</v>
      </c>
      <c r="C17" s="1">
        <v>45</v>
      </c>
      <c r="D17" s="1"/>
      <c r="E17" s="1"/>
      <c r="F17" s="1"/>
      <c r="G17" s="23"/>
      <c r="H17" s="25"/>
      <c r="I17" s="14"/>
      <c r="J17" s="14"/>
      <c r="K17" s="14"/>
      <c r="L17" s="14"/>
      <c r="M17" s="14"/>
      <c r="N17" s="15" t="s">
        <v>114</v>
      </c>
    </row>
    <row r="18" spans="1:14" ht="21" customHeight="1">
      <c r="A18" s="1" t="s">
        <v>39</v>
      </c>
      <c r="B18" s="2" t="s">
        <v>40</v>
      </c>
      <c r="C18" s="1">
        <v>30</v>
      </c>
      <c r="D18" s="1" t="s">
        <v>113</v>
      </c>
      <c r="E18" s="1"/>
      <c r="F18" s="1"/>
      <c r="G18" s="23"/>
      <c r="H18" s="25"/>
      <c r="I18" s="14"/>
      <c r="J18" s="14" t="s">
        <v>11</v>
      </c>
      <c r="K18" s="14" t="s">
        <v>12</v>
      </c>
      <c r="L18" s="14"/>
      <c r="M18" s="14"/>
      <c r="N18" s="14"/>
    </row>
    <row r="19" spans="1:14" ht="18" customHeight="1">
      <c r="A19" s="1" t="s">
        <v>41</v>
      </c>
      <c r="B19" s="2" t="s">
        <v>42</v>
      </c>
      <c r="C19" s="1">
        <v>60</v>
      </c>
      <c r="D19" s="1"/>
      <c r="E19" s="1"/>
      <c r="F19" s="1"/>
      <c r="G19" s="23"/>
      <c r="H19" s="25"/>
      <c r="I19" s="14"/>
      <c r="J19" s="14"/>
      <c r="K19" s="14"/>
      <c r="L19" s="14"/>
      <c r="M19" s="14"/>
      <c r="N19" s="15" t="s">
        <v>114</v>
      </c>
    </row>
    <row r="20" spans="1:14" ht="18" customHeight="1">
      <c r="A20" s="1" t="s">
        <v>43</v>
      </c>
      <c r="B20" s="2" t="s">
        <v>44</v>
      </c>
      <c r="C20" s="1">
        <v>30</v>
      </c>
      <c r="D20" s="1"/>
      <c r="E20" s="1" t="s">
        <v>113</v>
      </c>
      <c r="F20" s="1"/>
      <c r="G20" s="23"/>
      <c r="H20" s="25" t="s">
        <v>12</v>
      </c>
      <c r="I20" s="14"/>
      <c r="J20" s="14"/>
      <c r="K20" s="14" t="s">
        <v>11</v>
      </c>
      <c r="L20" s="14"/>
      <c r="M20" s="14"/>
      <c r="N20" s="14"/>
    </row>
    <row r="21" spans="1:14" ht="18" customHeight="1">
      <c r="A21" s="1" t="s">
        <v>45</v>
      </c>
      <c r="B21" s="2" t="s">
        <v>46</v>
      </c>
      <c r="C21" s="1">
        <v>60</v>
      </c>
      <c r="D21" s="1"/>
      <c r="E21" s="1"/>
      <c r="F21" s="1"/>
      <c r="G21" s="23"/>
      <c r="H21" s="25"/>
      <c r="I21" s="14"/>
      <c r="J21" s="14"/>
      <c r="K21" s="14"/>
      <c r="L21" s="14"/>
      <c r="M21" s="14"/>
      <c r="N21" s="15" t="s">
        <v>114</v>
      </c>
    </row>
    <row r="22" spans="1:14" ht="18" customHeight="1">
      <c r="A22" s="1" t="s">
        <v>47</v>
      </c>
      <c r="B22" s="2" t="s">
        <v>48</v>
      </c>
      <c r="C22" s="1">
        <v>45</v>
      </c>
      <c r="D22" s="1"/>
      <c r="E22" s="1"/>
      <c r="F22" s="1"/>
      <c r="G22" s="23"/>
      <c r="H22" s="25"/>
      <c r="I22" s="14"/>
      <c r="J22" s="14"/>
      <c r="K22" s="14"/>
      <c r="L22" s="14"/>
      <c r="M22" s="14"/>
      <c r="N22" s="15" t="s">
        <v>114</v>
      </c>
    </row>
    <row r="23" spans="1:14" ht="18" customHeight="1">
      <c r="A23" s="1" t="s">
        <v>49</v>
      </c>
      <c r="B23" s="2" t="s">
        <v>50</v>
      </c>
      <c r="C23" s="1">
        <v>45</v>
      </c>
      <c r="D23" s="1" t="s">
        <v>113</v>
      </c>
      <c r="E23" s="1"/>
      <c r="F23" s="1"/>
      <c r="G23" s="23"/>
      <c r="H23" s="25" t="s">
        <v>11</v>
      </c>
      <c r="I23" s="14" t="s">
        <v>12</v>
      </c>
      <c r="J23" s="14"/>
      <c r="K23" s="14"/>
      <c r="L23" s="14"/>
      <c r="M23" s="14"/>
      <c r="N23" s="14"/>
    </row>
    <row r="24" spans="1:14" ht="18" customHeight="1">
      <c r="A24" s="1" t="s">
        <v>51</v>
      </c>
      <c r="B24" s="16" t="s">
        <v>52</v>
      </c>
      <c r="C24" s="1">
        <v>45</v>
      </c>
      <c r="D24" s="1"/>
      <c r="E24" s="1"/>
      <c r="F24" s="1"/>
      <c r="G24" s="23"/>
      <c r="H24" s="25"/>
      <c r="I24" s="14"/>
      <c r="J24" s="14"/>
      <c r="K24" s="14"/>
      <c r="L24" s="14"/>
      <c r="M24" s="14"/>
      <c r="N24" s="14"/>
    </row>
    <row r="25" spans="1:14" ht="18" customHeight="1">
      <c r="A25" s="1" t="s">
        <v>53</v>
      </c>
      <c r="B25" s="2" t="s">
        <v>54</v>
      </c>
      <c r="C25" s="1">
        <v>45</v>
      </c>
      <c r="D25" s="1" t="s">
        <v>113</v>
      </c>
      <c r="E25" s="1"/>
      <c r="F25" s="1"/>
      <c r="G25" s="23"/>
      <c r="H25" s="25" t="s">
        <v>11</v>
      </c>
      <c r="I25" s="14"/>
      <c r="J25" s="14" t="s">
        <v>12</v>
      </c>
      <c r="K25" s="14"/>
      <c r="L25" s="14"/>
      <c r="M25" s="14"/>
      <c r="N25" s="14"/>
    </row>
    <row r="26" spans="1:14" ht="18" customHeight="1">
      <c r="A26" s="1" t="s">
        <v>55</v>
      </c>
      <c r="B26" s="2" t="s">
        <v>56</v>
      </c>
      <c r="C26" s="1">
        <v>60</v>
      </c>
      <c r="D26" s="1"/>
      <c r="E26" s="1"/>
      <c r="F26" s="1"/>
      <c r="G26" s="23" t="s">
        <v>113</v>
      </c>
      <c r="H26" s="25"/>
      <c r="I26" s="14"/>
      <c r="J26" s="14"/>
      <c r="K26" s="14"/>
      <c r="L26" s="14"/>
      <c r="M26" s="14"/>
      <c r="N26" s="14"/>
    </row>
    <row r="27" spans="1:14" ht="18" customHeight="1">
      <c r="A27" s="1" t="s">
        <v>57</v>
      </c>
      <c r="B27" s="26" t="s">
        <v>58</v>
      </c>
      <c r="C27" s="1">
        <v>30</v>
      </c>
      <c r="D27" s="1"/>
      <c r="E27" s="1" t="s">
        <v>113</v>
      </c>
      <c r="F27" s="1"/>
      <c r="G27" s="23"/>
      <c r="H27" s="25" t="s">
        <v>11</v>
      </c>
      <c r="I27" s="14" t="s">
        <v>12</v>
      </c>
      <c r="J27" s="14"/>
      <c r="K27" s="14"/>
      <c r="L27" s="14"/>
      <c r="M27" s="14"/>
      <c r="N27" s="14"/>
    </row>
    <row r="28" spans="1:14" ht="29.25" customHeight="1">
      <c r="A28" s="6" t="s">
        <v>59</v>
      </c>
      <c r="B28" s="7" t="s">
        <v>60</v>
      </c>
      <c r="C28" s="3">
        <v>1830</v>
      </c>
      <c r="D28" s="3"/>
      <c r="E28" s="3"/>
      <c r="F28" s="3"/>
      <c r="G28" s="23"/>
      <c r="H28" s="25"/>
      <c r="I28" s="14"/>
      <c r="J28" s="14"/>
      <c r="K28" s="14"/>
      <c r="L28" s="14"/>
      <c r="M28" s="14"/>
      <c r="N28" s="14"/>
    </row>
    <row r="29" spans="1:14" ht="18" customHeight="1">
      <c r="A29" s="1" t="s">
        <v>61</v>
      </c>
      <c r="B29" s="2" t="s">
        <v>62</v>
      </c>
      <c r="C29" s="1">
        <v>30</v>
      </c>
      <c r="D29" s="1"/>
      <c r="E29" s="1"/>
      <c r="F29" s="1"/>
      <c r="G29" s="23" t="s">
        <v>113</v>
      </c>
      <c r="H29" s="25"/>
      <c r="I29" s="14"/>
      <c r="J29" s="14"/>
      <c r="K29" s="14"/>
      <c r="L29" s="14"/>
      <c r="M29" s="14"/>
      <c r="N29" s="14"/>
    </row>
    <row r="30" spans="1:14" ht="18" customHeight="1">
      <c r="A30" s="1" t="s">
        <v>63</v>
      </c>
      <c r="B30" s="2" t="s">
        <v>64</v>
      </c>
      <c r="C30" s="1">
        <v>60</v>
      </c>
      <c r="D30" s="1" t="s">
        <v>113</v>
      </c>
      <c r="E30" s="1"/>
      <c r="F30" s="1"/>
      <c r="G30" s="23"/>
      <c r="H30" s="25"/>
      <c r="I30" s="14" t="s">
        <v>11</v>
      </c>
      <c r="J30" s="14" t="s">
        <v>12</v>
      </c>
      <c r="K30" s="14"/>
      <c r="L30" s="14"/>
      <c r="M30" s="14"/>
      <c r="N30" s="14"/>
    </row>
    <row r="31" spans="1:14" ht="18" customHeight="1">
      <c r="A31" s="1" t="s">
        <v>65</v>
      </c>
      <c r="B31" s="2" t="s">
        <v>66</v>
      </c>
      <c r="C31" s="1">
        <v>60</v>
      </c>
      <c r="D31" s="1"/>
      <c r="E31" s="1"/>
      <c r="F31" s="1"/>
      <c r="G31" s="23" t="s">
        <v>113</v>
      </c>
      <c r="H31" s="25"/>
      <c r="I31" s="14"/>
      <c r="J31" s="14"/>
      <c r="K31" s="14"/>
      <c r="L31" s="14"/>
      <c r="M31" s="14"/>
      <c r="N31" s="14"/>
    </row>
    <row r="32" spans="1:14" ht="18" customHeight="1">
      <c r="A32" s="1" t="s">
        <v>67</v>
      </c>
      <c r="B32" s="2" t="s">
        <v>68</v>
      </c>
      <c r="C32" s="1">
        <v>60</v>
      </c>
      <c r="D32" s="1"/>
      <c r="E32" s="1"/>
      <c r="F32" s="1"/>
      <c r="G32" s="23"/>
      <c r="H32" s="25"/>
      <c r="I32" s="14"/>
      <c r="J32" s="14"/>
      <c r="K32" s="14"/>
      <c r="L32" s="14"/>
      <c r="M32" s="14"/>
      <c r="N32" s="14" t="s">
        <v>114</v>
      </c>
    </row>
    <row r="33" spans="1:14" ht="18" customHeight="1">
      <c r="A33" s="1" t="s">
        <v>69</v>
      </c>
      <c r="B33" s="2" t="s">
        <v>70</v>
      </c>
      <c r="C33" s="1">
        <v>90</v>
      </c>
      <c r="D33" s="1"/>
      <c r="E33" s="1" t="s">
        <v>113</v>
      </c>
      <c r="F33" s="1"/>
      <c r="G33" s="23"/>
      <c r="H33" s="25" t="s">
        <v>11</v>
      </c>
      <c r="I33" s="14" t="s">
        <v>12</v>
      </c>
      <c r="J33" s="14"/>
      <c r="K33" s="14"/>
      <c r="L33" s="14"/>
      <c r="M33" s="14"/>
      <c r="N33" s="14"/>
    </row>
    <row r="34" spans="1:14" ht="18" customHeight="1">
      <c r="A34" s="1" t="s">
        <v>71</v>
      </c>
      <c r="B34" s="2" t="s">
        <v>72</v>
      </c>
      <c r="C34" s="1">
        <v>90</v>
      </c>
      <c r="D34" s="1"/>
      <c r="E34" s="1" t="s">
        <v>113</v>
      </c>
      <c r="F34" s="1"/>
      <c r="G34" s="23"/>
      <c r="H34" s="25" t="s">
        <v>12</v>
      </c>
      <c r="I34" s="14" t="s">
        <v>11</v>
      </c>
      <c r="J34" s="14"/>
      <c r="K34" s="14"/>
      <c r="L34" s="14"/>
      <c r="M34" s="14"/>
      <c r="N34" s="14"/>
    </row>
    <row r="35" spans="1:14" ht="18" customHeight="1">
      <c r="A35" s="1" t="s">
        <v>73</v>
      </c>
      <c r="B35" s="2" t="s">
        <v>74</v>
      </c>
      <c r="C35" s="1">
        <v>90</v>
      </c>
      <c r="D35" s="1"/>
      <c r="E35" s="1" t="s">
        <v>113</v>
      </c>
      <c r="F35" s="1"/>
      <c r="G35" s="23"/>
      <c r="H35" s="25"/>
      <c r="I35" s="14" t="s">
        <v>12</v>
      </c>
      <c r="J35" s="14"/>
      <c r="K35" s="14" t="s">
        <v>11</v>
      </c>
      <c r="L35" s="14"/>
      <c r="M35" s="14"/>
      <c r="N35" s="14"/>
    </row>
    <row r="36" spans="1:14" ht="18" customHeight="1">
      <c r="A36" s="1" t="s">
        <v>75</v>
      </c>
      <c r="B36" s="2" t="s">
        <v>76</v>
      </c>
      <c r="C36" s="1">
        <v>90</v>
      </c>
      <c r="D36" s="1" t="s">
        <v>113</v>
      </c>
      <c r="E36" s="1"/>
      <c r="F36" s="1"/>
      <c r="G36" s="23"/>
      <c r="H36" s="25"/>
      <c r="I36" s="14" t="s">
        <v>11</v>
      </c>
      <c r="J36" s="14" t="s">
        <v>12</v>
      </c>
      <c r="K36" s="14"/>
      <c r="L36" s="14"/>
      <c r="M36" s="14"/>
      <c r="N36" s="14"/>
    </row>
    <row r="37" spans="1:14" ht="18" customHeight="1">
      <c r="A37" s="1" t="s">
        <v>77</v>
      </c>
      <c r="B37" s="2" t="s">
        <v>78</v>
      </c>
      <c r="C37" s="1">
        <v>90</v>
      </c>
      <c r="D37" s="1"/>
      <c r="E37" s="1"/>
      <c r="F37" s="1"/>
      <c r="G37" s="23" t="s">
        <v>113</v>
      </c>
      <c r="H37" s="25"/>
      <c r="I37" s="14"/>
      <c r="J37" s="14"/>
      <c r="K37" s="14"/>
      <c r="L37" s="14"/>
      <c r="M37" s="14"/>
      <c r="N37" s="14"/>
    </row>
    <row r="38" spans="1:14" ht="18" customHeight="1">
      <c r="A38" s="1" t="s">
        <v>79</v>
      </c>
      <c r="B38" s="2" t="s">
        <v>80</v>
      </c>
      <c r="C38" s="1">
        <v>60</v>
      </c>
      <c r="D38" s="1"/>
      <c r="E38" s="1"/>
      <c r="F38" s="1"/>
      <c r="G38" s="23"/>
      <c r="H38" s="25"/>
      <c r="I38" s="14"/>
      <c r="J38" s="14"/>
      <c r="K38" s="14"/>
      <c r="L38" s="14"/>
      <c r="M38" s="14"/>
      <c r="N38" s="14" t="s">
        <v>114</v>
      </c>
    </row>
    <row r="39" spans="1:14" ht="18" customHeight="1">
      <c r="A39" s="1" t="s">
        <v>81</v>
      </c>
      <c r="B39" s="2" t="s">
        <v>82</v>
      </c>
      <c r="C39" s="1">
        <v>60</v>
      </c>
      <c r="D39" s="1"/>
      <c r="E39" s="1"/>
      <c r="F39" s="1"/>
      <c r="G39" s="23"/>
      <c r="H39" s="25"/>
      <c r="I39" s="14"/>
      <c r="J39" s="14"/>
      <c r="K39" s="14"/>
      <c r="L39" s="14"/>
      <c r="M39" s="14"/>
      <c r="N39" s="14"/>
    </row>
    <row r="40" spans="1:14" ht="18" customHeight="1">
      <c r="A40" s="1" t="s">
        <v>83</v>
      </c>
      <c r="B40" s="2" t="s">
        <v>84</v>
      </c>
      <c r="C40" s="1">
        <v>60</v>
      </c>
      <c r="D40" s="1"/>
      <c r="E40" s="1"/>
      <c r="F40" s="1"/>
      <c r="G40" s="23"/>
      <c r="H40" s="25"/>
      <c r="I40" s="14"/>
      <c r="J40" s="14"/>
      <c r="K40" s="14"/>
      <c r="L40" s="14"/>
      <c r="M40" s="14"/>
      <c r="N40" s="14" t="s">
        <v>114</v>
      </c>
    </row>
    <row r="41" spans="1:14" ht="18" customHeight="1">
      <c r="A41" s="1" t="s">
        <v>85</v>
      </c>
      <c r="B41" s="2" t="s">
        <v>86</v>
      </c>
      <c r="C41" s="1">
        <v>60</v>
      </c>
      <c r="D41" s="1"/>
      <c r="E41" s="1"/>
      <c r="F41" s="1"/>
      <c r="G41" s="23"/>
      <c r="H41" s="25"/>
      <c r="I41" s="14"/>
      <c r="J41" s="14"/>
      <c r="K41" s="14"/>
      <c r="L41" s="14"/>
      <c r="M41" s="14"/>
      <c r="N41" s="14" t="s">
        <v>114</v>
      </c>
    </row>
    <row r="42" spans="1:14" ht="18" customHeight="1">
      <c r="A42" s="1" t="s">
        <v>87</v>
      </c>
      <c r="B42" s="2" t="s">
        <v>88</v>
      </c>
      <c r="C42" s="1">
        <v>60</v>
      </c>
      <c r="D42" s="1"/>
      <c r="E42" s="1" t="s">
        <v>113</v>
      </c>
      <c r="F42" s="1"/>
      <c r="G42" s="23"/>
      <c r="H42" s="25" t="s">
        <v>12</v>
      </c>
      <c r="I42" s="14" t="s">
        <v>11</v>
      </c>
      <c r="J42" s="14"/>
      <c r="K42" s="14"/>
      <c r="L42" s="14"/>
      <c r="M42" s="14"/>
      <c r="N42" s="14"/>
    </row>
    <row r="43" spans="1:14" ht="18" customHeight="1">
      <c r="A43" s="1" t="s">
        <v>89</v>
      </c>
      <c r="B43" s="2" t="s">
        <v>90</v>
      </c>
      <c r="C43" s="1">
        <v>60</v>
      </c>
      <c r="D43" s="1"/>
      <c r="E43" s="1" t="s">
        <v>113</v>
      </c>
      <c r="F43" s="1"/>
      <c r="G43" s="23"/>
      <c r="H43" s="25" t="s">
        <v>12</v>
      </c>
      <c r="I43" s="14" t="s">
        <v>11</v>
      </c>
      <c r="J43" s="14"/>
      <c r="K43" s="14"/>
      <c r="L43" s="14"/>
      <c r="M43" s="14"/>
      <c r="N43" s="14"/>
    </row>
    <row r="44" spans="1:14" ht="18" customHeight="1">
      <c r="A44" s="1" t="s">
        <v>91</v>
      </c>
      <c r="B44" s="2" t="s">
        <v>92</v>
      </c>
      <c r="C44" s="1">
        <v>60</v>
      </c>
      <c r="D44" s="1"/>
      <c r="E44" s="1" t="s">
        <v>113</v>
      </c>
      <c r="F44" s="1"/>
      <c r="G44" s="23"/>
      <c r="H44" s="25" t="s">
        <v>12</v>
      </c>
      <c r="I44" s="14" t="s">
        <v>11</v>
      </c>
      <c r="J44" s="14"/>
      <c r="K44" s="14"/>
      <c r="L44" s="14"/>
      <c r="M44" s="14"/>
      <c r="N44" s="14"/>
    </row>
    <row r="45" spans="1:14" ht="27" customHeight="1">
      <c r="A45" s="1" t="s">
        <v>93</v>
      </c>
      <c r="B45" s="2" t="s">
        <v>94</v>
      </c>
      <c r="C45" s="1">
        <v>210</v>
      </c>
      <c r="D45" s="1"/>
      <c r="E45" s="1"/>
      <c r="F45" s="1"/>
      <c r="G45" s="23" t="s">
        <v>113</v>
      </c>
      <c r="H45" s="25"/>
      <c r="I45" s="14"/>
      <c r="J45" s="14"/>
      <c r="K45" s="14"/>
      <c r="L45" s="14"/>
      <c r="M45" s="14"/>
      <c r="N45" s="14"/>
    </row>
    <row r="46" spans="1:14" ht="18" customHeight="1">
      <c r="A46" s="1" t="s">
        <v>95</v>
      </c>
      <c r="B46" s="2" t="s">
        <v>96</v>
      </c>
      <c r="C46" s="1">
        <v>90</v>
      </c>
      <c r="D46" s="1"/>
      <c r="E46" s="1"/>
      <c r="F46" s="1"/>
      <c r="G46" s="23" t="s">
        <v>113</v>
      </c>
      <c r="H46" s="25"/>
      <c r="I46" s="14"/>
      <c r="J46" s="14"/>
      <c r="K46" s="14"/>
      <c r="L46" s="14"/>
      <c r="M46" s="14"/>
      <c r="N46" s="14"/>
    </row>
    <row r="47" spans="1:14" ht="18" customHeight="1">
      <c r="A47" s="1" t="s">
        <v>97</v>
      </c>
      <c r="B47" s="2" t="s">
        <v>98</v>
      </c>
      <c r="C47" s="1">
        <v>90</v>
      </c>
      <c r="D47" s="1"/>
      <c r="E47" s="1"/>
      <c r="F47" s="1"/>
      <c r="G47" s="23" t="s">
        <v>113</v>
      </c>
      <c r="H47" s="25"/>
      <c r="I47" s="14"/>
      <c r="J47" s="14"/>
      <c r="K47" s="14"/>
      <c r="L47" s="14"/>
      <c r="M47" s="14"/>
      <c r="N47" s="14"/>
    </row>
    <row r="48" spans="1:14" ht="29.25" customHeight="1">
      <c r="A48" s="1" t="s">
        <v>99</v>
      </c>
      <c r="B48" s="2" t="s">
        <v>100</v>
      </c>
      <c r="C48" s="1">
        <v>60</v>
      </c>
      <c r="D48" s="1"/>
      <c r="E48" s="1"/>
      <c r="F48" s="1"/>
      <c r="G48" s="23"/>
      <c r="H48" s="25"/>
      <c r="I48" s="14"/>
      <c r="J48" s="14"/>
      <c r="K48" s="14"/>
      <c r="L48" s="14"/>
      <c r="M48" s="14"/>
      <c r="N48" s="14"/>
    </row>
    <row r="49" spans="1:14" ht="18" customHeight="1">
      <c r="A49" s="1" t="s">
        <v>101</v>
      </c>
      <c r="B49" s="2" t="s">
        <v>102</v>
      </c>
      <c r="C49" s="1">
        <v>60</v>
      </c>
      <c r="D49" s="1"/>
      <c r="E49" s="1"/>
      <c r="F49" s="1" t="s">
        <v>113</v>
      </c>
      <c r="G49" s="23"/>
      <c r="H49" s="25"/>
      <c r="I49" s="14"/>
      <c r="J49" s="14"/>
      <c r="K49" s="14"/>
      <c r="L49" s="14"/>
      <c r="M49" s="14"/>
      <c r="N49" s="14"/>
    </row>
    <row r="50" spans="1:14" ht="18" customHeight="1">
      <c r="A50" s="1" t="s">
        <v>103</v>
      </c>
      <c r="B50" s="2" t="s">
        <v>7</v>
      </c>
      <c r="C50" s="1">
        <v>240</v>
      </c>
      <c r="D50" s="1"/>
      <c r="E50" s="1"/>
      <c r="F50" s="1"/>
      <c r="G50" s="23"/>
      <c r="H50" s="25"/>
      <c r="I50" s="14"/>
      <c r="J50" s="14"/>
      <c r="K50" s="14"/>
      <c r="L50" s="14"/>
      <c r="M50" s="14"/>
      <c r="N50" s="14"/>
    </row>
    <row r="51" spans="1:14">
      <c r="A51" s="137" t="s">
        <v>104</v>
      </c>
      <c r="B51" s="137"/>
      <c r="C51" s="9">
        <v>2940</v>
      </c>
      <c r="D51" s="3"/>
      <c r="E51" s="3"/>
      <c r="F51" s="3"/>
      <c r="G51" s="23"/>
      <c r="H51" s="25"/>
      <c r="I51" s="14"/>
      <c r="J51" s="14"/>
      <c r="K51" s="14"/>
      <c r="L51" s="14"/>
      <c r="M51" s="14"/>
      <c r="N51" s="14"/>
    </row>
    <row r="52" spans="1:14" ht="32.4">
      <c r="A52" s="9"/>
      <c r="B52" s="5" t="s">
        <v>143</v>
      </c>
      <c r="C52" s="19"/>
      <c r="D52" s="3"/>
      <c r="E52" s="3"/>
      <c r="F52" s="3"/>
      <c r="G52" s="23"/>
      <c r="H52" s="25"/>
      <c r="I52" s="14"/>
      <c r="J52" s="14"/>
      <c r="K52" s="14"/>
      <c r="L52" s="14"/>
      <c r="M52" s="14"/>
      <c r="N52" s="18"/>
    </row>
    <row r="53" spans="1:14">
      <c r="A53" s="17" t="s">
        <v>136</v>
      </c>
      <c r="B53" s="17" t="s">
        <v>137</v>
      </c>
      <c r="C53" s="21">
        <v>120</v>
      </c>
      <c r="D53" s="14"/>
      <c r="E53" s="14"/>
      <c r="F53" s="14"/>
      <c r="G53" s="23" t="s">
        <v>113</v>
      </c>
      <c r="H53" s="25"/>
      <c r="I53" s="14"/>
      <c r="J53" s="14"/>
      <c r="K53" s="14"/>
      <c r="L53" s="14"/>
      <c r="M53" s="14"/>
    </row>
    <row r="54" spans="1:14">
      <c r="A54" s="17" t="s">
        <v>138</v>
      </c>
      <c r="B54" s="17" t="s">
        <v>139</v>
      </c>
      <c r="C54" s="21">
        <v>120</v>
      </c>
      <c r="D54" s="14"/>
      <c r="E54" s="14"/>
      <c r="F54" s="14"/>
      <c r="G54" s="23" t="s">
        <v>113</v>
      </c>
      <c r="H54" s="25"/>
      <c r="I54" s="14"/>
      <c r="J54" s="14"/>
      <c r="K54" s="14"/>
      <c r="L54" s="14"/>
      <c r="M54" s="14"/>
    </row>
    <row r="55" spans="1:14">
      <c r="A55" s="17" t="s">
        <v>140</v>
      </c>
      <c r="B55" s="17" t="s">
        <v>141</v>
      </c>
      <c r="C55" s="21">
        <v>120</v>
      </c>
      <c r="D55" s="14"/>
      <c r="E55" s="14"/>
      <c r="F55" s="14"/>
      <c r="G55" s="23" t="s">
        <v>113</v>
      </c>
      <c r="H55" s="25"/>
      <c r="I55" s="14"/>
      <c r="J55" s="14"/>
      <c r="K55" s="14"/>
      <c r="L55" s="14"/>
      <c r="M55" s="14"/>
    </row>
    <row r="56" spans="1:14">
      <c r="A56" s="17" t="s">
        <v>116</v>
      </c>
      <c r="B56" s="17" t="s">
        <v>117</v>
      </c>
      <c r="C56" s="21">
        <v>45</v>
      </c>
      <c r="D56" s="14"/>
      <c r="E56" s="14"/>
      <c r="F56" s="14" t="s">
        <v>113</v>
      </c>
      <c r="G56" s="23"/>
      <c r="H56" s="25"/>
      <c r="I56" s="14"/>
      <c r="J56" s="14"/>
      <c r="K56" s="14"/>
      <c r="L56" s="14"/>
      <c r="M56" s="14"/>
    </row>
    <row r="57" spans="1:14">
      <c r="A57" s="17" t="s">
        <v>118</v>
      </c>
      <c r="B57" s="17" t="s">
        <v>119</v>
      </c>
      <c r="C57" s="21">
        <v>60</v>
      </c>
      <c r="D57" s="14"/>
      <c r="E57" s="14"/>
      <c r="F57" s="14"/>
      <c r="G57" s="23" t="s">
        <v>113</v>
      </c>
      <c r="H57" s="25"/>
      <c r="I57" s="14"/>
      <c r="J57" s="14"/>
      <c r="K57" s="14"/>
      <c r="L57" s="14"/>
      <c r="M57" s="14"/>
    </row>
    <row r="58" spans="1:14">
      <c r="A58" s="17" t="s">
        <v>120</v>
      </c>
      <c r="B58" s="17" t="s">
        <v>121</v>
      </c>
      <c r="C58" s="21">
        <v>120</v>
      </c>
      <c r="D58" s="14"/>
      <c r="E58" s="14"/>
      <c r="F58" s="14"/>
      <c r="G58" s="23"/>
      <c r="H58" s="25"/>
      <c r="I58" s="14"/>
      <c r="J58" s="14"/>
      <c r="K58" s="14"/>
      <c r="L58" s="14"/>
      <c r="M58" s="14"/>
      <c r="N58" s="8" t="s">
        <v>142</v>
      </c>
    </row>
    <row r="59" spans="1:14">
      <c r="A59" s="17" t="s">
        <v>122</v>
      </c>
      <c r="B59" s="17" t="s">
        <v>123</v>
      </c>
      <c r="C59" s="21">
        <v>90</v>
      </c>
      <c r="D59" s="14"/>
      <c r="E59" s="14" t="s">
        <v>113</v>
      </c>
      <c r="F59" s="14"/>
      <c r="G59" s="23"/>
      <c r="H59" s="25" t="s">
        <v>12</v>
      </c>
      <c r="I59" s="14" t="s">
        <v>11</v>
      </c>
      <c r="J59" s="14"/>
      <c r="K59" s="14"/>
      <c r="L59" s="14"/>
      <c r="M59" s="14"/>
    </row>
    <row r="60" spans="1:14">
      <c r="A60" s="17" t="s">
        <v>124</v>
      </c>
      <c r="B60" s="17" t="s">
        <v>125</v>
      </c>
      <c r="C60" s="21">
        <v>90</v>
      </c>
      <c r="D60" s="20"/>
      <c r="E60" s="20"/>
      <c r="F60" s="14" t="s">
        <v>113</v>
      </c>
      <c r="G60" s="23"/>
      <c r="H60" s="25"/>
      <c r="I60" s="14"/>
      <c r="J60" s="14"/>
      <c r="K60" s="14"/>
      <c r="L60" s="14"/>
      <c r="M60" s="14"/>
    </row>
    <row r="61" spans="1:14">
      <c r="A61" s="17" t="s">
        <v>126</v>
      </c>
      <c r="B61" s="17" t="s">
        <v>127</v>
      </c>
      <c r="C61" s="21">
        <v>45</v>
      </c>
      <c r="D61" s="20"/>
      <c r="E61" s="20"/>
      <c r="F61" s="14"/>
      <c r="G61" s="23"/>
      <c r="H61" s="25" t="s">
        <v>12</v>
      </c>
      <c r="I61" s="14" t="s">
        <v>11</v>
      </c>
      <c r="J61" s="14"/>
      <c r="K61" s="14"/>
      <c r="L61" s="14"/>
      <c r="M61" s="14"/>
    </row>
    <row r="62" spans="1:14">
      <c r="A62" s="17" t="s">
        <v>128</v>
      </c>
      <c r="B62" s="17" t="s">
        <v>129</v>
      </c>
      <c r="C62" s="21">
        <v>60</v>
      </c>
      <c r="D62" s="20"/>
      <c r="E62" s="20"/>
      <c r="F62" s="14"/>
      <c r="G62" s="23"/>
      <c r="H62" s="25"/>
      <c r="I62" s="14"/>
      <c r="J62" s="14"/>
      <c r="K62" s="14"/>
      <c r="L62" s="14"/>
      <c r="M62" s="14"/>
    </row>
    <row r="63" spans="1:14" ht="31.5" customHeight="1">
      <c r="A63" s="17" t="s">
        <v>130</v>
      </c>
      <c r="B63" s="17" t="s">
        <v>131</v>
      </c>
      <c r="C63" s="21">
        <v>60</v>
      </c>
      <c r="D63" s="14" t="s">
        <v>113</v>
      </c>
      <c r="E63" s="14"/>
      <c r="F63" s="14"/>
      <c r="G63" s="23"/>
      <c r="H63" s="25"/>
      <c r="I63" s="14"/>
      <c r="J63" s="14" t="s">
        <v>11</v>
      </c>
      <c r="K63" s="14" t="s">
        <v>12</v>
      </c>
      <c r="L63" s="14"/>
      <c r="M63" s="14"/>
    </row>
    <row r="64" spans="1:14" ht="30">
      <c r="A64" s="17" t="s">
        <v>132</v>
      </c>
      <c r="B64" s="17" t="s">
        <v>133</v>
      </c>
      <c r="C64" s="21">
        <v>120</v>
      </c>
      <c r="D64" s="14"/>
      <c r="E64" s="14" t="s">
        <v>113</v>
      </c>
      <c r="F64" s="14"/>
      <c r="G64" s="23"/>
      <c r="H64" s="25" t="s">
        <v>11</v>
      </c>
      <c r="I64" s="14" t="s">
        <v>12</v>
      </c>
      <c r="J64" s="14"/>
      <c r="K64" s="14"/>
      <c r="L64" s="14"/>
      <c r="M64" s="14"/>
    </row>
    <row r="65" spans="1:13" ht="30">
      <c r="A65" s="17" t="s">
        <v>134</v>
      </c>
      <c r="B65" s="17" t="s">
        <v>135</v>
      </c>
      <c r="C65" s="21">
        <v>120</v>
      </c>
      <c r="D65" s="14"/>
      <c r="E65" s="14"/>
      <c r="F65" s="14"/>
      <c r="G65" s="23" t="s">
        <v>113</v>
      </c>
      <c r="H65" s="25"/>
      <c r="I65" s="14"/>
      <c r="J65" s="14"/>
      <c r="K65" s="14"/>
      <c r="L65" s="14"/>
      <c r="M65" s="14"/>
    </row>
  </sheetData>
  <mergeCells count="21">
    <mergeCell ref="A51:B51"/>
    <mergeCell ref="A11:A12"/>
    <mergeCell ref="B11:B12"/>
    <mergeCell ref="C11:C12"/>
    <mergeCell ref="J11:J12"/>
    <mergeCell ref="G11:G12"/>
    <mergeCell ref="H11:H12"/>
    <mergeCell ref="I11:I12"/>
    <mergeCell ref="N11:N12"/>
    <mergeCell ref="A1:L1"/>
    <mergeCell ref="D11:D12"/>
    <mergeCell ref="E11:E12"/>
    <mergeCell ref="C2:C3"/>
    <mergeCell ref="A2:A3"/>
    <mergeCell ref="D2:G2"/>
    <mergeCell ref="H2:M2"/>
    <mergeCell ref="B2:B3"/>
    <mergeCell ref="F11:F12"/>
    <mergeCell ref="K11:K12"/>
    <mergeCell ref="L11:L12"/>
    <mergeCell ref="M11:M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51"/>
  <sheetViews>
    <sheetView workbookViewId="0">
      <selection activeCell="A2" sqref="A2:O2"/>
    </sheetView>
  </sheetViews>
  <sheetFormatPr defaultColWidth="9.109375" defaultRowHeight="15.6"/>
  <cols>
    <col min="1" max="1" width="9.33203125" style="8" customWidth="1"/>
    <col min="2" max="2" width="36.44140625" style="8" customWidth="1"/>
    <col min="3" max="3" width="9" style="8" customWidth="1"/>
    <col min="4" max="6" width="8.44140625" style="8" customWidth="1"/>
    <col min="7" max="7" width="8.33203125" style="8" customWidth="1"/>
    <col min="8" max="8" width="8.5546875" style="8" customWidth="1"/>
    <col min="9" max="9" width="11.6640625" style="8" customWidth="1"/>
    <col min="10" max="10" width="10.5546875" style="8" customWidth="1"/>
    <col min="11" max="11" width="11.88671875" style="8" customWidth="1"/>
    <col min="12" max="12" width="11.109375" style="8" customWidth="1"/>
    <col min="13" max="13" width="16.33203125" style="8" customWidth="1"/>
    <col min="14" max="14" width="15.33203125" style="8" customWidth="1"/>
    <col min="15" max="15" width="20.5546875" style="8" customWidth="1"/>
    <col min="16" max="16384" width="9.109375" style="8"/>
  </cols>
  <sheetData>
    <row r="2" spans="1:15" ht="28.5" customHeight="1">
      <c r="A2" s="136" t="s">
        <v>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>
      <c r="A3" s="137" t="s">
        <v>0</v>
      </c>
      <c r="B3" s="139" t="s">
        <v>1</v>
      </c>
      <c r="C3" s="137" t="s">
        <v>2</v>
      </c>
      <c r="D3" s="142" t="s">
        <v>8</v>
      </c>
      <c r="E3" s="143"/>
      <c r="F3" s="143"/>
      <c r="G3" s="143"/>
      <c r="H3" s="143"/>
      <c r="I3" s="144" t="s">
        <v>4</v>
      </c>
      <c r="J3" s="145"/>
      <c r="K3" s="145"/>
      <c r="L3" s="145"/>
      <c r="M3" s="145"/>
      <c r="N3" s="145"/>
      <c r="O3" s="10" t="s">
        <v>13</v>
      </c>
    </row>
    <row r="4" spans="1:15">
      <c r="A4" s="138"/>
      <c r="B4" s="140"/>
      <c r="C4" s="141"/>
      <c r="D4" s="12" t="s">
        <v>9</v>
      </c>
      <c r="E4" s="12" t="s">
        <v>10</v>
      </c>
      <c r="F4" s="22" t="s">
        <v>105</v>
      </c>
      <c r="G4" s="12" t="s">
        <v>106</v>
      </c>
      <c r="H4" s="22" t="s">
        <v>217</v>
      </c>
      <c r="I4" s="24" t="s">
        <v>107</v>
      </c>
      <c r="J4" s="9" t="s">
        <v>108</v>
      </c>
      <c r="K4" s="9" t="s">
        <v>109</v>
      </c>
      <c r="L4" s="9" t="s">
        <v>110</v>
      </c>
      <c r="M4" s="9" t="s">
        <v>112</v>
      </c>
      <c r="N4" s="9" t="s">
        <v>111</v>
      </c>
      <c r="O4" s="13"/>
    </row>
    <row r="5" spans="1:15" ht="16.2">
      <c r="A5" s="29" t="s">
        <v>14</v>
      </c>
      <c r="B5" s="30" t="s">
        <v>15</v>
      </c>
      <c r="C5" s="29">
        <f>SUM(C6:C11)</f>
        <v>450</v>
      </c>
      <c r="D5" s="3"/>
      <c r="E5" s="3"/>
      <c r="F5" s="3"/>
      <c r="G5" s="3"/>
      <c r="H5" s="23"/>
      <c r="I5" s="25"/>
      <c r="J5" s="14"/>
      <c r="K5" s="14"/>
      <c r="L5" s="14"/>
      <c r="M5" s="14"/>
      <c r="N5" s="14"/>
      <c r="O5" s="14"/>
    </row>
    <row r="6" spans="1:15">
      <c r="A6" s="31" t="s">
        <v>16</v>
      </c>
      <c r="B6" s="32" t="s">
        <v>17</v>
      </c>
      <c r="C6" s="31">
        <v>90</v>
      </c>
      <c r="D6" s="1"/>
      <c r="E6" s="1"/>
      <c r="F6" s="1"/>
      <c r="G6" s="1"/>
      <c r="H6" s="23"/>
      <c r="I6" s="25"/>
      <c r="J6" s="14"/>
      <c r="K6" s="14"/>
      <c r="L6" s="14"/>
      <c r="M6" s="14"/>
      <c r="N6" s="14"/>
      <c r="O6" s="14"/>
    </row>
    <row r="7" spans="1:15">
      <c r="A7" s="31" t="s">
        <v>18</v>
      </c>
      <c r="B7" s="32" t="s">
        <v>144</v>
      </c>
      <c r="C7" s="31">
        <v>30</v>
      </c>
      <c r="D7" s="1"/>
      <c r="E7" s="1"/>
      <c r="F7" s="1"/>
      <c r="G7" s="1"/>
      <c r="H7" s="23"/>
      <c r="I7" s="25"/>
      <c r="J7" s="14"/>
      <c r="K7" s="14"/>
      <c r="L7" s="14"/>
      <c r="M7" s="14"/>
      <c r="N7" s="14"/>
      <c r="O7" s="14"/>
    </row>
    <row r="8" spans="1:15">
      <c r="A8" s="31" t="s">
        <v>20</v>
      </c>
      <c r="B8" s="32" t="s">
        <v>21</v>
      </c>
      <c r="C8" s="31">
        <v>60</v>
      </c>
      <c r="D8" s="1"/>
      <c r="E8" s="1"/>
      <c r="F8" s="1"/>
      <c r="G8" s="1"/>
      <c r="H8" s="23"/>
      <c r="I8" s="25"/>
      <c r="J8" s="14"/>
      <c r="K8" s="14"/>
      <c r="L8" s="14"/>
      <c r="M8" s="14"/>
      <c r="N8" s="14"/>
      <c r="O8" s="14"/>
    </row>
    <row r="9" spans="1:15">
      <c r="A9" s="31" t="s">
        <v>145</v>
      </c>
      <c r="B9" s="32" t="s">
        <v>146</v>
      </c>
      <c r="C9" s="31">
        <v>75</v>
      </c>
      <c r="D9" s="1"/>
      <c r="E9" s="1"/>
      <c r="F9" s="1"/>
      <c r="G9" s="1"/>
      <c r="H9" s="23"/>
      <c r="I9" s="25"/>
      <c r="J9" s="14"/>
      <c r="K9" s="14"/>
      <c r="L9" s="14"/>
      <c r="M9" s="14"/>
      <c r="N9" s="14"/>
      <c r="O9" s="14"/>
    </row>
    <row r="10" spans="1:15">
      <c r="A10" s="31" t="s">
        <v>24</v>
      </c>
      <c r="B10" s="32" t="s">
        <v>25</v>
      </c>
      <c r="C10" s="31">
        <v>75</v>
      </c>
      <c r="D10" s="1"/>
      <c r="E10" s="1"/>
      <c r="F10" s="1"/>
      <c r="G10" s="1"/>
      <c r="H10" s="23"/>
      <c r="I10" s="25"/>
      <c r="J10" s="14"/>
      <c r="K10" s="14"/>
      <c r="L10" s="14"/>
      <c r="M10" s="14"/>
      <c r="N10" s="14"/>
      <c r="O10" s="14"/>
    </row>
    <row r="11" spans="1:15" ht="16.2" thickBot="1">
      <c r="A11" s="31" t="s">
        <v>22</v>
      </c>
      <c r="B11" s="32" t="s">
        <v>26</v>
      </c>
      <c r="C11" s="31">
        <v>120</v>
      </c>
      <c r="D11" s="1"/>
      <c r="E11" s="1"/>
      <c r="F11" s="1"/>
      <c r="G11" s="1"/>
      <c r="H11" s="23"/>
      <c r="I11" s="25"/>
      <c r="J11" s="14"/>
      <c r="K11" s="14"/>
      <c r="L11" s="14"/>
      <c r="M11" s="14"/>
      <c r="N11" s="14"/>
      <c r="O11" s="14"/>
    </row>
    <row r="12" spans="1:15" ht="33" thickBot="1">
      <c r="A12" s="37" t="s">
        <v>27</v>
      </c>
      <c r="B12" s="30" t="s">
        <v>189</v>
      </c>
      <c r="C12" s="29">
        <v>2625</v>
      </c>
      <c r="D12" s="3"/>
      <c r="E12" s="3"/>
      <c r="F12" s="3"/>
      <c r="G12" s="3"/>
      <c r="H12" s="23"/>
      <c r="I12" s="25"/>
      <c r="J12" s="14"/>
      <c r="K12" s="14"/>
      <c r="L12" s="14"/>
      <c r="M12" s="14"/>
      <c r="N12" s="14"/>
      <c r="O12" s="14"/>
    </row>
    <row r="13" spans="1:15" ht="16.8" thickBot="1">
      <c r="A13" s="38" t="s">
        <v>29</v>
      </c>
      <c r="B13" s="30" t="s">
        <v>30</v>
      </c>
      <c r="C13" s="29">
        <f>SUM(C14:C28)</f>
        <v>1110</v>
      </c>
      <c r="D13" s="1"/>
      <c r="E13" s="1"/>
      <c r="F13" s="1"/>
      <c r="G13" s="1"/>
      <c r="H13" s="23"/>
      <c r="I13" s="25"/>
      <c r="J13" s="14"/>
      <c r="K13" s="14"/>
      <c r="L13" s="14"/>
      <c r="M13" s="14"/>
      <c r="N13" s="14"/>
      <c r="O13" s="14"/>
    </row>
    <row r="14" spans="1:15">
      <c r="A14" s="31" t="s">
        <v>31</v>
      </c>
      <c r="B14" s="32" t="s">
        <v>3</v>
      </c>
      <c r="C14" s="31">
        <v>45</v>
      </c>
      <c r="D14" s="1"/>
      <c r="E14" s="1"/>
      <c r="F14" s="1"/>
      <c r="G14" s="1"/>
      <c r="H14" s="23"/>
      <c r="I14" s="25"/>
      <c r="J14" s="14"/>
      <c r="K14" s="14"/>
      <c r="L14" s="14"/>
      <c r="M14" s="14"/>
      <c r="N14" s="14"/>
      <c r="O14" s="15" t="s">
        <v>142</v>
      </c>
    </row>
    <row r="15" spans="1:15">
      <c r="A15" s="31" t="s">
        <v>33</v>
      </c>
      <c r="B15" s="32" t="s">
        <v>190</v>
      </c>
      <c r="C15" s="31">
        <v>45</v>
      </c>
      <c r="D15" s="1"/>
      <c r="E15" s="1"/>
      <c r="F15" s="1"/>
      <c r="G15" s="1"/>
      <c r="H15" s="23"/>
      <c r="I15" s="25"/>
      <c r="J15" s="14"/>
      <c r="K15" s="14"/>
      <c r="L15" s="14"/>
      <c r="M15" s="14"/>
      <c r="N15" s="14"/>
      <c r="O15" s="15" t="s">
        <v>142</v>
      </c>
    </row>
    <row r="16" spans="1:15">
      <c r="A16" s="31" t="s">
        <v>35</v>
      </c>
      <c r="B16" s="32" t="s">
        <v>191</v>
      </c>
      <c r="C16" s="31">
        <v>45</v>
      </c>
      <c r="D16" s="1" t="s">
        <v>113</v>
      </c>
      <c r="E16" s="1"/>
      <c r="F16" s="1"/>
      <c r="G16" s="1"/>
      <c r="H16" s="23"/>
      <c r="I16" s="25"/>
      <c r="J16" s="14" t="s">
        <v>11</v>
      </c>
      <c r="K16" s="14" t="s">
        <v>12</v>
      </c>
      <c r="L16" s="14"/>
      <c r="M16" s="14"/>
      <c r="N16" s="14"/>
      <c r="O16" s="15"/>
    </row>
    <row r="17" spans="1:15" ht="31.2">
      <c r="A17" s="31" t="s">
        <v>37</v>
      </c>
      <c r="B17" s="32" t="s">
        <v>192</v>
      </c>
      <c r="C17" s="31">
        <v>120</v>
      </c>
      <c r="D17" s="1"/>
      <c r="E17" s="1"/>
      <c r="F17" s="1"/>
      <c r="G17" s="1"/>
      <c r="H17" s="23" t="s">
        <v>113</v>
      </c>
      <c r="I17" s="25"/>
      <c r="J17" s="14"/>
      <c r="K17" s="14"/>
      <c r="L17" s="14"/>
      <c r="M17" s="14"/>
      <c r="N17" s="14"/>
      <c r="O17" s="14"/>
    </row>
    <row r="18" spans="1:15">
      <c r="A18" s="31" t="s">
        <v>39</v>
      </c>
      <c r="B18" s="32" t="s">
        <v>193</v>
      </c>
      <c r="C18" s="31">
        <v>30</v>
      </c>
      <c r="D18" s="1"/>
      <c r="E18" s="1"/>
      <c r="F18" s="1"/>
      <c r="G18" s="1"/>
      <c r="H18" s="23" t="s">
        <v>113</v>
      </c>
      <c r="I18" s="25"/>
      <c r="J18" s="14"/>
      <c r="K18" s="14"/>
      <c r="L18" s="14"/>
      <c r="M18" s="14"/>
      <c r="N18" s="14"/>
      <c r="O18" s="15"/>
    </row>
    <row r="19" spans="1:15" ht="31.2">
      <c r="A19" s="31" t="s">
        <v>41</v>
      </c>
      <c r="B19" s="32" t="s">
        <v>194</v>
      </c>
      <c r="C19" s="31">
        <v>45</v>
      </c>
      <c r="D19" s="1"/>
      <c r="E19" s="1"/>
      <c r="F19" s="1"/>
      <c r="G19" s="1"/>
      <c r="H19" s="23" t="s">
        <v>113</v>
      </c>
      <c r="I19" s="25"/>
      <c r="J19" s="14"/>
      <c r="K19" s="14"/>
      <c r="L19" s="14"/>
      <c r="M19" s="14"/>
      <c r="N19" s="14"/>
      <c r="O19" s="14"/>
    </row>
    <row r="20" spans="1:15">
      <c r="A20" s="31" t="s">
        <v>195</v>
      </c>
      <c r="B20" s="32" t="s">
        <v>179</v>
      </c>
      <c r="C20" s="31">
        <v>150</v>
      </c>
      <c r="D20" s="1" t="s">
        <v>113</v>
      </c>
      <c r="E20" s="1"/>
      <c r="F20" s="1"/>
      <c r="G20" s="1"/>
      <c r="H20" s="23"/>
      <c r="I20" s="25"/>
      <c r="J20" s="14" t="s">
        <v>11</v>
      </c>
      <c r="K20" s="14" t="s">
        <v>12</v>
      </c>
      <c r="L20" s="14"/>
      <c r="M20" s="14"/>
      <c r="N20" s="14"/>
      <c r="O20" s="15"/>
    </row>
    <row r="21" spans="1:15">
      <c r="A21" s="31" t="s">
        <v>196</v>
      </c>
      <c r="B21" s="32" t="s">
        <v>197</v>
      </c>
      <c r="C21" s="31">
        <v>180</v>
      </c>
      <c r="D21" s="1"/>
      <c r="E21" s="1" t="s">
        <v>113</v>
      </c>
      <c r="F21" s="1"/>
      <c r="G21" s="1"/>
      <c r="H21" s="23"/>
      <c r="I21" s="25" t="s">
        <v>11</v>
      </c>
      <c r="J21" s="14"/>
      <c r="K21" s="14" t="s">
        <v>12</v>
      </c>
      <c r="L21" s="14"/>
      <c r="M21" s="14"/>
      <c r="N21" s="14"/>
      <c r="O21" s="15"/>
    </row>
    <row r="22" spans="1:15">
      <c r="A22" s="31" t="s">
        <v>198</v>
      </c>
      <c r="B22" s="32" t="s">
        <v>199</v>
      </c>
      <c r="C22" s="31">
        <v>90</v>
      </c>
      <c r="D22" s="1"/>
      <c r="E22" s="1"/>
      <c r="F22" s="1"/>
      <c r="G22" s="1"/>
      <c r="H22" s="23"/>
      <c r="I22" s="25"/>
      <c r="J22" s="14"/>
      <c r="K22" s="14"/>
      <c r="L22" s="14"/>
      <c r="M22" s="14"/>
      <c r="N22" s="14"/>
      <c r="O22" s="14" t="s">
        <v>142</v>
      </c>
    </row>
    <row r="23" spans="1:15">
      <c r="A23" s="31" t="s">
        <v>200</v>
      </c>
      <c r="B23" s="32" t="s">
        <v>201</v>
      </c>
      <c r="C23" s="31">
        <v>90</v>
      </c>
      <c r="D23" s="1"/>
      <c r="E23" s="1"/>
      <c r="F23" s="1"/>
      <c r="G23" s="1"/>
      <c r="H23" s="23"/>
      <c r="I23" s="25"/>
      <c r="J23" s="14"/>
      <c r="K23" s="14"/>
      <c r="L23" s="14"/>
      <c r="M23" s="14"/>
      <c r="N23" s="14"/>
      <c r="O23" s="14" t="s">
        <v>142</v>
      </c>
    </row>
    <row r="24" spans="1:15">
      <c r="A24" s="31" t="s">
        <v>202</v>
      </c>
      <c r="B24" s="32" t="s">
        <v>203</v>
      </c>
      <c r="C24" s="31">
        <v>90</v>
      </c>
      <c r="D24" s="1"/>
      <c r="E24" s="1"/>
      <c r="F24" s="1"/>
      <c r="G24" s="1"/>
      <c r="H24" s="23"/>
      <c r="I24" s="25"/>
      <c r="J24" s="14"/>
      <c r="K24" s="14"/>
      <c r="L24" s="14"/>
      <c r="M24" s="14"/>
      <c r="N24" s="14"/>
      <c r="O24" s="14" t="s">
        <v>142</v>
      </c>
    </row>
    <row r="25" spans="1:15">
      <c r="A25" s="31" t="s">
        <v>204</v>
      </c>
      <c r="B25" s="32" t="s">
        <v>205</v>
      </c>
      <c r="C25" s="31">
        <v>30</v>
      </c>
      <c r="D25" s="1"/>
      <c r="E25" s="1"/>
      <c r="F25" s="1" t="s">
        <v>113</v>
      </c>
      <c r="G25" s="1"/>
      <c r="H25" s="23"/>
      <c r="I25" s="25"/>
      <c r="J25" s="14"/>
      <c r="K25" s="14"/>
      <c r="L25" s="14"/>
      <c r="M25" s="14"/>
      <c r="N25" s="14"/>
      <c r="O25" s="14"/>
    </row>
    <row r="26" spans="1:15">
      <c r="A26" s="31" t="s">
        <v>55</v>
      </c>
      <c r="B26" s="32" t="s">
        <v>206</v>
      </c>
      <c r="C26" s="31">
        <v>90</v>
      </c>
      <c r="D26" s="1"/>
      <c r="E26" s="1" t="s">
        <v>113</v>
      </c>
      <c r="F26" s="1"/>
      <c r="G26" s="1"/>
      <c r="H26" s="23"/>
      <c r="I26" s="25" t="s">
        <v>11</v>
      </c>
      <c r="J26" s="14" t="s">
        <v>12</v>
      </c>
      <c r="K26" s="14"/>
      <c r="L26" s="14"/>
      <c r="M26" s="14"/>
      <c r="N26" s="14"/>
      <c r="O26" s="14"/>
    </row>
    <row r="27" spans="1:15">
      <c r="A27" s="31" t="s">
        <v>57</v>
      </c>
      <c r="B27" s="32" t="s">
        <v>207</v>
      </c>
      <c r="C27" s="31">
        <v>30</v>
      </c>
      <c r="D27" s="3"/>
      <c r="E27" s="3"/>
      <c r="F27" s="3"/>
      <c r="G27" s="3"/>
      <c r="H27" s="23"/>
      <c r="I27" s="25"/>
      <c r="J27" s="14"/>
      <c r="K27" s="14"/>
      <c r="L27" s="14"/>
      <c r="M27" s="14"/>
      <c r="N27" s="14"/>
      <c r="O27" s="14"/>
    </row>
    <row r="28" spans="1:15">
      <c r="A28" s="31" t="s">
        <v>208</v>
      </c>
      <c r="B28" s="32" t="s">
        <v>209</v>
      </c>
      <c r="C28" s="31">
        <v>30</v>
      </c>
      <c r="D28" s="1"/>
      <c r="E28" s="1"/>
      <c r="F28" s="1"/>
      <c r="G28" s="1"/>
      <c r="H28" s="23"/>
      <c r="I28" s="25"/>
      <c r="J28" s="14"/>
      <c r="K28" s="14"/>
      <c r="L28" s="14"/>
      <c r="M28" s="14"/>
      <c r="N28" s="14"/>
      <c r="O28" s="14"/>
    </row>
    <row r="29" spans="1:15" ht="32.4">
      <c r="A29" s="29" t="s">
        <v>59</v>
      </c>
      <c r="B29" s="30" t="s">
        <v>60</v>
      </c>
      <c r="C29" s="3">
        <f>SUM(C30:C37)</f>
        <v>1515</v>
      </c>
      <c r="D29" s="33"/>
      <c r="E29" s="1"/>
      <c r="F29" s="1"/>
      <c r="G29" s="1"/>
      <c r="H29" s="23"/>
      <c r="I29" s="25"/>
      <c r="J29" s="14"/>
      <c r="K29" s="14"/>
      <c r="L29" s="14"/>
      <c r="M29" s="14"/>
      <c r="N29" s="14"/>
      <c r="O29" s="14"/>
    </row>
    <row r="30" spans="1:15">
      <c r="A30" s="31" t="s">
        <v>63</v>
      </c>
      <c r="B30" s="32" t="s">
        <v>210</v>
      </c>
      <c r="C30" s="36">
        <v>60</v>
      </c>
      <c r="D30" s="1"/>
      <c r="E30" s="1"/>
      <c r="F30" s="1"/>
      <c r="G30" s="1"/>
      <c r="H30" s="23" t="s">
        <v>113</v>
      </c>
      <c r="I30" s="25"/>
      <c r="J30" s="14"/>
      <c r="K30" s="14"/>
      <c r="L30" s="14"/>
      <c r="M30" s="14"/>
      <c r="N30" s="14"/>
      <c r="O30" s="14"/>
    </row>
    <row r="31" spans="1:15">
      <c r="A31" s="31" t="s">
        <v>65</v>
      </c>
      <c r="B31" s="32" t="s">
        <v>211</v>
      </c>
      <c r="C31" s="31">
        <v>300</v>
      </c>
      <c r="D31" s="1"/>
      <c r="E31" s="1"/>
      <c r="F31" s="1"/>
      <c r="G31" s="1"/>
      <c r="H31" s="23"/>
      <c r="I31" s="25"/>
      <c r="J31" s="14"/>
      <c r="K31" s="14"/>
      <c r="L31" s="14"/>
      <c r="M31" s="14"/>
      <c r="N31" s="14"/>
      <c r="O31" s="14" t="s">
        <v>115</v>
      </c>
    </row>
    <row r="32" spans="1:15">
      <c r="A32" s="31" t="s">
        <v>67</v>
      </c>
      <c r="B32" s="32" t="s">
        <v>212</v>
      </c>
      <c r="C32" s="31">
        <v>45</v>
      </c>
      <c r="D32" s="1"/>
      <c r="E32" s="1"/>
      <c r="F32" s="1"/>
      <c r="G32" s="1"/>
      <c r="H32" s="23"/>
      <c r="I32" s="25"/>
      <c r="J32" s="14"/>
      <c r="K32" s="14"/>
      <c r="L32" s="14"/>
      <c r="M32" s="14"/>
      <c r="N32" s="14"/>
      <c r="O32" s="14"/>
    </row>
    <row r="33" spans="1:15" ht="31.2">
      <c r="A33" s="31" t="s">
        <v>69</v>
      </c>
      <c r="B33" s="32" t="s">
        <v>213</v>
      </c>
      <c r="C33" s="31">
        <v>180</v>
      </c>
      <c r="D33" s="1"/>
      <c r="E33" s="1"/>
      <c r="F33" s="1"/>
      <c r="G33" s="1"/>
      <c r="H33" s="23" t="s">
        <v>113</v>
      </c>
      <c r="I33" s="25"/>
      <c r="J33" s="14"/>
      <c r="K33" s="14"/>
      <c r="L33" s="14"/>
      <c r="M33" s="14"/>
      <c r="N33" s="14"/>
      <c r="O33" s="14"/>
    </row>
    <row r="34" spans="1:15">
      <c r="A34" s="31" t="s">
        <v>71</v>
      </c>
      <c r="B34" s="32" t="s">
        <v>214</v>
      </c>
      <c r="C34" s="31">
        <v>180</v>
      </c>
      <c r="D34" s="1"/>
      <c r="E34" s="1"/>
      <c r="F34" s="1"/>
      <c r="G34" s="1"/>
      <c r="H34" s="23" t="s">
        <v>113</v>
      </c>
      <c r="I34" s="25"/>
      <c r="J34" s="14"/>
      <c r="K34" s="14"/>
      <c r="L34" s="14"/>
      <c r="M34" s="14"/>
      <c r="N34" s="14"/>
      <c r="O34" s="14"/>
    </row>
    <row r="35" spans="1:15">
      <c r="A35" s="31" t="s">
        <v>73</v>
      </c>
      <c r="B35" s="32" t="s">
        <v>215</v>
      </c>
      <c r="C35" s="31">
        <v>210</v>
      </c>
      <c r="D35" s="1"/>
      <c r="E35" s="1"/>
      <c r="F35" s="1"/>
      <c r="G35" s="1"/>
      <c r="H35" s="23" t="s">
        <v>113</v>
      </c>
      <c r="I35" s="25"/>
      <c r="J35" s="14"/>
      <c r="K35" s="14"/>
      <c r="L35" s="14"/>
      <c r="M35" s="14"/>
      <c r="N35" s="14"/>
      <c r="O35" s="14"/>
    </row>
    <row r="36" spans="1:15">
      <c r="A36" s="31" t="s">
        <v>75</v>
      </c>
      <c r="B36" s="32" t="s">
        <v>216</v>
      </c>
      <c r="C36" s="31">
        <v>150</v>
      </c>
      <c r="D36" s="1"/>
      <c r="E36" s="1"/>
      <c r="F36" s="1"/>
      <c r="G36" s="1"/>
      <c r="H36" s="23" t="s">
        <v>113</v>
      </c>
      <c r="I36" s="25"/>
      <c r="J36" s="14"/>
      <c r="K36" s="14"/>
      <c r="L36" s="14"/>
      <c r="M36" s="14"/>
      <c r="N36" s="14"/>
      <c r="O36" s="14"/>
    </row>
    <row r="37" spans="1:15">
      <c r="A37" s="34" t="s">
        <v>77</v>
      </c>
      <c r="B37" s="35" t="s">
        <v>7</v>
      </c>
      <c r="C37" s="34">
        <v>390</v>
      </c>
      <c r="D37" s="1"/>
      <c r="E37" s="1"/>
      <c r="F37" s="1"/>
      <c r="G37" s="1"/>
      <c r="H37" s="23"/>
      <c r="I37" s="25"/>
      <c r="J37" s="14"/>
      <c r="K37" s="14"/>
      <c r="L37" s="14"/>
      <c r="M37" s="14"/>
      <c r="N37" s="14"/>
      <c r="O37" s="14"/>
    </row>
    <row r="38" spans="1:15" ht="19.5" customHeight="1">
      <c r="A38" s="133" t="s">
        <v>104</v>
      </c>
      <c r="B38" s="133"/>
      <c r="C38" s="3">
        <v>3075</v>
      </c>
      <c r="D38" s="33"/>
      <c r="E38" s="1"/>
      <c r="F38" s="1"/>
      <c r="G38" s="1"/>
      <c r="H38" s="23"/>
      <c r="I38" s="25"/>
      <c r="J38" s="14"/>
      <c r="K38" s="14"/>
      <c r="L38" s="14"/>
      <c r="M38" s="14"/>
      <c r="N38" s="14"/>
      <c r="O38" s="14"/>
    </row>
    <row r="39" spans="1:15">
      <c r="A39" s="34" t="s">
        <v>79</v>
      </c>
      <c r="B39" s="35" t="s">
        <v>218</v>
      </c>
      <c r="C39" s="34">
        <v>120</v>
      </c>
      <c r="D39" s="1"/>
      <c r="E39" s="1"/>
      <c r="F39" s="1" t="s">
        <v>113</v>
      </c>
      <c r="G39" s="1"/>
      <c r="H39" s="23"/>
      <c r="I39" s="25"/>
      <c r="J39" s="14"/>
      <c r="K39" s="14"/>
      <c r="L39" s="14"/>
      <c r="M39" s="14"/>
      <c r="N39" s="14"/>
      <c r="O39" s="14"/>
    </row>
    <row r="40" spans="1:15">
      <c r="A40" s="34" t="s">
        <v>219</v>
      </c>
      <c r="B40" s="35" t="s">
        <v>220</v>
      </c>
      <c r="C40" s="34">
        <v>45</v>
      </c>
      <c r="D40" s="1"/>
      <c r="E40" s="1"/>
      <c r="F40" s="1"/>
      <c r="G40" s="1"/>
      <c r="H40" s="23"/>
      <c r="I40" s="25"/>
      <c r="J40" s="14"/>
      <c r="K40" s="14"/>
      <c r="L40" s="14"/>
      <c r="M40" s="14"/>
      <c r="N40" s="14"/>
      <c r="O40" s="14" t="s">
        <v>142</v>
      </c>
    </row>
    <row r="41" spans="1:15" ht="31.2">
      <c r="A41" s="34" t="s">
        <v>83</v>
      </c>
      <c r="B41" s="35" t="s">
        <v>221</v>
      </c>
      <c r="C41" s="34">
        <v>150</v>
      </c>
      <c r="D41" s="1"/>
      <c r="E41" s="1"/>
      <c r="F41" s="1"/>
      <c r="G41" s="1"/>
      <c r="H41" s="23" t="s">
        <v>113</v>
      </c>
      <c r="I41" s="25"/>
      <c r="J41" s="14"/>
      <c r="K41" s="14"/>
      <c r="L41" s="14"/>
      <c r="M41" s="14"/>
      <c r="N41" s="14"/>
      <c r="O41" s="14"/>
    </row>
    <row r="42" spans="1:15" ht="31.2">
      <c r="A42" s="34" t="s">
        <v>85</v>
      </c>
      <c r="B42" s="35" t="s">
        <v>222</v>
      </c>
      <c r="C42" s="34">
        <v>90</v>
      </c>
      <c r="D42" s="1"/>
      <c r="E42" s="1"/>
      <c r="F42" s="1"/>
      <c r="G42" s="1"/>
      <c r="H42" s="23" t="s">
        <v>113</v>
      </c>
      <c r="I42" s="25"/>
      <c r="J42" s="14"/>
      <c r="K42" s="14"/>
      <c r="L42" s="14"/>
      <c r="M42" s="14"/>
      <c r="N42" s="14"/>
      <c r="O42" s="14"/>
    </row>
    <row r="43" spans="1:15">
      <c r="A43" s="34" t="s">
        <v>87</v>
      </c>
      <c r="B43" s="35" t="s">
        <v>74</v>
      </c>
      <c r="C43" s="34">
        <v>60</v>
      </c>
      <c r="D43" s="1"/>
      <c r="E43" s="1" t="s">
        <v>113</v>
      </c>
      <c r="F43" s="1"/>
      <c r="G43" s="1"/>
      <c r="H43" s="23"/>
      <c r="I43" s="25"/>
      <c r="J43" s="14" t="s">
        <v>12</v>
      </c>
      <c r="K43" s="14"/>
      <c r="L43" s="14" t="s">
        <v>11</v>
      </c>
      <c r="M43" s="14"/>
      <c r="N43" s="14"/>
      <c r="O43" s="14"/>
    </row>
    <row r="44" spans="1:15">
      <c r="A44" s="34" t="s">
        <v>89</v>
      </c>
      <c r="B44" s="35" t="s">
        <v>56</v>
      </c>
      <c r="C44" s="34">
        <v>90</v>
      </c>
      <c r="D44" s="1"/>
      <c r="E44" s="1"/>
      <c r="F44" s="1" t="s">
        <v>113</v>
      </c>
      <c r="G44" s="1"/>
      <c r="H44" s="23"/>
      <c r="I44" s="25"/>
      <c r="J44" s="14"/>
      <c r="K44" s="14"/>
      <c r="L44" s="14"/>
      <c r="M44" s="14"/>
      <c r="N44" s="14"/>
      <c r="O44" s="14"/>
    </row>
    <row r="45" spans="1:15">
      <c r="A45" s="34" t="s">
        <v>177</v>
      </c>
      <c r="B45" s="35" t="s">
        <v>223</v>
      </c>
      <c r="C45" s="34">
        <v>30</v>
      </c>
      <c r="D45" s="1"/>
      <c r="E45" s="1" t="s">
        <v>113</v>
      </c>
      <c r="F45" s="1"/>
      <c r="G45" s="1"/>
      <c r="H45" s="23"/>
      <c r="I45" s="25" t="s">
        <v>12</v>
      </c>
      <c r="J45" s="14" t="s">
        <v>11</v>
      </c>
      <c r="K45" s="14"/>
      <c r="L45" s="14"/>
      <c r="M45" s="14"/>
      <c r="N45" s="14"/>
      <c r="O45" s="14"/>
    </row>
    <row r="46" spans="1:15">
      <c r="A46" s="34" t="s">
        <v>93</v>
      </c>
      <c r="B46" s="35" t="s">
        <v>224</v>
      </c>
      <c r="C46" s="34">
        <v>90</v>
      </c>
      <c r="D46" s="1"/>
      <c r="E46" s="1" t="s">
        <v>113</v>
      </c>
      <c r="F46" s="1"/>
      <c r="G46" s="1"/>
      <c r="H46" s="23"/>
      <c r="I46" s="25"/>
      <c r="J46" s="14" t="s">
        <v>11</v>
      </c>
      <c r="K46" s="14" t="s">
        <v>12</v>
      </c>
      <c r="L46" s="14"/>
      <c r="M46" s="14"/>
      <c r="N46" s="14"/>
      <c r="O46" s="14"/>
    </row>
    <row r="47" spans="1:15">
      <c r="A47" s="34" t="s">
        <v>225</v>
      </c>
      <c r="B47" s="35" t="s">
        <v>226</v>
      </c>
      <c r="C47" s="34">
        <v>60</v>
      </c>
      <c r="D47" s="1"/>
      <c r="E47" s="1"/>
      <c r="F47" s="1"/>
      <c r="G47" s="1"/>
      <c r="H47" s="23" t="s">
        <v>113</v>
      </c>
      <c r="I47" s="25"/>
      <c r="J47" s="14"/>
      <c r="K47" s="14"/>
      <c r="L47" s="14"/>
      <c r="M47" s="14"/>
      <c r="N47" s="14"/>
      <c r="O47" s="14"/>
    </row>
    <row r="48" spans="1:15">
      <c r="A48" s="34" t="s">
        <v>97</v>
      </c>
      <c r="B48" s="35" t="s">
        <v>227</v>
      </c>
      <c r="C48" s="34">
        <v>60</v>
      </c>
      <c r="D48" s="1"/>
      <c r="E48" s="1"/>
      <c r="F48" s="1"/>
      <c r="G48" s="1"/>
      <c r="H48" s="23" t="s">
        <v>113</v>
      </c>
      <c r="I48" s="25"/>
      <c r="J48" s="14"/>
      <c r="K48" s="14"/>
      <c r="L48" s="14"/>
      <c r="M48" s="14"/>
      <c r="N48" s="14"/>
      <c r="O48" s="14"/>
    </row>
    <row r="49" spans="1:15">
      <c r="A49" s="34" t="s">
        <v>182</v>
      </c>
      <c r="B49" s="35" t="s">
        <v>228</v>
      </c>
      <c r="C49" s="34">
        <v>60</v>
      </c>
      <c r="D49" s="1"/>
      <c r="E49" s="1"/>
      <c r="F49" s="1"/>
      <c r="G49" s="1"/>
      <c r="H49" s="23" t="s">
        <v>113</v>
      </c>
      <c r="I49" s="25"/>
      <c r="J49" s="14"/>
      <c r="K49" s="14"/>
      <c r="L49" s="14"/>
      <c r="M49" s="14"/>
      <c r="N49" s="14"/>
      <c r="O49" s="14"/>
    </row>
    <row r="50" spans="1:15">
      <c r="A50" s="34" t="s">
        <v>101</v>
      </c>
      <c r="B50" s="32" t="s">
        <v>229</v>
      </c>
      <c r="C50" s="31">
        <v>60</v>
      </c>
      <c r="D50" s="3"/>
      <c r="E50" s="3"/>
      <c r="F50" s="3"/>
      <c r="G50" s="3"/>
      <c r="H50" s="23" t="s">
        <v>113</v>
      </c>
      <c r="I50" s="25"/>
      <c r="J50" s="14"/>
      <c r="K50" s="14"/>
      <c r="L50" s="14"/>
      <c r="M50" s="14"/>
      <c r="N50" s="14"/>
      <c r="O50" s="14"/>
    </row>
    <row r="51" spans="1:15">
      <c r="A51" s="39"/>
      <c r="B51" s="40"/>
    </row>
  </sheetData>
  <mergeCells count="7">
    <mergeCell ref="A38:B38"/>
    <mergeCell ref="A2:O2"/>
    <mergeCell ref="A3:A4"/>
    <mergeCell ref="B3:B4"/>
    <mergeCell ref="C3:C4"/>
    <mergeCell ref="D3:H3"/>
    <mergeCell ref="I3:N3"/>
  </mergeCells>
  <pageMargins left="0.7" right="0.7" top="0.75" bottom="0.75" header="0.3" footer="0.3"/>
  <ignoredErrors>
    <ignoredError sqref="C5 C13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tabSelected="1" zoomScale="70" zoomScaleNormal="70" workbookViewId="0">
      <pane ySplit="4" topLeftCell="A26" activePane="bottomLeft" state="frozen"/>
      <selection pane="bottomLeft" activeCell="D49" sqref="D49"/>
    </sheetView>
  </sheetViews>
  <sheetFormatPr defaultColWidth="9.109375" defaultRowHeight="20.25" customHeight="1"/>
  <cols>
    <col min="1" max="1" width="47.109375" style="45" customWidth="1"/>
    <col min="2" max="2" width="16.6640625" style="45" hidden="1" customWidth="1"/>
    <col min="3" max="3" width="10.33203125" style="45" customWidth="1"/>
    <col min="4" max="4" width="10.88671875" style="45" customWidth="1"/>
    <col min="5" max="5" width="10.88671875" style="45" bestFit="1" customWidth="1"/>
    <col min="6" max="6" width="9.109375" style="45"/>
    <col min="7" max="7" width="0" style="45" hidden="1" customWidth="1"/>
    <col min="8" max="8" width="9.88671875" style="45" hidden="1" customWidth="1"/>
    <col min="9" max="9" width="10.88671875" style="45" hidden="1" customWidth="1"/>
    <col min="10" max="10" width="9.33203125" style="45" hidden="1" customWidth="1"/>
    <col min="11" max="14" width="7.44140625" style="45" hidden="1" customWidth="1"/>
    <col min="15" max="15" width="11.33203125" style="45" customWidth="1"/>
    <col min="16" max="16384" width="9.109375" style="45"/>
  </cols>
  <sheetData>
    <row r="1" spans="1:30" ht="20.25" hidden="1" customHeight="1">
      <c r="A1" s="159"/>
      <c r="B1" s="159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</row>
    <row r="2" spans="1:30" ht="63" customHeight="1">
      <c r="A2" s="157" t="s">
        <v>316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</row>
    <row r="3" spans="1:30" ht="20.25" customHeight="1">
      <c r="A3" s="139" t="s">
        <v>1</v>
      </c>
      <c r="B3" s="137" t="s">
        <v>2</v>
      </c>
      <c r="C3" s="160" t="s">
        <v>230</v>
      </c>
      <c r="D3" s="145" t="s">
        <v>8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62"/>
      <c r="P3" s="152" t="s">
        <v>4</v>
      </c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</row>
    <row r="4" spans="1:30" ht="44.25" customHeight="1">
      <c r="A4" s="140"/>
      <c r="B4" s="141"/>
      <c r="C4" s="161"/>
      <c r="D4" s="43" t="s">
        <v>265</v>
      </c>
      <c r="E4" s="43" t="s">
        <v>266</v>
      </c>
      <c r="F4" s="43" t="s">
        <v>105</v>
      </c>
      <c r="G4" s="43" t="s">
        <v>106</v>
      </c>
      <c r="H4" s="43" t="s">
        <v>217</v>
      </c>
      <c r="I4" s="43" t="s">
        <v>267</v>
      </c>
      <c r="J4" s="43" t="s">
        <v>268</v>
      </c>
      <c r="K4" s="43" t="s">
        <v>269</v>
      </c>
      <c r="L4" s="43" t="s">
        <v>270</v>
      </c>
      <c r="M4" s="43" t="s">
        <v>271</v>
      </c>
      <c r="N4" s="44" t="s">
        <v>272</v>
      </c>
      <c r="O4" s="105" t="s">
        <v>106</v>
      </c>
      <c r="P4" s="103" t="s">
        <v>274</v>
      </c>
      <c r="Q4" s="90" t="s">
        <v>273</v>
      </c>
      <c r="R4" s="101" t="s">
        <v>277</v>
      </c>
      <c r="S4" s="101" t="s">
        <v>275</v>
      </c>
      <c r="T4" s="101" t="s">
        <v>276</v>
      </c>
      <c r="U4" s="101" t="s">
        <v>278</v>
      </c>
      <c r="V4" s="101" t="s">
        <v>280</v>
      </c>
      <c r="W4" s="101" t="s">
        <v>283</v>
      </c>
      <c r="X4" s="101" t="s">
        <v>284</v>
      </c>
      <c r="Y4" s="101" t="s">
        <v>285</v>
      </c>
      <c r="Z4" s="101" t="s">
        <v>286</v>
      </c>
      <c r="AA4" s="101" t="s">
        <v>287</v>
      </c>
      <c r="AB4" s="101" t="s">
        <v>288</v>
      </c>
      <c r="AC4" s="48" t="s">
        <v>281</v>
      </c>
      <c r="AD4" s="48" t="s">
        <v>282</v>
      </c>
    </row>
    <row r="5" spans="1:30" ht="20.25" customHeight="1">
      <c r="A5" s="154" t="s">
        <v>15</v>
      </c>
      <c r="B5" s="154"/>
      <c r="C5" s="96">
        <f>+SUM(C6:C11)</f>
        <v>450</v>
      </c>
      <c r="D5" s="91"/>
      <c r="E5" s="91"/>
      <c r="F5" s="91"/>
      <c r="G5" s="92">
        <f t="shared" ref="G5:N5" si="0">+SUM(G6:G11)</f>
        <v>450</v>
      </c>
      <c r="H5" s="91">
        <f t="shared" si="0"/>
        <v>220</v>
      </c>
      <c r="I5" s="91">
        <f t="shared" si="0"/>
        <v>200</v>
      </c>
      <c r="J5" s="91">
        <f t="shared" si="0"/>
        <v>30</v>
      </c>
      <c r="K5" s="91">
        <f t="shared" si="0"/>
        <v>0</v>
      </c>
      <c r="L5" s="91">
        <f t="shared" si="0"/>
        <v>220</v>
      </c>
      <c r="M5" s="91">
        <f t="shared" si="0"/>
        <v>200</v>
      </c>
      <c r="N5" s="93">
        <f t="shared" si="0"/>
        <v>30</v>
      </c>
      <c r="O5" s="106"/>
      <c r="P5" s="104"/>
      <c r="Q5" s="100"/>
      <c r="R5" s="100"/>
      <c r="S5" s="100"/>
      <c r="T5" s="100"/>
      <c r="U5" s="100"/>
      <c r="V5" s="51"/>
      <c r="W5" s="51"/>
      <c r="X5" s="51"/>
      <c r="Y5" s="51"/>
      <c r="Z5" s="51"/>
      <c r="AA5" s="51"/>
      <c r="AB5" s="51"/>
      <c r="AC5" s="51"/>
      <c r="AD5" s="51"/>
    </row>
    <row r="6" spans="1:30" ht="20.25" customHeight="1">
      <c r="A6" s="59" t="s">
        <v>17</v>
      </c>
      <c r="B6" s="53" t="s">
        <v>17</v>
      </c>
      <c r="C6" s="97">
        <v>90</v>
      </c>
      <c r="D6" s="54"/>
      <c r="E6" s="54"/>
      <c r="F6" s="54"/>
      <c r="G6" s="55">
        <v>90</v>
      </c>
      <c r="H6" s="54">
        <v>60</v>
      </c>
      <c r="I6" s="54">
        <v>24</v>
      </c>
      <c r="J6" s="54">
        <v>6</v>
      </c>
      <c r="K6" s="47">
        <f t="shared" ref="K6:N11" si="1">G6-C6</f>
        <v>0</v>
      </c>
      <c r="L6" s="47">
        <f t="shared" si="1"/>
        <v>60</v>
      </c>
      <c r="M6" s="47">
        <f t="shared" si="1"/>
        <v>24</v>
      </c>
      <c r="N6" s="50">
        <f t="shared" si="1"/>
        <v>6</v>
      </c>
      <c r="O6" s="106"/>
      <c r="P6" s="104"/>
      <c r="Q6" s="100"/>
      <c r="R6" s="100"/>
      <c r="S6" s="100"/>
      <c r="T6" s="100"/>
      <c r="U6" s="100"/>
      <c r="V6" s="51"/>
      <c r="W6" s="51"/>
      <c r="X6" s="51"/>
      <c r="Y6" s="51"/>
      <c r="Z6" s="51"/>
      <c r="AA6" s="51"/>
      <c r="AB6" s="51"/>
      <c r="AC6" s="51"/>
      <c r="AD6" s="51"/>
    </row>
    <row r="7" spans="1:30" ht="20.25" customHeight="1">
      <c r="A7" s="59" t="s">
        <v>144</v>
      </c>
      <c r="B7" s="53" t="s">
        <v>144</v>
      </c>
      <c r="C7" s="97">
        <v>30</v>
      </c>
      <c r="D7" s="54"/>
      <c r="E7" s="54"/>
      <c r="F7" s="54"/>
      <c r="G7" s="55">
        <v>30</v>
      </c>
      <c r="H7" s="54">
        <v>21</v>
      </c>
      <c r="I7" s="54">
        <v>7</v>
      </c>
      <c r="J7" s="54">
        <v>2</v>
      </c>
      <c r="K7" s="47">
        <f t="shared" si="1"/>
        <v>0</v>
      </c>
      <c r="L7" s="47">
        <f t="shared" si="1"/>
        <v>21</v>
      </c>
      <c r="M7" s="47">
        <f t="shared" si="1"/>
        <v>7</v>
      </c>
      <c r="N7" s="50">
        <f t="shared" si="1"/>
        <v>2</v>
      </c>
      <c r="O7" s="106"/>
      <c r="P7" s="104"/>
      <c r="Q7" s="100"/>
      <c r="R7" s="100"/>
      <c r="S7" s="100"/>
      <c r="T7" s="100"/>
      <c r="U7" s="100"/>
      <c r="V7" s="51"/>
      <c r="W7" s="51"/>
      <c r="X7" s="51"/>
      <c r="Y7" s="51"/>
      <c r="Z7" s="51"/>
      <c r="AA7" s="51"/>
      <c r="AB7" s="51"/>
      <c r="AC7" s="51"/>
      <c r="AD7" s="51"/>
    </row>
    <row r="8" spans="1:30" ht="20.25" customHeight="1">
      <c r="A8" s="59" t="s">
        <v>21</v>
      </c>
      <c r="B8" s="53" t="s">
        <v>21</v>
      </c>
      <c r="C8" s="97">
        <v>60</v>
      </c>
      <c r="D8" s="54"/>
      <c r="E8" s="54"/>
      <c r="F8" s="54"/>
      <c r="G8" s="55">
        <v>60</v>
      </c>
      <c r="H8" s="54">
        <v>4</v>
      </c>
      <c r="I8" s="54">
        <v>52</v>
      </c>
      <c r="J8" s="54">
        <v>4</v>
      </c>
      <c r="K8" s="47">
        <f t="shared" si="1"/>
        <v>0</v>
      </c>
      <c r="L8" s="47">
        <f t="shared" si="1"/>
        <v>4</v>
      </c>
      <c r="M8" s="47">
        <f t="shared" si="1"/>
        <v>52</v>
      </c>
      <c r="N8" s="50">
        <f t="shared" si="1"/>
        <v>4</v>
      </c>
      <c r="O8" s="106"/>
      <c r="P8" s="104"/>
      <c r="Q8" s="100"/>
      <c r="R8" s="100"/>
      <c r="S8" s="100"/>
      <c r="T8" s="100"/>
      <c r="U8" s="100"/>
      <c r="V8" s="51"/>
      <c r="W8" s="51"/>
      <c r="X8" s="51"/>
      <c r="Y8" s="51"/>
      <c r="Z8" s="51"/>
      <c r="AA8" s="51"/>
      <c r="AB8" s="51"/>
      <c r="AC8" s="51"/>
      <c r="AD8" s="51"/>
    </row>
    <row r="9" spans="1:30" ht="20.25" customHeight="1">
      <c r="A9" s="56" t="s">
        <v>23</v>
      </c>
      <c r="B9" s="53" t="s">
        <v>231</v>
      </c>
      <c r="C9" s="96">
        <v>75</v>
      </c>
      <c r="D9" s="54"/>
      <c r="E9" s="54"/>
      <c r="F9" s="54"/>
      <c r="G9" s="55">
        <v>75</v>
      </c>
      <c r="H9" s="54">
        <v>58</v>
      </c>
      <c r="I9" s="54">
        <v>13</v>
      </c>
      <c r="J9" s="54">
        <v>4</v>
      </c>
      <c r="K9" s="47">
        <f t="shared" si="1"/>
        <v>0</v>
      </c>
      <c r="L9" s="47">
        <f t="shared" si="1"/>
        <v>58</v>
      </c>
      <c r="M9" s="47">
        <f t="shared" si="1"/>
        <v>13</v>
      </c>
      <c r="N9" s="50">
        <f t="shared" si="1"/>
        <v>4</v>
      </c>
      <c r="O9" s="106"/>
      <c r="P9" s="104"/>
      <c r="Q9" s="100"/>
      <c r="R9" s="100"/>
      <c r="S9" s="100"/>
      <c r="T9" s="100"/>
      <c r="U9" s="100"/>
      <c r="V9" s="51"/>
      <c r="W9" s="51"/>
      <c r="X9" s="51"/>
      <c r="Y9" s="51"/>
      <c r="Z9" s="51"/>
      <c r="AA9" s="51"/>
      <c r="AB9" s="51"/>
      <c r="AC9" s="51"/>
      <c r="AD9" s="51"/>
    </row>
    <row r="10" spans="1:30" ht="20.25" customHeight="1">
      <c r="A10" s="56" t="s">
        <v>25</v>
      </c>
      <c r="B10" s="53" t="s">
        <v>25</v>
      </c>
      <c r="C10" s="96">
        <v>75</v>
      </c>
      <c r="D10" s="54"/>
      <c r="E10" s="54"/>
      <c r="F10" s="54"/>
      <c r="G10" s="55">
        <v>75</v>
      </c>
      <c r="H10" s="54">
        <v>17</v>
      </c>
      <c r="I10" s="54">
        <v>54</v>
      </c>
      <c r="J10" s="54">
        <v>4</v>
      </c>
      <c r="K10" s="47">
        <f t="shared" si="1"/>
        <v>0</v>
      </c>
      <c r="L10" s="47">
        <f t="shared" si="1"/>
        <v>17</v>
      </c>
      <c r="M10" s="47">
        <f t="shared" si="1"/>
        <v>54</v>
      </c>
      <c r="N10" s="50">
        <f t="shared" si="1"/>
        <v>4</v>
      </c>
      <c r="O10" s="106"/>
      <c r="P10" s="104"/>
      <c r="Q10" s="100"/>
      <c r="R10" s="100"/>
      <c r="S10" s="100"/>
      <c r="T10" s="100"/>
      <c r="U10" s="100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20.25" customHeight="1">
      <c r="A11" s="56" t="s">
        <v>26</v>
      </c>
      <c r="B11" s="53" t="s">
        <v>232</v>
      </c>
      <c r="C11" s="96">
        <v>120</v>
      </c>
      <c r="D11" s="57"/>
      <c r="E11" s="57"/>
      <c r="F11" s="57"/>
      <c r="G11" s="58">
        <v>120</v>
      </c>
      <c r="H11" s="57">
        <v>60</v>
      </c>
      <c r="I11" s="57">
        <v>50</v>
      </c>
      <c r="J11" s="57">
        <v>10</v>
      </c>
      <c r="K11" s="47">
        <f t="shared" si="1"/>
        <v>0</v>
      </c>
      <c r="L11" s="47">
        <f t="shared" si="1"/>
        <v>60</v>
      </c>
      <c r="M11" s="47">
        <f t="shared" si="1"/>
        <v>50</v>
      </c>
      <c r="N11" s="50">
        <f t="shared" si="1"/>
        <v>10</v>
      </c>
      <c r="O11" s="106"/>
      <c r="P11" s="104"/>
      <c r="Q11" s="100"/>
      <c r="R11" s="100"/>
      <c r="S11" s="100"/>
      <c r="T11" s="100"/>
      <c r="U11" s="100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20.25" customHeight="1">
      <c r="A12" s="155" t="s">
        <v>233</v>
      </c>
      <c r="B12" s="155"/>
      <c r="C12" s="98">
        <f>+C13+C24</f>
        <v>2850</v>
      </c>
      <c r="D12" s="48"/>
      <c r="E12" s="48"/>
      <c r="F12" s="48"/>
      <c r="G12" s="48">
        <f t="shared" ref="G12:N12" si="2">+G13+G24</f>
        <v>1735</v>
      </c>
      <c r="H12" s="48">
        <f t="shared" si="2"/>
        <v>351</v>
      </c>
      <c r="I12" s="48">
        <f t="shared" si="2"/>
        <v>411</v>
      </c>
      <c r="J12" s="48">
        <f t="shared" si="2"/>
        <v>43</v>
      </c>
      <c r="K12" s="48">
        <f t="shared" si="2"/>
        <v>120</v>
      </c>
      <c r="L12" s="48" t="e">
        <f t="shared" si="2"/>
        <v>#VALUE!</v>
      </c>
      <c r="M12" s="48">
        <f t="shared" si="2"/>
        <v>411</v>
      </c>
      <c r="N12" s="49" t="e">
        <f t="shared" si="2"/>
        <v>#VALUE!</v>
      </c>
      <c r="O12" s="106"/>
      <c r="P12" s="104"/>
      <c r="Q12" s="100"/>
      <c r="R12" s="100"/>
      <c r="S12" s="100"/>
      <c r="T12" s="100"/>
      <c r="U12" s="100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20.25" customHeight="1">
      <c r="A13" s="154" t="s">
        <v>234</v>
      </c>
      <c r="B13" s="156"/>
      <c r="C13" s="60">
        <f>+SUM(C14:C23)</f>
        <v>685</v>
      </c>
      <c r="D13" s="60"/>
      <c r="E13" s="60"/>
      <c r="F13" s="60"/>
      <c r="G13" s="60">
        <f t="shared" ref="G13:N13" si="3">+SUM(G14:G23)</f>
        <v>805</v>
      </c>
      <c r="H13" s="60">
        <f t="shared" si="3"/>
        <v>351</v>
      </c>
      <c r="I13" s="60">
        <f t="shared" si="3"/>
        <v>411</v>
      </c>
      <c r="J13" s="60">
        <f t="shared" si="3"/>
        <v>43</v>
      </c>
      <c r="K13" s="60">
        <f t="shared" si="3"/>
        <v>120</v>
      </c>
      <c r="L13" s="60" t="e">
        <f t="shared" si="3"/>
        <v>#VALUE!</v>
      </c>
      <c r="M13" s="60">
        <f t="shared" si="3"/>
        <v>411</v>
      </c>
      <c r="N13" s="61" t="e">
        <f t="shared" si="3"/>
        <v>#VALUE!</v>
      </c>
      <c r="O13" s="106"/>
      <c r="P13" s="104"/>
      <c r="Q13" s="100"/>
      <c r="R13" s="100"/>
      <c r="S13" s="100"/>
      <c r="T13" s="100"/>
      <c r="U13" s="100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20.25" customHeight="1">
      <c r="A14" s="62" t="s">
        <v>40</v>
      </c>
      <c r="B14" s="63" t="s">
        <v>235</v>
      </c>
      <c r="C14" s="97">
        <v>30</v>
      </c>
      <c r="D14" s="54" t="s">
        <v>279</v>
      </c>
      <c r="E14" s="54"/>
      <c r="F14" s="54"/>
      <c r="G14" s="64">
        <v>30</v>
      </c>
      <c r="H14" s="65">
        <v>28</v>
      </c>
      <c r="I14" s="65">
        <v>0</v>
      </c>
      <c r="J14" s="65">
        <v>2</v>
      </c>
      <c r="K14" s="54">
        <f>G14-C14</f>
        <v>0</v>
      </c>
      <c r="L14" s="54" t="e">
        <f t="shared" ref="L14:N23" si="4">H14-D14</f>
        <v>#VALUE!</v>
      </c>
      <c r="M14" s="54">
        <f t="shared" si="4"/>
        <v>0</v>
      </c>
      <c r="N14" s="66">
        <f t="shared" si="4"/>
        <v>2</v>
      </c>
      <c r="O14" s="106"/>
      <c r="P14" s="104"/>
      <c r="Q14" s="100"/>
      <c r="R14" s="100"/>
      <c r="S14" s="100"/>
      <c r="T14" s="100" t="s">
        <v>279</v>
      </c>
      <c r="U14" s="100"/>
      <c r="V14" s="51"/>
      <c r="W14" s="51"/>
      <c r="X14" s="51"/>
      <c r="Y14" s="51"/>
      <c r="Z14" s="51"/>
      <c r="AA14" s="51"/>
      <c r="AB14" s="51"/>
      <c r="AC14" s="51"/>
      <c r="AD14" s="51"/>
    </row>
    <row r="15" spans="1:30" ht="20.25" customHeight="1">
      <c r="A15" s="62" t="s">
        <v>236</v>
      </c>
      <c r="B15" s="67" t="s">
        <v>237</v>
      </c>
      <c r="C15" s="97">
        <v>60</v>
      </c>
      <c r="D15" s="54"/>
      <c r="E15" s="54"/>
      <c r="F15" s="54" t="s">
        <v>279</v>
      </c>
      <c r="G15" s="64">
        <v>70</v>
      </c>
      <c r="H15" s="65">
        <v>28</v>
      </c>
      <c r="I15" s="65">
        <v>34</v>
      </c>
      <c r="J15" s="65">
        <v>8</v>
      </c>
      <c r="K15" s="54">
        <f t="shared" ref="K15:K23" si="5">G15-C15</f>
        <v>10</v>
      </c>
      <c r="L15" s="54">
        <f t="shared" si="4"/>
        <v>28</v>
      </c>
      <c r="M15" s="54">
        <f t="shared" si="4"/>
        <v>34</v>
      </c>
      <c r="N15" s="66" t="e">
        <f t="shared" si="4"/>
        <v>#VALUE!</v>
      </c>
      <c r="O15" s="106"/>
      <c r="P15" s="104" t="s">
        <v>279</v>
      </c>
      <c r="Q15" s="100"/>
      <c r="R15" s="100"/>
      <c r="S15" s="100"/>
      <c r="T15" s="100"/>
      <c r="U15" s="100"/>
      <c r="V15" s="51"/>
      <c r="W15" s="51"/>
      <c r="X15" s="51"/>
      <c r="Y15" s="51"/>
      <c r="Z15" s="51"/>
      <c r="AA15" s="51"/>
      <c r="AB15" s="51"/>
      <c r="AC15" s="51"/>
      <c r="AD15" s="51"/>
    </row>
    <row r="16" spans="1:30" ht="20.25" customHeight="1">
      <c r="A16" s="94" t="s">
        <v>237</v>
      </c>
      <c r="B16" s="53" t="s">
        <v>236</v>
      </c>
      <c r="C16" s="126">
        <v>70</v>
      </c>
      <c r="D16" s="95"/>
      <c r="E16" s="95"/>
      <c r="F16" s="95" t="s">
        <v>279</v>
      </c>
      <c r="G16" s="64">
        <v>60</v>
      </c>
      <c r="H16" s="65">
        <v>40</v>
      </c>
      <c r="I16" s="65">
        <v>16</v>
      </c>
      <c r="J16" s="65">
        <v>4</v>
      </c>
      <c r="K16" s="54">
        <f t="shared" si="5"/>
        <v>-10</v>
      </c>
      <c r="L16" s="54">
        <f t="shared" si="4"/>
        <v>40</v>
      </c>
      <c r="M16" s="54">
        <f t="shared" si="4"/>
        <v>16</v>
      </c>
      <c r="N16" s="66" t="e">
        <f t="shared" si="4"/>
        <v>#VALUE!</v>
      </c>
      <c r="O16" s="106"/>
      <c r="P16" s="104"/>
      <c r="Q16" s="100" t="s">
        <v>279</v>
      </c>
      <c r="R16" s="100"/>
      <c r="S16" s="100"/>
      <c r="T16" s="100"/>
      <c r="U16" s="100"/>
      <c r="V16" s="51"/>
      <c r="W16" s="51"/>
      <c r="X16" s="51"/>
      <c r="Y16" s="51"/>
      <c r="Z16" s="51"/>
      <c r="AA16" s="51"/>
      <c r="AB16" s="51"/>
      <c r="AC16" s="51"/>
      <c r="AD16" s="51"/>
    </row>
    <row r="17" spans="1:30" ht="20.25" customHeight="1">
      <c r="A17" s="94" t="s">
        <v>238</v>
      </c>
      <c r="B17" s="53" t="s">
        <v>239</v>
      </c>
      <c r="C17" s="126">
        <v>75</v>
      </c>
      <c r="D17" s="95"/>
      <c r="E17" s="95"/>
      <c r="F17" s="95" t="s">
        <v>279</v>
      </c>
      <c r="G17" s="64">
        <v>75</v>
      </c>
      <c r="H17" s="65">
        <v>45</v>
      </c>
      <c r="I17" s="65">
        <v>25</v>
      </c>
      <c r="J17" s="65">
        <v>5</v>
      </c>
      <c r="K17" s="54">
        <f t="shared" si="5"/>
        <v>0</v>
      </c>
      <c r="L17" s="54">
        <f t="shared" si="4"/>
        <v>45</v>
      </c>
      <c r="M17" s="54">
        <f t="shared" si="4"/>
        <v>25</v>
      </c>
      <c r="N17" s="66" t="e">
        <f t="shared" si="4"/>
        <v>#VALUE!</v>
      </c>
      <c r="O17" s="106"/>
      <c r="P17" s="104"/>
      <c r="Q17" s="100"/>
      <c r="R17" s="100" t="s">
        <v>279</v>
      </c>
      <c r="S17" s="100"/>
      <c r="T17" s="100"/>
      <c r="U17" s="100"/>
      <c r="V17" s="51"/>
      <c r="W17" s="51"/>
      <c r="X17" s="51"/>
      <c r="Y17" s="51"/>
      <c r="Z17" s="51"/>
      <c r="AA17" s="51"/>
      <c r="AB17" s="51"/>
      <c r="AC17" s="51"/>
      <c r="AD17" s="51"/>
    </row>
    <row r="18" spans="1:30" ht="20.25" customHeight="1">
      <c r="A18" s="94" t="s">
        <v>149</v>
      </c>
      <c r="B18" s="53" t="s">
        <v>238</v>
      </c>
      <c r="C18" s="126">
        <v>30</v>
      </c>
      <c r="D18" s="95" t="s">
        <v>279</v>
      </c>
      <c r="E18" s="95"/>
      <c r="F18" s="95"/>
      <c r="G18" s="64">
        <v>55</v>
      </c>
      <c r="H18" s="65">
        <v>14</v>
      </c>
      <c r="I18" s="65">
        <v>39</v>
      </c>
      <c r="J18" s="65">
        <v>2</v>
      </c>
      <c r="K18" s="54">
        <f t="shared" si="5"/>
        <v>25</v>
      </c>
      <c r="L18" s="54" t="e">
        <f t="shared" si="4"/>
        <v>#VALUE!</v>
      </c>
      <c r="M18" s="54">
        <f t="shared" si="4"/>
        <v>39</v>
      </c>
      <c r="N18" s="66">
        <f t="shared" si="4"/>
        <v>2</v>
      </c>
      <c r="O18" s="106"/>
      <c r="P18" s="104" t="s">
        <v>279</v>
      </c>
      <c r="Q18" s="100"/>
      <c r="R18" s="100"/>
      <c r="S18" s="100"/>
      <c r="T18" s="100"/>
      <c r="U18" s="100"/>
      <c r="V18" s="51"/>
      <c r="W18" s="51"/>
      <c r="X18" s="51"/>
      <c r="Y18" s="51"/>
      <c r="Z18" s="51"/>
      <c r="AA18" s="51"/>
      <c r="AB18" s="51"/>
      <c r="AC18" s="51"/>
      <c r="AD18" s="51"/>
    </row>
    <row r="19" spans="1:30" ht="20.25" customHeight="1">
      <c r="A19" s="94" t="s">
        <v>240</v>
      </c>
      <c r="B19" s="63" t="s">
        <v>241</v>
      </c>
      <c r="C19" s="126">
        <v>60</v>
      </c>
      <c r="D19" s="95"/>
      <c r="E19" s="95"/>
      <c r="F19" s="95" t="s">
        <v>279</v>
      </c>
      <c r="G19" s="64">
        <v>125</v>
      </c>
      <c r="H19" s="65">
        <v>56</v>
      </c>
      <c r="I19" s="65">
        <v>63</v>
      </c>
      <c r="J19" s="65">
        <v>6</v>
      </c>
      <c r="K19" s="54">
        <f t="shared" si="5"/>
        <v>65</v>
      </c>
      <c r="L19" s="54">
        <f t="shared" si="4"/>
        <v>56</v>
      </c>
      <c r="M19" s="54">
        <f t="shared" si="4"/>
        <v>63</v>
      </c>
      <c r="N19" s="66" t="e">
        <f t="shared" si="4"/>
        <v>#VALUE!</v>
      </c>
      <c r="O19" s="106"/>
      <c r="P19" s="104" t="s">
        <v>279</v>
      </c>
      <c r="Q19" s="100"/>
      <c r="R19" s="100"/>
      <c r="S19" s="100"/>
      <c r="T19" s="100"/>
      <c r="U19" s="100"/>
      <c r="V19" s="51"/>
      <c r="W19" s="51"/>
      <c r="X19" s="51"/>
      <c r="Y19" s="51"/>
      <c r="Z19" s="51"/>
      <c r="AA19" s="51"/>
      <c r="AB19" s="51"/>
      <c r="AC19" s="51"/>
      <c r="AD19" s="51"/>
    </row>
    <row r="20" spans="1:30" ht="20.25" customHeight="1">
      <c r="A20" s="62" t="s">
        <v>64</v>
      </c>
      <c r="B20" s="53" t="s">
        <v>242</v>
      </c>
      <c r="C20" s="99">
        <v>90</v>
      </c>
      <c r="D20" s="54" t="s">
        <v>279</v>
      </c>
      <c r="E20" s="54"/>
      <c r="F20" s="54"/>
      <c r="G20" s="64">
        <v>140</v>
      </c>
      <c r="H20" s="65">
        <v>56</v>
      </c>
      <c r="I20" s="65">
        <v>78</v>
      </c>
      <c r="J20" s="65">
        <v>6</v>
      </c>
      <c r="K20" s="54">
        <f t="shared" si="5"/>
        <v>50</v>
      </c>
      <c r="L20" s="54" t="e">
        <f t="shared" si="4"/>
        <v>#VALUE!</v>
      </c>
      <c r="M20" s="54">
        <f t="shared" si="4"/>
        <v>78</v>
      </c>
      <c r="N20" s="66">
        <f t="shared" si="4"/>
        <v>6</v>
      </c>
      <c r="O20" s="106"/>
      <c r="P20" s="104" t="s">
        <v>279</v>
      </c>
      <c r="Q20" s="100"/>
      <c r="R20" s="100"/>
      <c r="S20" s="100"/>
      <c r="T20" s="100"/>
      <c r="U20" s="100"/>
      <c r="V20" s="51"/>
      <c r="W20" s="51"/>
      <c r="X20" s="51"/>
      <c r="Y20" s="51"/>
      <c r="Z20" s="51"/>
      <c r="AA20" s="51"/>
      <c r="AB20" s="51"/>
      <c r="AC20" s="51"/>
      <c r="AD20" s="51"/>
    </row>
    <row r="21" spans="1:30" ht="20.25" customHeight="1">
      <c r="A21" s="62" t="s">
        <v>179</v>
      </c>
      <c r="B21" s="53" t="s">
        <v>243</v>
      </c>
      <c r="C21" s="97">
        <v>90</v>
      </c>
      <c r="D21" s="54" t="s">
        <v>279</v>
      </c>
      <c r="E21" s="54"/>
      <c r="F21" s="54"/>
      <c r="G21" s="64">
        <v>40</v>
      </c>
      <c r="H21" s="65">
        <v>0</v>
      </c>
      <c r="I21" s="65">
        <v>39</v>
      </c>
      <c r="J21" s="65">
        <v>1</v>
      </c>
      <c r="K21" s="54">
        <f t="shared" si="5"/>
        <v>-50</v>
      </c>
      <c r="L21" s="54" t="e">
        <f t="shared" si="4"/>
        <v>#VALUE!</v>
      </c>
      <c r="M21" s="54">
        <f t="shared" si="4"/>
        <v>39</v>
      </c>
      <c r="N21" s="66">
        <f t="shared" si="4"/>
        <v>1</v>
      </c>
      <c r="O21" s="106"/>
      <c r="P21" s="104" t="s">
        <v>279</v>
      </c>
      <c r="Q21" s="100"/>
      <c r="R21" s="100"/>
      <c r="S21" s="100"/>
      <c r="T21" s="100"/>
      <c r="U21" s="100"/>
      <c r="V21" s="51"/>
      <c r="W21" s="51"/>
      <c r="X21" s="51"/>
      <c r="Y21" s="51"/>
      <c r="Z21" s="51"/>
      <c r="AA21" s="51"/>
      <c r="AB21" s="51"/>
      <c r="AC21" s="51"/>
      <c r="AD21" s="51"/>
    </row>
    <row r="22" spans="1:30" ht="20.25" customHeight="1">
      <c r="A22" s="62" t="s">
        <v>72</v>
      </c>
      <c r="B22" s="53" t="s">
        <v>240</v>
      </c>
      <c r="C22" s="99">
        <v>120</v>
      </c>
      <c r="D22" s="54"/>
      <c r="E22" s="54"/>
      <c r="F22" s="54"/>
      <c r="G22" s="64">
        <v>85</v>
      </c>
      <c r="H22" s="65">
        <v>42</v>
      </c>
      <c r="I22" s="65">
        <v>39</v>
      </c>
      <c r="J22" s="65">
        <v>4</v>
      </c>
      <c r="K22" s="54">
        <f t="shared" si="5"/>
        <v>-35</v>
      </c>
      <c r="L22" s="54">
        <f t="shared" si="4"/>
        <v>42</v>
      </c>
      <c r="M22" s="54">
        <f t="shared" si="4"/>
        <v>39</v>
      </c>
      <c r="N22" s="66">
        <f t="shared" si="4"/>
        <v>4</v>
      </c>
      <c r="O22" s="106" t="s">
        <v>279</v>
      </c>
      <c r="P22" s="104"/>
      <c r="Q22" s="100"/>
      <c r="R22" s="100"/>
      <c r="S22" s="100"/>
      <c r="T22" s="100" t="s">
        <v>279</v>
      </c>
      <c r="U22" s="100"/>
      <c r="V22" s="51"/>
      <c r="W22" s="51"/>
      <c r="X22" s="51"/>
      <c r="Y22" s="51"/>
      <c r="Z22" s="51"/>
      <c r="AA22" s="51"/>
      <c r="AB22" s="51"/>
      <c r="AC22" s="51"/>
      <c r="AD22" s="51"/>
    </row>
    <row r="23" spans="1:30" ht="20.25" customHeight="1">
      <c r="A23" s="62" t="s">
        <v>197</v>
      </c>
      <c r="B23" s="53" t="s">
        <v>244</v>
      </c>
      <c r="C23" s="97">
        <v>60</v>
      </c>
      <c r="D23" s="54" t="s">
        <v>279</v>
      </c>
      <c r="E23" s="54"/>
      <c r="F23" s="54"/>
      <c r="G23" s="64">
        <v>125</v>
      </c>
      <c r="H23" s="65">
        <v>42</v>
      </c>
      <c r="I23" s="65">
        <v>78</v>
      </c>
      <c r="J23" s="65">
        <v>5</v>
      </c>
      <c r="K23" s="54">
        <f t="shared" si="5"/>
        <v>65</v>
      </c>
      <c r="L23" s="54" t="e">
        <f t="shared" si="4"/>
        <v>#VALUE!</v>
      </c>
      <c r="M23" s="54">
        <f t="shared" si="4"/>
        <v>78</v>
      </c>
      <c r="N23" s="66">
        <f t="shared" si="4"/>
        <v>5</v>
      </c>
      <c r="O23" s="106"/>
      <c r="P23" s="104" t="s">
        <v>279</v>
      </c>
      <c r="Q23" s="100"/>
      <c r="R23" s="100"/>
      <c r="S23" s="100"/>
      <c r="T23" s="100"/>
      <c r="U23" s="100"/>
      <c r="V23" s="51"/>
      <c r="W23" s="51"/>
      <c r="X23" s="51"/>
      <c r="Y23" s="51"/>
      <c r="Z23" s="51"/>
      <c r="AA23" s="51"/>
      <c r="AB23" s="51"/>
      <c r="AC23" s="51"/>
      <c r="AD23" s="51"/>
    </row>
    <row r="24" spans="1:30" ht="20.25" customHeight="1">
      <c r="A24" s="154" t="s">
        <v>245</v>
      </c>
      <c r="B24" s="154"/>
      <c r="C24" s="60">
        <f>+SUM(C25:C45)</f>
        <v>2165</v>
      </c>
      <c r="D24" s="60"/>
      <c r="E24" s="60"/>
      <c r="F24" s="60"/>
      <c r="G24" s="68">
        <f>+SUM(G25:G36)</f>
        <v>930</v>
      </c>
      <c r="H24" s="54"/>
      <c r="I24" s="54"/>
      <c r="J24" s="54"/>
      <c r="K24" s="47"/>
      <c r="L24" s="47"/>
      <c r="M24" s="47"/>
      <c r="N24" s="50"/>
      <c r="O24" s="106"/>
      <c r="P24" s="104" t="s">
        <v>279</v>
      </c>
      <c r="Q24" s="100"/>
      <c r="R24" s="100"/>
      <c r="S24" s="100"/>
      <c r="T24" s="100"/>
      <c r="U24" s="100"/>
      <c r="V24" s="51"/>
      <c r="W24" s="51"/>
      <c r="X24" s="51"/>
      <c r="Y24" s="51"/>
      <c r="Z24" s="51"/>
      <c r="AA24" s="51"/>
      <c r="AB24" s="51"/>
      <c r="AC24" s="51"/>
      <c r="AD24" s="51"/>
    </row>
    <row r="25" spans="1:30" ht="20.25" customHeight="1">
      <c r="A25" s="69" t="s">
        <v>239</v>
      </c>
      <c r="B25" s="53" t="s">
        <v>246</v>
      </c>
      <c r="C25" s="97">
        <v>60</v>
      </c>
      <c r="D25" s="54"/>
      <c r="E25" s="54"/>
      <c r="F25" s="54" t="s">
        <v>279</v>
      </c>
      <c r="G25" s="70">
        <v>45</v>
      </c>
      <c r="H25" s="65">
        <v>42</v>
      </c>
      <c r="I25" s="65">
        <v>0</v>
      </c>
      <c r="J25" s="65">
        <v>3</v>
      </c>
      <c r="K25" s="54">
        <f>G25-C25</f>
        <v>-15</v>
      </c>
      <c r="L25" s="54">
        <f t="shared" ref="L25:N36" si="6">H25-D25</f>
        <v>42</v>
      </c>
      <c r="M25" s="54">
        <f t="shared" si="6"/>
        <v>0</v>
      </c>
      <c r="N25" s="66" t="e">
        <f t="shared" si="6"/>
        <v>#VALUE!</v>
      </c>
      <c r="O25" s="106"/>
      <c r="P25" s="104"/>
      <c r="Q25" s="100" t="s">
        <v>279</v>
      </c>
      <c r="R25" s="100"/>
      <c r="S25" s="100"/>
      <c r="T25" s="100"/>
      <c r="U25" s="100"/>
      <c r="V25" s="51"/>
      <c r="W25" s="51"/>
      <c r="X25" s="51"/>
      <c r="Y25" s="51"/>
      <c r="Z25" s="51"/>
      <c r="AA25" s="51"/>
      <c r="AB25" s="51"/>
      <c r="AC25" s="51"/>
      <c r="AD25" s="51"/>
    </row>
    <row r="26" spans="1:30" ht="20.25" customHeight="1">
      <c r="A26" s="69" t="s">
        <v>247</v>
      </c>
      <c r="B26" s="53" t="s">
        <v>248</v>
      </c>
      <c r="C26" s="97">
        <v>40</v>
      </c>
      <c r="D26" s="54"/>
      <c r="E26" s="54"/>
      <c r="F26" s="54" t="s">
        <v>279</v>
      </c>
      <c r="G26" s="64">
        <v>110</v>
      </c>
      <c r="H26" s="65">
        <v>28</v>
      </c>
      <c r="I26" s="65">
        <v>78</v>
      </c>
      <c r="J26" s="65">
        <v>4</v>
      </c>
      <c r="K26" s="54">
        <f t="shared" ref="K26:K36" si="7">G26-C26</f>
        <v>70</v>
      </c>
      <c r="L26" s="54">
        <f t="shared" si="6"/>
        <v>28</v>
      </c>
      <c r="M26" s="54">
        <f t="shared" si="6"/>
        <v>78</v>
      </c>
      <c r="N26" s="66" t="e">
        <f t="shared" si="6"/>
        <v>#VALUE!</v>
      </c>
      <c r="O26" s="106"/>
      <c r="P26" s="104" t="s">
        <v>279</v>
      </c>
      <c r="Q26" s="100"/>
      <c r="R26" s="100"/>
      <c r="S26" s="100"/>
      <c r="T26" s="100"/>
      <c r="U26" s="100"/>
      <c r="V26" s="51"/>
      <c r="W26" s="51"/>
      <c r="X26" s="51"/>
      <c r="Y26" s="51"/>
      <c r="Z26" s="51"/>
      <c r="AA26" s="51"/>
      <c r="AB26" s="51"/>
      <c r="AC26" s="51"/>
      <c r="AD26" s="51"/>
    </row>
    <row r="27" spans="1:30" ht="20.25" customHeight="1">
      <c r="A27" s="69" t="s">
        <v>241</v>
      </c>
      <c r="B27" s="53" t="s">
        <v>249</v>
      </c>
      <c r="C27" s="97">
        <v>90</v>
      </c>
      <c r="D27" s="54"/>
      <c r="E27" s="54"/>
      <c r="F27" s="54" t="s">
        <v>279</v>
      </c>
      <c r="G27" s="64">
        <v>40</v>
      </c>
      <c r="H27" s="65">
        <v>0</v>
      </c>
      <c r="I27" s="65">
        <v>39</v>
      </c>
      <c r="J27" s="65">
        <v>1</v>
      </c>
      <c r="K27" s="54">
        <f t="shared" si="7"/>
        <v>-50</v>
      </c>
      <c r="L27" s="54">
        <f t="shared" si="6"/>
        <v>0</v>
      </c>
      <c r="M27" s="54">
        <f t="shared" si="6"/>
        <v>39</v>
      </c>
      <c r="N27" s="66" t="e">
        <f t="shared" si="6"/>
        <v>#VALUE!</v>
      </c>
      <c r="O27" s="106"/>
      <c r="P27" s="104" t="s">
        <v>279</v>
      </c>
      <c r="Q27" s="100"/>
      <c r="R27" s="100"/>
      <c r="S27" s="100"/>
      <c r="T27" s="100"/>
      <c r="U27" s="100"/>
      <c r="V27" s="51"/>
      <c r="W27" s="51"/>
      <c r="X27" s="51"/>
      <c r="Y27" s="51"/>
      <c r="Z27" s="51"/>
      <c r="AA27" s="51"/>
      <c r="AB27" s="51"/>
      <c r="AC27" s="51"/>
      <c r="AD27" s="51"/>
    </row>
    <row r="28" spans="1:30" ht="20.25" customHeight="1">
      <c r="A28" s="69" t="s">
        <v>74</v>
      </c>
      <c r="B28" s="53" t="s">
        <v>250</v>
      </c>
      <c r="C28" s="97">
        <v>120</v>
      </c>
      <c r="D28" s="54"/>
      <c r="E28" s="54" t="s">
        <v>279</v>
      </c>
      <c r="F28" s="54"/>
      <c r="G28" s="70">
        <v>110</v>
      </c>
      <c r="H28" s="65">
        <v>28</v>
      </c>
      <c r="I28" s="65">
        <v>68</v>
      </c>
      <c r="J28" s="65">
        <v>4</v>
      </c>
      <c r="K28" s="54">
        <f t="shared" si="7"/>
        <v>-10</v>
      </c>
      <c r="L28" s="54">
        <f t="shared" si="6"/>
        <v>28</v>
      </c>
      <c r="M28" s="54" t="e">
        <f t="shared" si="6"/>
        <v>#VALUE!</v>
      </c>
      <c r="N28" s="66">
        <f t="shared" si="6"/>
        <v>4</v>
      </c>
      <c r="O28" s="106"/>
      <c r="P28" s="104" t="s">
        <v>279</v>
      </c>
      <c r="Q28" s="100"/>
      <c r="R28" s="100"/>
      <c r="S28" s="100"/>
      <c r="T28" s="100"/>
      <c r="U28" s="100"/>
      <c r="V28" s="51"/>
      <c r="W28" s="51"/>
      <c r="X28" s="51"/>
      <c r="Y28" s="51"/>
      <c r="Z28" s="51"/>
      <c r="AA28" s="51"/>
      <c r="AB28" s="51"/>
      <c r="AC28" s="51"/>
      <c r="AD28" s="51"/>
    </row>
    <row r="29" spans="1:30" ht="20.25" customHeight="1">
      <c r="A29" s="69" t="s">
        <v>242</v>
      </c>
      <c r="B29" s="71" t="s">
        <v>251</v>
      </c>
      <c r="C29" s="99">
        <v>90</v>
      </c>
      <c r="D29" s="54"/>
      <c r="E29" s="54"/>
      <c r="F29" s="54"/>
      <c r="G29" s="70">
        <v>135</v>
      </c>
      <c r="H29" s="54">
        <v>14</v>
      </c>
      <c r="I29" s="54">
        <v>108</v>
      </c>
      <c r="J29" s="54">
        <v>4</v>
      </c>
      <c r="K29" s="54">
        <f t="shared" si="7"/>
        <v>45</v>
      </c>
      <c r="L29" s="54">
        <f t="shared" si="6"/>
        <v>14</v>
      </c>
      <c r="M29" s="54">
        <f t="shared" si="6"/>
        <v>108</v>
      </c>
      <c r="N29" s="66">
        <f t="shared" si="6"/>
        <v>4</v>
      </c>
      <c r="O29" s="106" t="s">
        <v>279</v>
      </c>
      <c r="P29" s="104"/>
      <c r="Q29" s="100"/>
      <c r="R29" s="100"/>
      <c r="S29" s="100"/>
      <c r="T29" s="100" t="s">
        <v>279</v>
      </c>
      <c r="U29" s="100"/>
      <c r="V29" s="51"/>
      <c r="W29" s="51"/>
      <c r="X29" s="51"/>
      <c r="Y29" s="51"/>
      <c r="Z29" s="51"/>
      <c r="AA29" s="51"/>
      <c r="AB29" s="51"/>
      <c r="AC29" s="51"/>
      <c r="AD29" s="51"/>
    </row>
    <row r="30" spans="1:30" ht="20.25" customHeight="1">
      <c r="A30" s="69" t="s">
        <v>252</v>
      </c>
      <c r="B30" s="71" t="s">
        <v>253</v>
      </c>
      <c r="C30" s="97">
        <v>120</v>
      </c>
      <c r="D30" s="54"/>
      <c r="E30" s="54"/>
      <c r="F30" s="54"/>
      <c r="G30" s="70">
        <v>70</v>
      </c>
      <c r="H30" s="72">
        <v>28</v>
      </c>
      <c r="I30" s="72">
        <v>39</v>
      </c>
      <c r="J30" s="54">
        <v>3</v>
      </c>
      <c r="K30" s="54">
        <f t="shared" si="7"/>
        <v>-50</v>
      </c>
      <c r="L30" s="54">
        <f t="shared" si="6"/>
        <v>28</v>
      </c>
      <c r="M30" s="54">
        <f t="shared" si="6"/>
        <v>39</v>
      </c>
      <c r="N30" s="66">
        <f t="shared" si="6"/>
        <v>3</v>
      </c>
      <c r="O30" s="106" t="s">
        <v>279</v>
      </c>
      <c r="P30" s="104"/>
      <c r="Q30" s="100"/>
      <c r="R30" s="100"/>
      <c r="S30" s="100"/>
      <c r="T30" s="100"/>
      <c r="U30" s="100" t="s">
        <v>279</v>
      </c>
      <c r="V30" s="51"/>
      <c r="W30" s="51"/>
      <c r="X30" s="51"/>
      <c r="Y30" s="51"/>
      <c r="Z30" s="51"/>
      <c r="AA30" s="51"/>
      <c r="AB30" s="51"/>
      <c r="AC30" s="51"/>
      <c r="AD30" s="51"/>
    </row>
    <row r="31" spans="1:30" ht="20.25" customHeight="1">
      <c r="A31" s="69" t="s">
        <v>254</v>
      </c>
      <c r="B31" s="71" t="s">
        <v>255</v>
      </c>
      <c r="C31" s="99">
        <v>120</v>
      </c>
      <c r="D31" s="54"/>
      <c r="E31" s="54" t="s">
        <v>279</v>
      </c>
      <c r="F31" s="54"/>
      <c r="G31" s="70">
        <v>70</v>
      </c>
      <c r="H31" s="72">
        <v>28</v>
      </c>
      <c r="I31" s="72">
        <v>39</v>
      </c>
      <c r="J31" s="54">
        <v>3</v>
      </c>
      <c r="K31" s="54">
        <f t="shared" si="7"/>
        <v>-50</v>
      </c>
      <c r="L31" s="54">
        <f t="shared" si="6"/>
        <v>28</v>
      </c>
      <c r="M31" s="54" t="e">
        <f t="shared" si="6"/>
        <v>#VALUE!</v>
      </c>
      <c r="N31" s="66">
        <f t="shared" si="6"/>
        <v>3</v>
      </c>
      <c r="O31" s="106"/>
      <c r="P31" s="104"/>
      <c r="Q31" s="100"/>
      <c r="R31" s="100" t="s">
        <v>279</v>
      </c>
      <c r="S31" s="100"/>
      <c r="T31" s="100"/>
      <c r="U31" s="100"/>
      <c r="V31" s="51"/>
      <c r="W31" s="51"/>
      <c r="X31" s="51"/>
      <c r="Y31" s="51"/>
      <c r="Z31" s="51"/>
      <c r="AA31" s="51"/>
      <c r="AB31" s="51"/>
      <c r="AC31" s="51"/>
      <c r="AD31" s="51"/>
    </row>
    <row r="32" spans="1:30" ht="20.25" customHeight="1">
      <c r="A32" s="69" t="s">
        <v>244</v>
      </c>
      <c r="B32" s="71" t="s">
        <v>72</v>
      </c>
      <c r="C32" s="99">
        <v>120</v>
      </c>
      <c r="D32" s="54"/>
      <c r="E32" s="54"/>
      <c r="F32" s="54" t="s">
        <v>279</v>
      </c>
      <c r="G32" s="70">
        <v>110</v>
      </c>
      <c r="H32" s="72">
        <v>28</v>
      </c>
      <c r="I32" s="72">
        <v>78</v>
      </c>
      <c r="J32" s="54">
        <v>5</v>
      </c>
      <c r="K32" s="54">
        <f t="shared" si="7"/>
        <v>-10</v>
      </c>
      <c r="L32" s="54">
        <f t="shared" si="6"/>
        <v>28</v>
      </c>
      <c r="M32" s="54">
        <f t="shared" si="6"/>
        <v>78</v>
      </c>
      <c r="N32" s="66" t="e">
        <f t="shared" si="6"/>
        <v>#VALUE!</v>
      </c>
      <c r="O32" s="106"/>
      <c r="P32" s="104"/>
      <c r="Q32" s="100" t="s">
        <v>279</v>
      </c>
      <c r="R32" s="100"/>
      <c r="S32" s="100"/>
      <c r="T32" s="100"/>
      <c r="U32" s="100"/>
      <c r="V32" s="51"/>
      <c r="W32" s="51"/>
      <c r="X32" s="51"/>
      <c r="Y32" s="51"/>
      <c r="Z32" s="51"/>
      <c r="AA32" s="51"/>
      <c r="AB32" s="51"/>
      <c r="AC32" s="51"/>
      <c r="AD32" s="51"/>
    </row>
    <row r="33" spans="1:30" ht="20.25" customHeight="1">
      <c r="A33" s="69" t="s">
        <v>98</v>
      </c>
      <c r="B33" s="71" t="s">
        <v>256</v>
      </c>
      <c r="C33" s="97">
        <v>150</v>
      </c>
      <c r="D33" s="54"/>
      <c r="E33" s="54"/>
      <c r="F33" s="54"/>
      <c r="G33" s="70">
        <v>70</v>
      </c>
      <c r="H33" s="54">
        <v>28</v>
      </c>
      <c r="I33" s="54">
        <v>39</v>
      </c>
      <c r="J33" s="54">
        <v>3</v>
      </c>
      <c r="K33" s="54">
        <f t="shared" si="7"/>
        <v>-80</v>
      </c>
      <c r="L33" s="54">
        <f t="shared" si="6"/>
        <v>28</v>
      </c>
      <c r="M33" s="54">
        <f t="shared" si="6"/>
        <v>39</v>
      </c>
      <c r="N33" s="66">
        <f t="shared" si="6"/>
        <v>3</v>
      </c>
      <c r="O33" s="106" t="s">
        <v>279</v>
      </c>
      <c r="P33" s="104"/>
      <c r="Q33" s="100"/>
      <c r="R33" s="100"/>
      <c r="S33" s="100"/>
      <c r="T33" s="100"/>
      <c r="U33" s="100" t="s">
        <v>279</v>
      </c>
      <c r="V33" s="51"/>
      <c r="W33" s="51"/>
      <c r="X33" s="51"/>
      <c r="Y33" s="51"/>
      <c r="Z33" s="51"/>
      <c r="AA33" s="51"/>
      <c r="AB33" s="51"/>
      <c r="AC33" s="51"/>
      <c r="AD33" s="51"/>
    </row>
    <row r="34" spans="1:30" ht="20.25" customHeight="1">
      <c r="A34" s="69" t="s">
        <v>257</v>
      </c>
      <c r="B34" s="73" t="s">
        <v>119</v>
      </c>
      <c r="C34" s="99">
        <v>120</v>
      </c>
      <c r="D34" s="54"/>
      <c r="E34" s="54"/>
      <c r="F34" s="54"/>
      <c r="G34" s="64">
        <v>70</v>
      </c>
      <c r="H34" s="74">
        <v>28</v>
      </c>
      <c r="I34" s="74">
        <v>39</v>
      </c>
      <c r="J34" s="74">
        <v>3</v>
      </c>
      <c r="K34" s="54">
        <f t="shared" si="7"/>
        <v>-50</v>
      </c>
      <c r="L34" s="54">
        <f t="shared" si="6"/>
        <v>28</v>
      </c>
      <c r="M34" s="54">
        <f t="shared" si="6"/>
        <v>39</v>
      </c>
      <c r="N34" s="66">
        <f t="shared" si="6"/>
        <v>3</v>
      </c>
      <c r="O34" s="106" t="s">
        <v>279</v>
      </c>
      <c r="P34" s="104"/>
      <c r="Q34" s="100"/>
      <c r="R34" s="100"/>
      <c r="S34" s="100"/>
      <c r="T34" s="100"/>
      <c r="U34" s="100" t="s">
        <v>279</v>
      </c>
      <c r="V34" s="100" t="s">
        <v>279</v>
      </c>
      <c r="W34" s="100"/>
      <c r="X34" s="100"/>
      <c r="Y34" s="100"/>
      <c r="Z34" s="100"/>
      <c r="AA34" s="100"/>
      <c r="AB34" s="100"/>
      <c r="AC34" s="51"/>
      <c r="AD34" s="51"/>
    </row>
    <row r="35" spans="1:30" ht="20.25" customHeight="1">
      <c r="A35" s="69" t="s">
        <v>258</v>
      </c>
      <c r="B35" s="53" t="s">
        <v>259</v>
      </c>
      <c r="C35" s="97">
        <v>120</v>
      </c>
      <c r="D35" s="54"/>
      <c r="E35" s="54" t="s">
        <v>279</v>
      </c>
      <c r="F35" s="54"/>
      <c r="G35" s="64">
        <v>30</v>
      </c>
      <c r="H35" s="65">
        <v>28</v>
      </c>
      <c r="I35" s="65">
        <v>0</v>
      </c>
      <c r="J35" s="65">
        <v>2</v>
      </c>
      <c r="K35" s="54">
        <f t="shared" si="7"/>
        <v>-90</v>
      </c>
      <c r="L35" s="54">
        <f t="shared" si="6"/>
        <v>28</v>
      </c>
      <c r="M35" s="54" t="e">
        <f t="shared" si="6"/>
        <v>#VALUE!</v>
      </c>
      <c r="N35" s="66">
        <f t="shared" si="6"/>
        <v>2</v>
      </c>
      <c r="O35" s="106"/>
      <c r="P35" s="104"/>
      <c r="Q35" s="100"/>
      <c r="R35" s="100" t="s">
        <v>279</v>
      </c>
      <c r="S35" s="100"/>
      <c r="T35" s="100"/>
      <c r="U35" s="100"/>
      <c r="V35" s="51"/>
      <c r="W35" s="51"/>
      <c r="X35" s="51"/>
      <c r="Y35" s="51"/>
      <c r="Z35" s="51"/>
      <c r="AA35" s="51"/>
      <c r="AB35" s="51"/>
      <c r="AC35" s="51"/>
      <c r="AD35" s="51"/>
    </row>
    <row r="36" spans="1:30" ht="20.25" customHeight="1">
      <c r="A36" s="69" t="s">
        <v>7</v>
      </c>
      <c r="B36" s="71" t="s">
        <v>260</v>
      </c>
      <c r="C36" s="97">
        <v>400</v>
      </c>
      <c r="D36" s="54"/>
      <c r="E36" s="54"/>
      <c r="F36" s="54"/>
      <c r="G36" s="64">
        <v>70</v>
      </c>
      <c r="H36" s="65">
        <v>28</v>
      </c>
      <c r="I36" s="65">
        <v>39</v>
      </c>
      <c r="J36" s="65">
        <v>3</v>
      </c>
      <c r="K36" s="54">
        <f t="shared" si="7"/>
        <v>-330</v>
      </c>
      <c r="L36" s="54">
        <f t="shared" si="6"/>
        <v>28</v>
      </c>
      <c r="M36" s="54">
        <f t="shared" si="6"/>
        <v>39</v>
      </c>
      <c r="N36" s="66">
        <f t="shared" si="6"/>
        <v>3</v>
      </c>
      <c r="O36" s="106"/>
      <c r="P36" s="104" t="s">
        <v>279</v>
      </c>
      <c r="Q36" s="100"/>
      <c r="R36" s="100"/>
      <c r="S36" s="100"/>
      <c r="T36" s="100"/>
      <c r="U36" s="100"/>
      <c r="V36" s="51"/>
      <c r="W36" s="51"/>
      <c r="X36" s="51"/>
      <c r="Y36" s="51"/>
      <c r="Z36" s="51"/>
      <c r="AA36" s="51"/>
      <c r="AB36" s="51"/>
      <c r="AC36" s="51"/>
      <c r="AD36" s="51"/>
    </row>
    <row r="37" spans="1:30" ht="20.25" customHeight="1">
      <c r="A37" s="56" t="s">
        <v>259</v>
      </c>
      <c r="B37" s="75"/>
      <c r="C37" s="97">
        <v>30</v>
      </c>
      <c r="D37" s="57"/>
      <c r="E37" s="57"/>
      <c r="F37" s="57"/>
      <c r="G37" s="46"/>
      <c r="H37" s="54"/>
      <c r="I37" s="54"/>
      <c r="J37" s="54"/>
      <c r="K37" s="47"/>
      <c r="L37" s="47"/>
      <c r="M37" s="47"/>
      <c r="N37" s="50"/>
      <c r="O37" s="106"/>
      <c r="P37" s="104" t="s">
        <v>279</v>
      </c>
      <c r="Q37" s="100"/>
      <c r="R37" s="100"/>
      <c r="S37" s="100"/>
      <c r="T37" s="100"/>
      <c r="U37" s="100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ht="20.25" customHeight="1">
      <c r="A38" s="76" t="s">
        <v>246</v>
      </c>
      <c r="B38" s="77">
        <f t="shared" ref="B38" si="8">SUM(C38:E38)</f>
        <v>30</v>
      </c>
      <c r="C38" s="97">
        <v>30</v>
      </c>
      <c r="D38" s="78"/>
      <c r="E38" s="79"/>
      <c r="F38" s="77"/>
      <c r="G38" s="80"/>
      <c r="H38" s="80"/>
      <c r="I38" s="80"/>
      <c r="J38" s="80"/>
      <c r="K38" s="80"/>
      <c r="L38" s="80"/>
      <c r="M38" s="80"/>
      <c r="N38" s="80"/>
      <c r="O38" s="106" t="s">
        <v>279</v>
      </c>
      <c r="P38" s="104"/>
      <c r="Q38" s="100"/>
      <c r="R38" s="100"/>
      <c r="S38" s="100"/>
      <c r="T38" s="100"/>
      <c r="U38" s="100"/>
      <c r="V38" s="51"/>
      <c r="W38" s="51"/>
      <c r="X38" s="51"/>
      <c r="Y38" s="51"/>
      <c r="Z38" s="51"/>
      <c r="AA38" s="51"/>
      <c r="AB38" s="51"/>
      <c r="AC38" s="102" t="s">
        <v>279</v>
      </c>
      <c r="AD38" s="102"/>
    </row>
    <row r="39" spans="1:30" ht="20.25" customHeight="1">
      <c r="A39" s="81" t="s">
        <v>261</v>
      </c>
      <c r="B39" s="51"/>
      <c r="C39" s="97">
        <v>70</v>
      </c>
      <c r="D39" s="54"/>
      <c r="E39" s="54"/>
      <c r="F39" s="54"/>
      <c r="G39" s="82">
        <v>90</v>
      </c>
      <c r="H39" s="65">
        <v>84</v>
      </c>
      <c r="I39" s="65">
        <v>0</v>
      </c>
      <c r="J39" s="65">
        <v>6</v>
      </c>
      <c r="K39" s="54">
        <f>G39-C40</f>
        <v>20</v>
      </c>
      <c r="L39" s="54">
        <f>H39-D40</f>
        <v>84</v>
      </c>
      <c r="M39" s="54">
        <f>I39-E40</f>
        <v>0</v>
      </c>
      <c r="N39" s="66">
        <f>J39-F40</f>
        <v>6</v>
      </c>
      <c r="O39" s="106" t="s">
        <v>279</v>
      </c>
      <c r="P39" s="104"/>
      <c r="Q39" s="100"/>
      <c r="R39" s="100"/>
      <c r="S39" s="100"/>
      <c r="T39" s="100"/>
      <c r="U39" s="100"/>
      <c r="V39" s="51"/>
      <c r="W39" s="51"/>
      <c r="X39" s="51"/>
      <c r="Y39" s="51"/>
      <c r="Z39" s="51"/>
      <c r="AA39" s="51"/>
      <c r="AB39" s="51"/>
      <c r="AC39" s="102"/>
      <c r="AD39" s="102" t="s">
        <v>279</v>
      </c>
    </row>
    <row r="40" spans="1:30" ht="20.25" customHeight="1">
      <c r="A40" s="69" t="s">
        <v>262</v>
      </c>
      <c r="B40" s="83" t="s">
        <v>263</v>
      </c>
      <c r="C40" s="97">
        <v>70</v>
      </c>
      <c r="D40" s="54"/>
      <c r="E40" s="54"/>
      <c r="F40" s="54"/>
      <c r="G40" s="84">
        <v>70</v>
      </c>
      <c r="H40" s="65">
        <v>28</v>
      </c>
      <c r="I40" s="65">
        <v>39</v>
      </c>
      <c r="J40" s="65">
        <v>3</v>
      </c>
      <c r="K40" s="54" t="e">
        <f>G40-#REF!</f>
        <v>#REF!</v>
      </c>
      <c r="L40" s="54" t="e">
        <f>H40-#REF!</f>
        <v>#REF!</v>
      </c>
      <c r="M40" s="54" t="e">
        <f>I40-#REF!</f>
        <v>#REF!</v>
      </c>
      <c r="N40" s="66" t="e">
        <f>J40-#REF!</f>
        <v>#REF!</v>
      </c>
      <c r="O40" s="106" t="s">
        <v>279</v>
      </c>
      <c r="P40" s="104" t="s">
        <v>279</v>
      </c>
      <c r="Q40" s="100"/>
      <c r="R40" s="100"/>
      <c r="S40" s="100"/>
      <c r="T40" s="100"/>
      <c r="U40" s="100"/>
      <c r="V40" s="51"/>
      <c r="W40" s="51"/>
      <c r="X40" s="51"/>
      <c r="Y40" s="51"/>
      <c r="Z40" s="51"/>
      <c r="AA40" s="51"/>
      <c r="AB40" s="51"/>
      <c r="AC40" s="51"/>
      <c r="AD40" s="51"/>
    </row>
    <row r="41" spans="1:30" ht="20.25" customHeight="1">
      <c r="A41" s="69" t="s">
        <v>125</v>
      </c>
      <c r="B41" s="83" t="s">
        <v>78</v>
      </c>
      <c r="C41" s="97">
        <v>75</v>
      </c>
      <c r="D41" s="54"/>
      <c r="E41" s="54"/>
      <c r="F41" s="54"/>
      <c r="G41" s="84">
        <v>70</v>
      </c>
      <c r="H41" s="65">
        <v>28</v>
      </c>
      <c r="I41" s="65">
        <v>36</v>
      </c>
      <c r="J41" s="65">
        <v>6</v>
      </c>
      <c r="K41" s="54">
        <f t="shared" ref="K41:N43" si="9">G41-C41</f>
        <v>-5</v>
      </c>
      <c r="L41" s="54">
        <f t="shared" si="9"/>
        <v>28</v>
      </c>
      <c r="M41" s="54">
        <f t="shared" si="9"/>
        <v>36</v>
      </c>
      <c r="N41" s="66">
        <f t="shared" si="9"/>
        <v>6</v>
      </c>
      <c r="O41" s="106" t="s">
        <v>279</v>
      </c>
      <c r="P41" s="104"/>
      <c r="Q41" s="100"/>
      <c r="R41" s="100"/>
      <c r="S41" s="100"/>
      <c r="T41" s="100"/>
      <c r="U41" s="100" t="s">
        <v>279</v>
      </c>
      <c r="V41" s="51"/>
      <c r="W41" s="51"/>
      <c r="X41" s="51"/>
      <c r="Y41" s="51"/>
      <c r="Z41" s="51"/>
      <c r="AA41" s="51"/>
      <c r="AB41" s="51"/>
      <c r="AC41" s="51"/>
      <c r="AD41" s="51"/>
    </row>
    <row r="42" spans="1:30" ht="20.25" customHeight="1">
      <c r="A42" s="85" t="s">
        <v>255</v>
      </c>
      <c r="B42" s="86"/>
      <c r="C42" s="97">
        <v>90</v>
      </c>
      <c r="D42" s="54"/>
      <c r="E42" s="54"/>
      <c r="F42" s="54" t="s">
        <v>279</v>
      </c>
      <c r="G42" s="64"/>
      <c r="H42" s="65"/>
      <c r="I42" s="65"/>
      <c r="J42" s="65"/>
      <c r="K42" s="54">
        <f t="shared" si="9"/>
        <v>-90</v>
      </c>
      <c r="L42" s="54">
        <f t="shared" si="9"/>
        <v>0</v>
      </c>
      <c r="M42" s="54">
        <f t="shared" si="9"/>
        <v>0</v>
      </c>
      <c r="N42" s="66" t="e">
        <f t="shared" si="9"/>
        <v>#VALUE!</v>
      </c>
      <c r="O42" s="106"/>
      <c r="P42" s="104"/>
      <c r="Q42" s="100"/>
      <c r="R42" s="100" t="s">
        <v>279</v>
      </c>
      <c r="S42" s="100"/>
      <c r="T42" s="100"/>
      <c r="U42" s="100"/>
      <c r="V42" s="51"/>
      <c r="W42" s="51"/>
      <c r="X42" s="51"/>
      <c r="Y42" s="51"/>
      <c r="Z42" s="51"/>
      <c r="AA42" s="51"/>
      <c r="AB42" s="51"/>
      <c r="AC42" s="51"/>
      <c r="AD42" s="51"/>
    </row>
    <row r="43" spans="1:30" ht="20.25" customHeight="1">
      <c r="A43" s="85" t="s">
        <v>119</v>
      </c>
      <c r="B43" s="87"/>
      <c r="C43" s="99">
        <v>90</v>
      </c>
      <c r="D43" s="54"/>
      <c r="E43" s="54"/>
      <c r="F43" s="54"/>
      <c r="G43" s="64"/>
      <c r="H43" s="65"/>
      <c r="I43" s="65"/>
      <c r="J43" s="65"/>
      <c r="K43" s="54">
        <f t="shared" si="9"/>
        <v>-90</v>
      </c>
      <c r="L43" s="54">
        <f t="shared" si="9"/>
        <v>0</v>
      </c>
      <c r="M43" s="54">
        <f t="shared" si="9"/>
        <v>0</v>
      </c>
      <c r="N43" s="66">
        <f t="shared" si="9"/>
        <v>0</v>
      </c>
      <c r="O43" s="106" t="s">
        <v>279</v>
      </c>
      <c r="P43" s="104"/>
      <c r="Q43" s="100"/>
      <c r="R43" s="100" t="s">
        <v>279</v>
      </c>
      <c r="S43" s="100"/>
      <c r="T43" s="100"/>
      <c r="U43" s="100"/>
      <c r="V43" s="51"/>
      <c r="W43" s="51"/>
      <c r="X43" s="51"/>
      <c r="Y43" s="51"/>
      <c r="Z43" s="51"/>
      <c r="AA43" s="51"/>
      <c r="AB43" s="51"/>
      <c r="AC43" s="51"/>
      <c r="AD43" s="51"/>
    </row>
    <row r="44" spans="1:30" ht="20.25" customHeight="1">
      <c r="A44" s="85" t="s">
        <v>78</v>
      </c>
      <c r="B44" s="87"/>
      <c r="C44" s="97">
        <v>70</v>
      </c>
      <c r="D44" s="54"/>
      <c r="E44" s="54"/>
      <c r="F44" s="54"/>
      <c r="G44" s="64"/>
      <c r="H44" s="65"/>
      <c r="I44" s="65"/>
      <c r="J44" s="65"/>
      <c r="K44" s="54"/>
      <c r="L44" s="54"/>
      <c r="M44" s="54"/>
      <c r="N44" s="66"/>
      <c r="O44" s="106" t="s">
        <v>279</v>
      </c>
      <c r="P44" s="104"/>
      <c r="Q44" s="100"/>
      <c r="R44" s="100"/>
      <c r="S44" s="100"/>
      <c r="T44" s="100"/>
      <c r="U44" s="100" t="s">
        <v>279</v>
      </c>
      <c r="V44" s="51"/>
      <c r="W44" s="51"/>
      <c r="X44" s="51"/>
      <c r="Y44" s="51"/>
      <c r="Z44" s="51"/>
      <c r="AA44" s="51"/>
      <c r="AB44" s="51"/>
      <c r="AC44" s="51"/>
      <c r="AD44" s="51"/>
    </row>
    <row r="45" spans="1:30" ht="20.25" customHeight="1">
      <c r="A45" s="88" t="s">
        <v>264</v>
      </c>
      <c r="B45" s="89"/>
      <c r="C45" s="54">
        <v>90</v>
      </c>
      <c r="D45" s="54"/>
      <c r="E45" s="54"/>
      <c r="F45" s="54"/>
      <c r="G45" s="70"/>
      <c r="H45" s="54"/>
      <c r="I45" s="54"/>
      <c r="J45" s="54"/>
      <c r="K45" s="54"/>
      <c r="L45" s="47"/>
      <c r="M45" s="47"/>
      <c r="N45" s="50"/>
      <c r="O45" s="106"/>
      <c r="P45" s="104"/>
      <c r="Q45" s="100"/>
      <c r="R45" s="100"/>
      <c r="S45" s="100"/>
      <c r="T45" s="100"/>
      <c r="U45" s="100"/>
      <c r="V45" s="51"/>
      <c r="W45" s="51"/>
      <c r="X45" s="51"/>
      <c r="Y45" s="51"/>
      <c r="Z45" s="51"/>
      <c r="AA45" s="51"/>
      <c r="AB45" s="51"/>
      <c r="AC45" s="51"/>
      <c r="AD45" s="51"/>
    </row>
    <row r="47" spans="1:30" ht="20.25" customHeight="1">
      <c r="C47" s="45">
        <f>SUM(C5,C12)</f>
        <v>3300</v>
      </c>
    </row>
  </sheetData>
  <autoFilter ref="A5:N5">
    <filterColumn colId="0" showButton="0"/>
  </autoFilter>
  <mergeCells count="11">
    <mergeCell ref="A2:AD2"/>
    <mergeCell ref="A1:N1"/>
    <mergeCell ref="A3:A4"/>
    <mergeCell ref="B3:B4"/>
    <mergeCell ref="C3:C4"/>
    <mergeCell ref="D3:O3"/>
    <mergeCell ref="P3:AD3"/>
    <mergeCell ref="A5:B5"/>
    <mergeCell ref="A12:B12"/>
    <mergeCell ref="A13:B13"/>
    <mergeCell ref="A24:B24"/>
  </mergeCells>
  <pageMargins left="0.7" right="0.7" top="0.75" bottom="0.75" header="0.3" footer="0.3"/>
  <pageSetup paperSize="9" scale="76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zoomScale="70" zoomScaleNormal="70" workbookViewId="0">
      <pane ySplit="2" topLeftCell="A15" activePane="bottomLeft" state="frozen"/>
      <selection pane="bottomLeft" activeCell="C25" sqref="C25"/>
    </sheetView>
  </sheetViews>
  <sheetFormatPr defaultColWidth="9.109375" defaultRowHeight="20.25" customHeight="1"/>
  <cols>
    <col min="1" max="1" width="47.109375" style="45" customWidth="1"/>
    <col min="2" max="2" width="16.6640625" style="45" hidden="1" customWidth="1"/>
    <col min="3" max="3" width="10.33203125" style="45" customWidth="1"/>
    <col min="4" max="4" width="10.88671875" style="45" customWidth="1"/>
    <col min="5" max="5" width="10.88671875" style="45" bestFit="1" customWidth="1"/>
    <col min="6" max="6" width="9.109375" style="45"/>
    <col min="7" max="7" width="0" style="45" hidden="1" customWidth="1"/>
    <col min="8" max="8" width="9.88671875" style="45" hidden="1" customWidth="1"/>
    <col min="9" max="9" width="10.88671875" style="45" hidden="1" customWidth="1"/>
    <col min="10" max="10" width="9.33203125" style="45" hidden="1" customWidth="1"/>
    <col min="11" max="14" width="7.44140625" style="45" hidden="1" customWidth="1"/>
    <col min="15" max="15" width="11.33203125" style="45" customWidth="1"/>
    <col min="16" max="25" width="9.109375" style="45"/>
    <col min="26" max="26" width="11.5546875" style="45" customWidth="1"/>
    <col min="27" max="16384" width="9.109375" style="45"/>
  </cols>
  <sheetData>
    <row r="1" spans="1:30" ht="69.75" customHeight="1">
      <c r="A1" s="157" t="s">
        <v>317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</row>
    <row r="2" spans="1:30" ht="44.25" customHeight="1">
      <c r="A2" s="139" t="s">
        <v>1</v>
      </c>
      <c r="B2" s="137" t="s">
        <v>2</v>
      </c>
      <c r="C2" s="160" t="s">
        <v>230</v>
      </c>
      <c r="D2" s="145" t="s">
        <v>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62"/>
      <c r="P2" s="152" t="s">
        <v>4</v>
      </c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</row>
    <row r="3" spans="1:30" ht="20.25" customHeight="1">
      <c r="A3" s="140"/>
      <c r="B3" s="141"/>
      <c r="C3" s="161"/>
      <c r="D3" s="41" t="s">
        <v>265</v>
      </c>
      <c r="E3" s="41" t="s">
        <v>266</v>
      </c>
      <c r="F3" s="41" t="s">
        <v>105</v>
      </c>
      <c r="G3" s="41" t="s">
        <v>106</v>
      </c>
      <c r="H3" s="41" t="s">
        <v>217</v>
      </c>
      <c r="I3" s="41" t="s">
        <v>267</v>
      </c>
      <c r="J3" s="41" t="s">
        <v>268</v>
      </c>
      <c r="K3" s="41" t="s">
        <v>269</v>
      </c>
      <c r="L3" s="41" t="s">
        <v>270</v>
      </c>
      <c r="M3" s="41" t="s">
        <v>271</v>
      </c>
      <c r="N3" s="42" t="s">
        <v>272</v>
      </c>
      <c r="O3" s="105" t="s">
        <v>106</v>
      </c>
      <c r="P3" s="103" t="s">
        <v>274</v>
      </c>
      <c r="Q3" s="90" t="s">
        <v>273</v>
      </c>
      <c r="R3" s="101" t="s">
        <v>277</v>
      </c>
      <c r="S3" s="101" t="s">
        <v>275</v>
      </c>
      <c r="T3" s="101" t="s">
        <v>276</v>
      </c>
      <c r="U3" s="101" t="s">
        <v>278</v>
      </c>
      <c r="V3" s="101" t="s">
        <v>280</v>
      </c>
      <c r="W3" s="101" t="s">
        <v>283</v>
      </c>
      <c r="X3" s="101" t="s">
        <v>284</v>
      </c>
      <c r="Y3" s="101" t="s">
        <v>285</v>
      </c>
      <c r="Z3" s="101" t="s">
        <v>286</v>
      </c>
      <c r="AA3" s="101" t="s">
        <v>287</v>
      </c>
      <c r="AB3" s="101" t="s">
        <v>288</v>
      </c>
      <c r="AC3" s="48" t="s">
        <v>281</v>
      </c>
      <c r="AD3" s="48" t="s">
        <v>282</v>
      </c>
    </row>
    <row r="4" spans="1:30" ht="20.25" customHeight="1">
      <c r="A4" s="154" t="s">
        <v>15</v>
      </c>
      <c r="B4" s="154"/>
      <c r="C4" s="96">
        <f>SUM(C5:C10)</f>
        <v>210</v>
      </c>
      <c r="D4" s="91"/>
      <c r="E4" s="91"/>
      <c r="F4" s="91"/>
      <c r="G4" s="92">
        <f t="shared" ref="G4:N4" si="0">+SUM(G5:G10)</f>
        <v>450</v>
      </c>
      <c r="H4" s="91">
        <f t="shared" si="0"/>
        <v>220</v>
      </c>
      <c r="I4" s="91">
        <f t="shared" si="0"/>
        <v>200</v>
      </c>
      <c r="J4" s="91">
        <f t="shared" si="0"/>
        <v>30</v>
      </c>
      <c r="K4" s="91">
        <f t="shared" si="0"/>
        <v>240</v>
      </c>
      <c r="L4" s="91">
        <f t="shared" si="0"/>
        <v>220</v>
      </c>
      <c r="M4" s="91">
        <f t="shared" si="0"/>
        <v>200</v>
      </c>
      <c r="N4" s="93">
        <f t="shared" si="0"/>
        <v>30</v>
      </c>
      <c r="O4" s="106"/>
      <c r="P4" s="104"/>
      <c r="Q4" s="100"/>
      <c r="R4" s="100"/>
      <c r="S4" s="100"/>
      <c r="T4" s="100"/>
      <c r="U4" s="100"/>
      <c r="V4" s="51"/>
      <c r="W4" s="51"/>
      <c r="X4" s="51"/>
      <c r="Y4" s="51"/>
      <c r="Z4" s="51"/>
      <c r="AA4" s="51"/>
      <c r="AB4" s="51"/>
      <c r="AC4" s="51"/>
      <c r="AD4" s="51"/>
    </row>
    <row r="5" spans="1:30" ht="20.25" customHeight="1">
      <c r="A5" s="52" t="s">
        <v>17</v>
      </c>
      <c r="B5" s="53" t="s">
        <v>17</v>
      </c>
      <c r="C5" s="97">
        <v>30</v>
      </c>
      <c r="D5" s="54"/>
      <c r="E5" s="54"/>
      <c r="F5" s="54"/>
      <c r="G5" s="55">
        <v>90</v>
      </c>
      <c r="H5" s="54">
        <v>60</v>
      </c>
      <c r="I5" s="54">
        <v>24</v>
      </c>
      <c r="J5" s="54">
        <v>6</v>
      </c>
      <c r="K5" s="47">
        <f t="shared" ref="K5:N10" si="1">G5-C5</f>
        <v>60</v>
      </c>
      <c r="L5" s="47">
        <f t="shared" si="1"/>
        <v>60</v>
      </c>
      <c r="M5" s="47">
        <f t="shared" si="1"/>
        <v>24</v>
      </c>
      <c r="N5" s="50">
        <f t="shared" si="1"/>
        <v>6</v>
      </c>
      <c r="O5" s="106"/>
      <c r="P5" s="104"/>
      <c r="Q5" s="100"/>
      <c r="R5" s="100"/>
      <c r="S5" s="100"/>
      <c r="T5" s="100"/>
      <c r="U5" s="100"/>
      <c r="V5" s="51"/>
      <c r="W5" s="51"/>
      <c r="X5" s="51"/>
      <c r="Y5" s="51"/>
      <c r="Z5" s="51"/>
      <c r="AA5" s="51"/>
      <c r="AB5" s="51"/>
      <c r="AC5" s="51"/>
      <c r="AD5" s="51"/>
    </row>
    <row r="6" spans="1:30" ht="20.25" customHeight="1">
      <c r="A6" s="52" t="s">
        <v>144</v>
      </c>
      <c r="B6" s="53" t="s">
        <v>144</v>
      </c>
      <c r="C6" s="97">
        <v>15</v>
      </c>
      <c r="D6" s="54"/>
      <c r="E6" s="54"/>
      <c r="F6" s="54"/>
      <c r="G6" s="55">
        <v>30</v>
      </c>
      <c r="H6" s="54">
        <v>21</v>
      </c>
      <c r="I6" s="54">
        <v>7</v>
      </c>
      <c r="J6" s="54">
        <v>2</v>
      </c>
      <c r="K6" s="47">
        <f t="shared" si="1"/>
        <v>15</v>
      </c>
      <c r="L6" s="47">
        <f t="shared" si="1"/>
        <v>21</v>
      </c>
      <c r="M6" s="47">
        <f t="shared" si="1"/>
        <v>7</v>
      </c>
      <c r="N6" s="50">
        <f t="shared" si="1"/>
        <v>2</v>
      </c>
      <c r="O6" s="106"/>
      <c r="P6" s="104"/>
      <c r="Q6" s="100"/>
      <c r="R6" s="100"/>
      <c r="S6" s="100"/>
      <c r="T6" s="100"/>
      <c r="U6" s="100"/>
      <c r="V6" s="51"/>
      <c r="W6" s="51"/>
      <c r="X6" s="51"/>
      <c r="Y6" s="51"/>
      <c r="Z6" s="51"/>
      <c r="AA6" s="51"/>
      <c r="AB6" s="51"/>
      <c r="AC6" s="51"/>
      <c r="AD6" s="51"/>
    </row>
    <row r="7" spans="1:30" ht="20.25" customHeight="1">
      <c r="A7" s="52" t="s">
        <v>21</v>
      </c>
      <c r="B7" s="53" t="s">
        <v>21</v>
      </c>
      <c r="C7" s="97">
        <v>30</v>
      </c>
      <c r="D7" s="54"/>
      <c r="E7" s="54"/>
      <c r="F7" s="54"/>
      <c r="G7" s="55">
        <v>60</v>
      </c>
      <c r="H7" s="54">
        <v>4</v>
      </c>
      <c r="I7" s="54">
        <v>52</v>
      </c>
      <c r="J7" s="54">
        <v>4</v>
      </c>
      <c r="K7" s="47">
        <f t="shared" si="1"/>
        <v>30</v>
      </c>
      <c r="L7" s="47">
        <f t="shared" si="1"/>
        <v>4</v>
      </c>
      <c r="M7" s="47">
        <f t="shared" si="1"/>
        <v>52</v>
      </c>
      <c r="N7" s="50">
        <f t="shared" si="1"/>
        <v>4</v>
      </c>
      <c r="O7" s="106"/>
      <c r="P7" s="117"/>
      <c r="Q7" s="102"/>
      <c r="R7" s="102"/>
      <c r="S7" s="102"/>
      <c r="T7" s="102"/>
      <c r="U7" s="102"/>
      <c r="V7" s="54"/>
      <c r="W7" s="54"/>
      <c r="X7" s="54"/>
      <c r="Y7" s="54"/>
      <c r="Z7" s="54"/>
      <c r="AA7" s="54"/>
      <c r="AB7" s="54"/>
      <c r="AC7" s="54"/>
      <c r="AD7" s="54"/>
    </row>
    <row r="8" spans="1:30" ht="20.25" customHeight="1">
      <c r="A8" s="56" t="s">
        <v>23</v>
      </c>
      <c r="B8" s="53" t="s">
        <v>231</v>
      </c>
      <c r="C8" s="97">
        <v>45</v>
      </c>
      <c r="D8" s="54"/>
      <c r="E8" s="54"/>
      <c r="F8" s="54"/>
      <c r="G8" s="55">
        <v>75</v>
      </c>
      <c r="H8" s="54">
        <v>58</v>
      </c>
      <c r="I8" s="54">
        <v>13</v>
      </c>
      <c r="J8" s="54">
        <v>4</v>
      </c>
      <c r="K8" s="47">
        <f t="shared" si="1"/>
        <v>30</v>
      </c>
      <c r="L8" s="47">
        <f t="shared" si="1"/>
        <v>58</v>
      </c>
      <c r="M8" s="47">
        <f t="shared" si="1"/>
        <v>13</v>
      </c>
      <c r="N8" s="50">
        <f t="shared" si="1"/>
        <v>4</v>
      </c>
      <c r="O8" s="106"/>
      <c r="P8" s="117"/>
      <c r="Q8" s="102"/>
      <c r="R8" s="102"/>
      <c r="S8" s="102"/>
      <c r="T8" s="102"/>
      <c r="U8" s="102"/>
      <c r="V8" s="54"/>
      <c r="W8" s="54"/>
      <c r="X8" s="54"/>
      <c r="Y8" s="54"/>
      <c r="Z8" s="54"/>
      <c r="AA8" s="54"/>
      <c r="AB8" s="54"/>
      <c r="AC8" s="54"/>
      <c r="AD8" s="54"/>
    </row>
    <row r="9" spans="1:30" ht="20.25" customHeight="1">
      <c r="A9" s="56" t="s">
        <v>25</v>
      </c>
      <c r="B9" s="53" t="s">
        <v>25</v>
      </c>
      <c r="C9" s="97">
        <v>30</v>
      </c>
      <c r="D9" s="54"/>
      <c r="E9" s="54"/>
      <c r="F9" s="54"/>
      <c r="G9" s="55">
        <v>75</v>
      </c>
      <c r="H9" s="54">
        <v>17</v>
      </c>
      <c r="I9" s="54">
        <v>54</v>
      </c>
      <c r="J9" s="54">
        <v>4</v>
      </c>
      <c r="K9" s="47">
        <f t="shared" si="1"/>
        <v>45</v>
      </c>
      <c r="L9" s="47">
        <f t="shared" si="1"/>
        <v>17</v>
      </c>
      <c r="M9" s="47">
        <f t="shared" si="1"/>
        <v>54</v>
      </c>
      <c r="N9" s="50">
        <f t="shared" si="1"/>
        <v>4</v>
      </c>
      <c r="O9" s="106"/>
      <c r="P9" s="117"/>
      <c r="Q9" s="102"/>
      <c r="R9" s="102"/>
      <c r="S9" s="102"/>
      <c r="T9" s="102"/>
      <c r="U9" s="102"/>
      <c r="V9" s="54"/>
      <c r="W9" s="54"/>
      <c r="X9" s="54"/>
      <c r="Y9" s="54"/>
      <c r="Z9" s="54"/>
      <c r="AA9" s="54"/>
      <c r="AB9" s="54"/>
      <c r="AC9" s="54"/>
      <c r="AD9" s="54"/>
    </row>
    <row r="10" spans="1:30" ht="20.25" customHeight="1">
      <c r="A10" s="56" t="s">
        <v>26</v>
      </c>
      <c r="B10" s="53" t="s">
        <v>232</v>
      </c>
      <c r="C10" s="97">
        <v>60</v>
      </c>
      <c r="D10" s="57"/>
      <c r="E10" s="57"/>
      <c r="F10" s="57"/>
      <c r="G10" s="58">
        <v>120</v>
      </c>
      <c r="H10" s="57">
        <v>60</v>
      </c>
      <c r="I10" s="57">
        <v>50</v>
      </c>
      <c r="J10" s="57">
        <v>10</v>
      </c>
      <c r="K10" s="47">
        <f t="shared" si="1"/>
        <v>60</v>
      </c>
      <c r="L10" s="47">
        <f t="shared" si="1"/>
        <v>60</v>
      </c>
      <c r="M10" s="47">
        <f t="shared" si="1"/>
        <v>50</v>
      </c>
      <c r="N10" s="50">
        <f t="shared" si="1"/>
        <v>10</v>
      </c>
      <c r="O10" s="106"/>
      <c r="P10" s="117"/>
      <c r="Q10" s="102"/>
      <c r="R10" s="102"/>
      <c r="S10" s="102"/>
      <c r="T10" s="102"/>
      <c r="U10" s="102"/>
      <c r="V10" s="54"/>
      <c r="W10" s="54"/>
      <c r="X10" s="54"/>
      <c r="Y10" s="54"/>
      <c r="Z10" s="54"/>
      <c r="AA10" s="54"/>
      <c r="AB10" s="54"/>
      <c r="AC10" s="54"/>
      <c r="AD10" s="54"/>
    </row>
    <row r="11" spans="1:30" ht="20.25" customHeight="1">
      <c r="A11" s="155" t="s">
        <v>233</v>
      </c>
      <c r="B11" s="155"/>
      <c r="C11" s="98">
        <f>+C12+C22</f>
        <v>2015</v>
      </c>
      <c r="D11" s="48"/>
      <c r="E11" s="48"/>
      <c r="F11" s="48"/>
      <c r="G11" s="48">
        <f t="shared" ref="G11:N11" si="2">+G12+G22</f>
        <v>0</v>
      </c>
      <c r="H11" s="48">
        <f t="shared" si="2"/>
        <v>0</v>
      </c>
      <c r="I11" s="48">
        <f t="shared" si="2"/>
        <v>0</v>
      </c>
      <c r="J11" s="48">
        <f t="shared" si="2"/>
        <v>0</v>
      </c>
      <c r="K11" s="48">
        <f t="shared" si="2"/>
        <v>0</v>
      </c>
      <c r="L11" s="48">
        <f t="shared" si="2"/>
        <v>0</v>
      </c>
      <c r="M11" s="48">
        <f t="shared" si="2"/>
        <v>0</v>
      </c>
      <c r="N11" s="49">
        <f t="shared" si="2"/>
        <v>0</v>
      </c>
      <c r="O11" s="106"/>
      <c r="P11" s="117"/>
      <c r="Q11" s="102"/>
      <c r="R11" s="102"/>
      <c r="S11" s="102"/>
      <c r="T11" s="102"/>
      <c r="U11" s="102"/>
      <c r="V11" s="54"/>
      <c r="W11" s="54"/>
      <c r="X11" s="54"/>
      <c r="Y11" s="54"/>
      <c r="Z11" s="54"/>
      <c r="AA11" s="54"/>
      <c r="AB11" s="54"/>
      <c r="AC11" s="54"/>
      <c r="AD11" s="54"/>
    </row>
    <row r="12" spans="1:30" ht="20.25" customHeight="1">
      <c r="A12" s="163" t="s">
        <v>234</v>
      </c>
      <c r="B12" s="164"/>
      <c r="C12" s="60">
        <f>+SUM(C13:C21)</f>
        <v>645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06"/>
      <c r="P12" s="117"/>
      <c r="Q12" s="102"/>
      <c r="R12" s="102"/>
      <c r="S12" s="102"/>
      <c r="T12" s="102"/>
      <c r="U12" s="102"/>
      <c r="V12" s="54"/>
      <c r="W12" s="54"/>
      <c r="X12" s="54"/>
      <c r="Y12" s="54"/>
      <c r="Z12" s="54"/>
      <c r="AA12" s="54"/>
      <c r="AB12" s="54"/>
      <c r="AC12" s="54"/>
      <c r="AD12" s="54"/>
    </row>
    <row r="13" spans="1:30" ht="20.25" customHeight="1">
      <c r="A13" s="107" t="s">
        <v>40</v>
      </c>
      <c r="B13" s="63" t="s">
        <v>235</v>
      </c>
      <c r="C13" s="97">
        <v>30</v>
      </c>
      <c r="D13" s="54" t="s">
        <v>279</v>
      </c>
      <c r="E13" s="54"/>
      <c r="F13" s="54"/>
      <c r="G13" s="64"/>
      <c r="H13" s="65"/>
      <c r="I13" s="65"/>
      <c r="J13" s="65"/>
      <c r="K13" s="54"/>
      <c r="L13" s="54"/>
      <c r="M13" s="54"/>
      <c r="N13" s="66"/>
      <c r="O13" s="120"/>
      <c r="P13" s="117"/>
      <c r="Q13" s="102"/>
      <c r="R13" s="102"/>
      <c r="S13" s="102"/>
      <c r="T13" s="102" t="s">
        <v>279</v>
      </c>
      <c r="U13" s="102"/>
      <c r="V13" s="54"/>
      <c r="W13" s="54"/>
      <c r="X13" s="54"/>
      <c r="Y13" s="54"/>
      <c r="Z13" s="54"/>
      <c r="AA13" s="54"/>
      <c r="AB13" s="54"/>
      <c r="AC13" s="54"/>
      <c r="AD13" s="54"/>
    </row>
    <row r="14" spans="1:30" ht="20.25" customHeight="1">
      <c r="A14" s="107" t="s">
        <v>236</v>
      </c>
      <c r="B14" s="67" t="s">
        <v>237</v>
      </c>
      <c r="C14" s="97">
        <v>60</v>
      </c>
      <c r="D14" s="54"/>
      <c r="E14" s="54"/>
      <c r="F14" s="54" t="s">
        <v>279</v>
      </c>
      <c r="G14" s="64"/>
      <c r="H14" s="65"/>
      <c r="I14" s="65"/>
      <c r="J14" s="65"/>
      <c r="K14" s="54"/>
      <c r="L14" s="54"/>
      <c r="M14" s="54"/>
      <c r="N14" s="66"/>
      <c r="O14" s="120"/>
      <c r="P14" s="117" t="s">
        <v>279</v>
      </c>
      <c r="Q14" s="102"/>
      <c r="R14" s="102"/>
      <c r="S14" s="102"/>
      <c r="T14" s="102"/>
      <c r="U14" s="102"/>
      <c r="V14" s="54"/>
      <c r="W14" s="54"/>
      <c r="X14" s="54"/>
      <c r="Y14" s="54"/>
      <c r="Z14" s="54"/>
      <c r="AA14" s="54"/>
      <c r="AB14" s="54"/>
      <c r="AC14" s="54"/>
      <c r="AD14" s="54"/>
    </row>
    <row r="15" spans="1:30" ht="20.25" customHeight="1">
      <c r="A15" s="107" t="s">
        <v>149</v>
      </c>
      <c r="B15" s="53" t="s">
        <v>236</v>
      </c>
      <c r="C15" s="99">
        <v>30</v>
      </c>
      <c r="D15" s="95" t="s">
        <v>279</v>
      </c>
      <c r="E15" s="95"/>
      <c r="F15" s="95"/>
      <c r="G15" s="64"/>
      <c r="H15" s="65"/>
      <c r="I15" s="65"/>
      <c r="J15" s="65"/>
      <c r="K15" s="54"/>
      <c r="L15" s="54"/>
      <c r="M15" s="54"/>
      <c r="N15" s="66"/>
      <c r="O15" s="120"/>
      <c r="P15" s="117"/>
      <c r="Q15" s="102"/>
      <c r="R15" s="102" t="s">
        <v>279</v>
      </c>
      <c r="S15" s="102"/>
      <c r="T15" s="102"/>
      <c r="U15" s="102"/>
      <c r="V15" s="54"/>
      <c r="W15" s="54"/>
      <c r="X15" s="54"/>
      <c r="Y15" s="54"/>
      <c r="Z15" s="54"/>
      <c r="AA15" s="54"/>
      <c r="AB15" s="54"/>
      <c r="AC15" s="54"/>
      <c r="AD15" s="54"/>
    </row>
    <row r="16" spans="1:30" ht="20.25" customHeight="1">
      <c r="A16" s="107" t="s">
        <v>237</v>
      </c>
      <c r="B16" s="53" t="s">
        <v>239</v>
      </c>
      <c r="C16" s="97">
        <v>45</v>
      </c>
      <c r="D16" s="95"/>
      <c r="E16" s="95"/>
      <c r="F16" s="95" t="s">
        <v>279</v>
      </c>
      <c r="G16" s="64"/>
      <c r="H16" s="65"/>
      <c r="I16" s="65"/>
      <c r="J16" s="65"/>
      <c r="K16" s="54"/>
      <c r="L16" s="54"/>
      <c r="M16" s="54"/>
      <c r="N16" s="66"/>
      <c r="O16" s="120"/>
      <c r="P16" s="117"/>
      <c r="Q16" s="102"/>
      <c r="R16" s="102"/>
      <c r="S16" s="102"/>
      <c r="T16" s="102"/>
      <c r="U16" s="102" t="s">
        <v>279</v>
      </c>
      <c r="V16" s="54"/>
      <c r="W16" s="54"/>
      <c r="X16" s="54"/>
      <c r="Y16" s="54"/>
      <c r="Z16" s="54"/>
      <c r="AA16" s="54"/>
      <c r="AB16" s="54"/>
      <c r="AC16" s="54"/>
      <c r="AD16" s="54"/>
    </row>
    <row r="17" spans="1:30" ht="20.25" customHeight="1">
      <c r="A17" s="107" t="s">
        <v>240</v>
      </c>
      <c r="B17" s="53" t="s">
        <v>238</v>
      </c>
      <c r="C17" s="97">
        <v>60</v>
      </c>
      <c r="D17" s="95"/>
      <c r="E17" s="95"/>
      <c r="F17" s="95" t="s">
        <v>279</v>
      </c>
      <c r="G17" s="64"/>
      <c r="H17" s="65"/>
      <c r="I17" s="65"/>
      <c r="J17" s="65"/>
      <c r="K17" s="54"/>
      <c r="L17" s="54"/>
      <c r="M17" s="54"/>
      <c r="N17" s="66"/>
      <c r="O17" s="120"/>
      <c r="P17" s="117" t="s">
        <v>279</v>
      </c>
      <c r="Q17" s="102"/>
      <c r="R17" s="102"/>
      <c r="S17" s="102"/>
      <c r="T17" s="102"/>
      <c r="U17" s="102"/>
      <c r="V17" s="54"/>
      <c r="W17" s="54"/>
      <c r="X17" s="54"/>
      <c r="Y17" s="54"/>
      <c r="Z17" s="54"/>
      <c r="AA17" s="54"/>
      <c r="AB17" s="54"/>
      <c r="AC17" s="54"/>
      <c r="AD17" s="54"/>
    </row>
    <row r="18" spans="1:30" ht="20.25" customHeight="1">
      <c r="A18" s="107" t="s">
        <v>64</v>
      </c>
      <c r="B18" s="63" t="s">
        <v>241</v>
      </c>
      <c r="C18" s="99">
        <v>90</v>
      </c>
      <c r="D18" s="95" t="s">
        <v>279</v>
      </c>
      <c r="E18" s="95"/>
      <c r="F18" s="95"/>
      <c r="G18" s="64"/>
      <c r="H18" s="65"/>
      <c r="I18" s="65"/>
      <c r="J18" s="65"/>
      <c r="K18" s="54"/>
      <c r="L18" s="54"/>
      <c r="M18" s="54"/>
      <c r="N18" s="66"/>
      <c r="O18" s="120"/>
      <c r="P18" s="117" t="s">
        <v>279</v>
      </c>
      <c r="Q18" s="102"/>
      <c r="R18" s="102"/>
      <c r="S18" s="102"/>
      <c r="T18" s="102"/>
      <c r="U18" s="102"/>
      <c r="V18" s="54"/>
      <c r="W18" s="54"/>
      <c r="X18" s="54"/>
      <c r="Y18" s="54"/>
      <c r="Z18" s="54"/>
      <c r="AA18" s="54"/>
      <c r="AB18" s="54"/>
      <c r="AC18" s="54"/>
      <c r="AD18" s="54"/>
    </row>
    <row r="19" spans="1:30" ht="20.25" customHeight="1">
      <c r="A19" s="107" t="s">
        <v>179</v>
      </c>
      <c r="B19" s="53" t="s">
        <v>242</v>
      </c>
      <c r="C19" s="97">
        <v>90</v>
      </c>
      <c r="D19" s="54"/>
      <c r="E19" s="54"/>
      <c r="F19" s="54"/>
      <c r="G19" s="64"/>
      <c r="H19" s="65"/>
      <c r="I19" s="65"/>
      <c r="J19" s="65"/>
      <c r="K19" s="54"/>
      <c r="L19" s="54"/>
      <c r="M19" s="54"/>
      <c r="N19" s="66"/>
      <c r="O19" s="120"/>
      <c r="P19" s="117" t="s">
        <v>279</v>
      </c>
      <c r="Q19" s="102"/>
      <c r="R19" s="102"/>
      <c r="S19" s="102"/>
      <c r="T19" s="102"/>
      <c r="U19" s="102"/>
      <c r="V19" s="54"/>
      <c r="W19" s="54"/>
      <c r="X19" s="54"/>
      <c r="Y19" s="54"/>
      <c r="Z19" s="54"/>
      <c r="AA19" s="54"/>
      <c r="AB19" s="54"/>
      <c r="AC19" s="54"/>
      <c r="AD19" s="54"/>
    </row>
    <row r="20" spans="1:30" ht="20.25" customHeight="1">
      <c r="A20" s="107" t="s">
        <v>72</v>
      </c>
      <c r="B20" s="53" t="s">
        <v>243</v>
      </c>
      <c r="C20" s="97">
        <v>180</v>
      </c>
      <c r="D20" s="54"/>
      <c r="E20" s="54"/>
      <c r="F20" s="54"/>
      <c r="G20" s="64"/>
      <c r="H20" s="65"/>
      <c r="I20" s="65"/>
      <c r="J20" s="65"/>
      <c r="K20" s="54"/>
      <c r="L20" s="54"/>
      <c r="M20" s="54"/>
      <c r="N20" s="66"/>
      <c r="O20" s="120" t="s">
        <v>279</v>
      </c>
      <c r="P20" s="117" t="s">
        <v>279</v>
      </c>
      <c r="Q20" s="102"/>
      <c r="R20" s="102"/>
      <c r="S20" s="102"/>
      <c r="T20" s="102"/>
      <c r="U20" s="102"/>
      <c r="V20" s="54"/>
      <c r="W20" s="54"/>
      <c r="X20" s="54"/>
      <c r="Y20" s="54"/>
      <c r="Z20" s="54"/>
      <c r="AA20" s="54"/>
      <c r="AB20" s="54"/>
      <c r="AC20" s="54"/>
      <c r="AD20" s="54"/>
    </row>
    <row r="21" spans="1:30" ht="20.25" customHeight="1">
      <c r="A21" s="108" t="s">
        <v>197</v>
      </c>
      <c r="B21" s="53" t="s">
        <v>240</v>
      </c>
      <c r="C21" s="97">
        <v>60</v>
      </c>
      <c r="D21" s="54" t="s">
        <v>279</v>
      </c>
      <c r="E21" s="54"/>
      <c r="F21" s="54"/>
      <c r="G21" s="64"/>
      <c r="H21" s="65"/>
      <c r="I21" s="65"/>
      <c r="J21" s="65"/>
      <c r="K21" s="54"/>
      <c r="L21" s="54"/>
      <c r="M21" s="54"/>
      <c r="N21" s="66"/>
      <c r="O21" s="120"/>
      <c r="P21" s="117" t="s">
        <v>279</v>
      </c>
      <c r="Q21" s="102"/>
      <c r="R21" s="102"/>
      <c r="S21" s="102"/>
      <c r="T21" s="102"/>
      <c r="U21" s="102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ht="20.25" customHeight="1">
      <c r="A22" s="154" t="s">
        <v>245</v>
      </c>
      <c r="B22" s="154"/>
      <c r="C22" s="60">
        <f>+SUM(C23:C36)</f>
        <v>1370</v>
      </c>
      <c r="D22" s="60"/>
      <c r="E22" s="60"/>
      <c r="F22" s="60"/>
      <c r="G22" s="68"/>
      <c r="H22" s="54"/>
      <c r="I22" s="54"/>
      <c r="J22" s="54"/>
      <c r="K22" s="47"/>
      <c r="L22" s="47"/>
      <c r="M22" s="47"/>
      <c r="N22" s="50"/>
      <c r="O22" s="120"/>
      <c r="P22" s="117"/>
      <c r="Q22" s="102"/>
      <c r="R22" s="102"/>
      <c r="S22" s="102"/>
      <c r="T22" s="102"/>
      <c r="U22" s="102"/>
      <c r="V22" s="54"/>
      <c r="W22" s="54"/>
      <c r="X22" s="54"/>
      <c r="Y22" s="54"/>
      <c r="Z22" s="54"/>
      <c r="AA22" s="54"/>
      <c r="AB22" s="54"/>
      <c r="AC22" s="54"/>
      <c r="AD22" s="54"/>
    </row>
    <row r="23" spans="1:30" ht="20.25" customHeight="1">
      <c r="A23" s="107" t="s">
        <v>239</v>
      </c>
      <c r="B23" s="53" t="s">
        <v>246</v>
      </c>
      <c r="C23" s="97">
        <v>60</v>
      </c>
      <c r="D23" s="54"/>
      <c r="E23" s="54"/>
      <c r="F23" s="54" t="s">
        <v>279</v>
      </c>
      <c r="G23" s="70"/>
      <c r="H23" s="65"/>
      <c r="I23" s="65"/>
      <c r="J23" s="65"/>
      <c r="K23" s="54"/>
      <c r="L23" s="54"/>
      <c r="M23" s="54"/>
      <c r="N23" s="66"/>
      <c r="O23" s="120"/>
      <c r="P23" s="117" t="s">
        <v>279</v>
      </c>
      <c r="Q23" s="102"/>
      <c r="R23" s="102"/>
      <c r="S23" s="102"/>
      <c r="T23" s="102"/>
      <c r="U23" s="102"/>
      <c r="V23" s="54"/>
      <c r="W23" s="54"/>
      <c r="X23" s="54"/>
      <c r="Y23" s="54"/>
      <c r="Z23" s="54"/>
      <c r="AA23" s="54"/>
      <c r="AB23" s="54"/>
      <c r="AC23" s="54"/>
      <c r="AD23" s="54"/>
    </row>
    <row r="24" spans="1:30" ht="20.25" customHeight="1">
      <c r="A24" s="108" t="s">
        <v>247</v>
      </c>
      <c r="B24" s="53" t="s">
        <v>248</v>
      </c>
      <c r="C24" s="97">
        <v>40</v>
      </c>
      <c r="D24" s="54"/>
      <c r="E24" s="54"/>
      <c r="F24" s="54" t="s">
        <v>279</v>
      </c>
      <c r="G24" s="64"/>
      <c r="H24" s="65"/>
      <c r="I24" s="65"/>
      <c r="J24" s="65"/>
      <c r="K24" s="54"/>
      <c r="L24" s="54"/>
      <c r="M24" s="54"/>
      <c r="N24" s="66"/>
      <c r="O24" s="120"/>
      <c r="P24" s="117"/>
      <c r="Q24" s="102" t="s">
        <v>279</v>
      </c>
      <c r="R24" s="102"/>
      <c r="S24" s="102"/>
      <c r="T24" s="102"/>
      <c r="U24" s="102"/>
      <c r="V24" s="54"/>
      <c r="W24" s="54"/>
      <c r="X24" s="54"/>
      <c r="Y24" s="54"/>
      <c r="Z24" s="54"/>
      <c r="AA24" s="54"/>
      <c r="AB24" s="54"/>
      <c r="AC24" s="54"/>
      <c r="AD24" s="54"/>
    </row>
    <row r="25" spans="1:30" ht="20.25" customHeight="1">
      <c r="A25" s="107" t="s">
        <v>241</v>
      </c>
      <c r="B25" s="53" t="s">
        <v>249</v>
      </c>
      <c r="C25" s="97">
        <v>90</v>
      </c>
      <c r="D25" s="54"/>
      <c r="E25" s="54"/>
      <c r="F25" s="54" t="s">
        <v>279</v>
      </c>
      <c r="G25" s="64"/>
      <c r="H25" s="65"/>
      <c r="I25" s="65"/>
      <c r="J25" s="65"/>
      <c r="K25" s="54"/>
      <c r="L25" s="54"/>
      <c r="M25" s="54"/>
      <c r="N25" s="66"/>
      <c r="O25" s="120"/>
      <c r="P25" s="117" t="s">
        <v>279</v>
      </c>
      <c r="Q25" s="102"/>
      <c r="R25" s="102"/>
      <c r="S25" s="102"/>
      <c r="T25" s="102"/>
      <c r="U25" s="102"/>
      <c r="V25" s="54"/>
      <c r="W25" s="54"/>
      <c r="X25" s="54"/>
      <c r="Y25" s="54"/>
      <c r="Z25" s="54"/>
      <c r="AA25" s="54"/>
      <c r="AB25" s="54"/>
      <c r="AC25" s="54"/>
      <c r="AD25" s="54"/>
    </row>
    <row r="26" spans="1:30" ht="20.25" customHeight="1">
      <c r="A26" s="107" t="s">
        <v>74</v>
      </c>
      <c r="B26" s="53" t="s">
        <v>250</v>
      </c>
      <c r="C26" s="97">
        <v>120</v>
      </c>
      <c r="D26" s="54"/>
      <c r="E26" s="54" t="s">
        <v>279</v>
      </c>
      <c r="F26" s="54"/>
      <c r="G26" s="70"/>
      <c r="H26" s="65"/>
      <c r="I26" s="65"/>
      <c r="J26" s="65"/>
      <c r="K26" s="54"/>
      <c r="L26" s="54"/>
      <c r="M26" s="54"/>
      <c r="N26" s="66"/>
      <c r="O26" s="120"/>
      <c r="P26" s="117" t="s">
        <v>279</v>
      </c>
      <c r="Q26" s="102"/>
      <c r="R26" s="102"/>
      <c r="S26" s="102"/>
      <c r="T26" s="102"/>
      <c r="U26" s="102"/>
      <c r="V26" s="54"/>
      <c r="W26" s="54"/>
      <c r="X26" s="54"/>
      <c r="Y26" s="54"/>
      <c r="Z26" s="54"/>
      <c r="AA26" s="54"/>
      <c r="AB26" s="54"/>
      <c r="AC26" s="54"/>
      <c r="AD26" s="54"/>
    </row>
    <row r="27" spans="1:30" ht="20.25" customHeight="1">
      <c r="A27" s="107" t="s">
        <v>242</v>
      </c>
      <c r="B27" s="71" t="s">
        <v>251</v>
      </c>
      <c r="C27" s="97">
        <v>150</v>
      </c>
      <c r="D27" s="54"/>
      <c r="E27" s="54"/>
      <c r="F27" s="54"/>
      <c r="G27" s="70"/>
      <c r="H27" s="54"/>
      <c r="I27" s="54"/>
      <c r="J27" s="54"/>
      <c r="K27" s="54"/>
      <c r="L27" s="54"/>
      <c r="M27" s="54"/>
      <c r="N27" s="66"/>
      <c r="O27" s="120" t="s">
        <v>279</v>
      </c>
      <c r="P27" s="117"/>
      <c r="Q27" s="102"/>
      <c r="R27" s="102"/>
      <c r="S27" s="102"/>
      <c r="T27" s="102" t="s">
        <v>279</v>
      </c>
      <c r="U27" s="102"/>
      <c r="V27" s="54"/>
      <c r="W27" s="54"/>
      <c r="X27" s="54"/>
      <c r="Y27" s="54"/>
      <c r="Z27" s="54"/>
      <c r="AA27" s="54"/>
      <c r="AB27" s="54"/>
      <c r="AC27" s="54"/>
      <c r="AD27" s="54"/>
    </row>
    <row r="28" spans="1:30" ht="20.25" customHeight="1">
      <c r="A28" s="107" t="s">
        <v>318</v>
      </c>
      <c r="B28" s="71" t="s">
        <v>253</v>
      </c>
      <c r="C28" s="97">
        <v>180</v>
      </c>
      <c r="D28" s="54"/>
      <c r="E28" s="54" t="s">
        <v>279</v>
      </c>
      <c r="F28" s="54"/>
      <c r="G28" s="70"/>
      <c r="H28" s="72"/>
      <c r="I28" s="72"/>
      <c r="J28" s="54"/>
      <c r="K28" s="54"/>
      <c r="L28" s="54"/>
      <c r="M28" s="54"/>
      <c r="N28" s="66"/>
      <c r="O28" s="120"/>
      <c r="P28" s="117"/>
      <c r="Q28" s="102"/>
      <c r="R28" s="102" t="s">
        <v>279</v>
      </c>
      <c r="S28" s="102"/>
      <c r="T28" s="102"/>
      <c r="U28" s="102"/>
      <c r="V28" s="54"/>
      <c r="W28" s="54"/>
      <c r="X28" s="54"/>
      <c r="Y28" s="54"/>
      <c r="Z28" s="54"/>
      <c r="AA28" s="54"/>
      <c r="AB28" s="54"/>
      <c r="AC28" s="54"/>
      <c r="AD28" s="54"/>
    </row>
    <row r="29" spans="1:30" ht="20.25" customHeight="1">
      <c r="A29" s="107" t="s">
        <v>7</v>
      </c>
      <c r="B29" s="71" t="s">
        <v>255</v>
      </c>
      <c r="C29" s="97">
        <v>300</v>
      </c>
      <c r="D29" s="54"/>
      <c r="E29" s="54"/>
      <c r="F29" s="54"/>
      <c r="G29" s="70"/>
      <c r="H29" s="72"/>
      <c r="I29" s="72"/>
      <c r="J29" s="54"/>
      <c r="K29" s="54"/>
      <c r="L29" s="54"/>
      <c r="M29" s="54"/>
      <c r="N29" s="66"/>
      <c r="O29" s="120"/>
      <c r="P29" s="117" t="s">
        <v>279</v>
      </c>
      <c r="Q29" s="102"/>
      <c r="R29" s="102"/>
      <c r="S29" s="102"/>
      <c r="T29" s="102"/>
      <c r="U29" s="102"/>
      <c r="V29" s="54"/>
      <c r="W29" s="54"/>
      <c r="X29" s="54"/>
      <c r="Y29" s="54"/>
      <c r="Z29" s="54"/>
      <c r="AA29" s="54"/>
      <c r="AB29" s="54"/>
      <c r="AC29" s="54"/>
      <c r="AD29" s="54"/>
    </row>
    <row r="30" spans="1:30" ht="20.25" customHeight="1">
      <c r="A30" s="112" t="s">
        <v>238</v>
      </c>
      <c r="B30" s="113" t="s">
        <v>239</v>
      </c>
      <c r="C30" s="111">
        <v>75</v>
      </c>
      <c r="D30" s="54"/>
      <c r="E30" s="54"/>
      <c r="F30" s="54" t="s">
        <v>279</v>
      </c>
      <c r="G30" s="64"/>
      <c r="H30" s="65"/>
      <c r="I30" s="65"/>
      <c r="J30" s="65"/>
      <c r="K30" s="54"/>
      <c r="L30" s="54"/>
      <c r="M30" s="54"/>
      <c r="N30" s="66"/>
      <c r="O30" s="120"/>
      <c r="P30" s="117"/>
      <c r="Q30" s="102" t="s">
        <v>279</v>
      </c>
      <c r="R30" s="102"/>
      <c r="S30" s="102"/>
      <c r="T30" s="102"/>
      <c r="U30" s="102"/>
      <c r="V30" s="54"/>
      <c r="W30" s="54"/>
      <c r="X30" s="54"/>
      <c r="Y30" s="54"/>
      <c r="Z30" s="54"/>
      <c r="AA30" s="54"/>
      <c r="AB30" s="54"/>
      <c r="AC30" s="54"/>
      <c r="AD30" s="54"/>
    </row>
    <row r="31" spans="1:30" ht="20.25" customHeight="1">
      <c r="A31" s="56" t="s">
        <v>259</v>
      </c>
      <c r="B31" s="75"/>
      <c r="C31" s="97">
        <v>30</v>
      </c>
      <c r="D31" s="57"/>
      <c r="E31" s="57"/>
      <c r="F31" s="57"/>
      <c r="G31" s="46"/>
      <c r="H31" s="54"/>
      <c r="I31" s="54"/>
      <c r="J31" s="54"/>
      <c r="K31" s="47"/>
      <c r="L31" s="47"/>
      <c r="M31" s="47"/>
      <c r="N31" s="50"/>
      <c r="O31" s="120"/>
      <c r="P31" s="117"/>
      <c r="Q31" s="102"/>
      <c r="R31" s="102"/>
      <c r="S31" s="102"/>
      <c r="T31" s="102"/>
      <c r="U31" s="102"/>
      <c r="V31" s="54"/>
      <c r="W31" s="54"/>
      <c r="X31" s="54"/>
      <c r="Y31" s="54"/>
      <c r="Z31" s="54"/>
      <c r="AA31" s="54"/>
      <c r="AB31" s="54"/>
      <c r="AC31" s="54"/>
      <c r="AD31" s="54"/>
    </row>
    <row r="32" spans="1:30" ht="20.25" customHeight="1">
      <c r="A32" s="114" t="s">
        <v>246</v>
      </c>
      <c r="B32" s="115">
        <f t="shared" ref="B32" si="3">SUM(C32:E32)</f>
        <v>30</v>
      </c>
      <c r="C32" s="111">
        <v>30</v>
      </c>
      <c r="D32" s="78"/>
      <c r="E32" s="79"/>
      <c r="F32" s="77"/>
      <c r="G32" s="80"/>
      <c r="H32" s="80"/>
      <c r="I32" s="80"/>
      <c r="J32" s="80"/>
      <c r="K32" s="80"/>
      <c r="L32" s="80"/>
      <c r="M32" s="80"/>
      <c r="N32" s="80"/>
      <c r="O32" s="120"/>
      <c r="P32" s="117"/>
      <c r="Q32" s="102"/>
      <c r="R32" s="102"/>
      <c r="S32" s="102"/>
      <c r="T32" s="102"/>
      <c r="U32" s="102"/>
      <c r="V32" s="54"/>
      <c r="W32" s="54"/>
      <c r="X32" s="54"/>
      <c r="Y32" s="54"/>
      <c r="Z32" s="54"/>
      <c r="AA32" s="54"/>
      <c r="AB32" s="102" t="s">
        <v>279</v>
      </c>
      <c r="AC32" s="102"/>
      <c r="AD32" s="102"/>
    </row>
    <row r="33" spans="1:30" ht="20.25" customHeight="1">
      <c r="A33" s="116" t="s">
        <v>261</v>
      </c>
      <c r="B33" s="100"/>
      <c r="C33" s="111">
        <v>70</v>
      </c>
      <c r="D33" s="54"/>
      <c r="E33" s="54"/>
      <c r="F33" s="54"/>
      <c r="G33" s="82"/>
      <c r="H33" s="65"/>
      <c r="I33" s="65"/>
      <c r="J33" s="65"/>
      <c r="K33" s="54"/>
      <c r="L33" s="54"/>
      <c r="M33" s="54"/>
      <c r="N33" s="66"/>
      <c r="O33" s="120" t="s">
        <v>279</v>
      </c>
      <c r="P33" s="117"/>
      <c r="Q33" s="102"/>
      <c r="R33" s="102"/>
      <c r="S33" s="102"/>
      <c r="T33" s="102"/>
      <c r="U33" s="102"/>
      <c r="V33" s="54"/>
      <c r="W33" s="54"/>
      <c r="X33" s="54"/>
      <c r="Y33" s="54"/>
      <c r="Z33" s="54"/>
      <c r="AA33" s="54"/>
      <c r="AB33" s="54"/>
      <c r="AC33" s="102"/>
      <c r="AD33" s="102" t="s">
        <v>279</v>
      </c>
    </row>
    <row r="34" spans="1:30" ht="20.25" customHeight="1">
      <c r="A34" s="109" t="s">
        <v>252</v>
      </c>
      <c r="B34" s="110" t="s">
        <v>253</v>
      </c>
      <c r="C34" s="111">
        <v>120</v>
      </c>
      <c r="D34" s="54"/>
      <c r="E34" s="54"/>
      <c r="F34" s="54"/>
      <c r="G34" s="84"/>
      <c r="H34" s="65"/>
      <c r="I34" s="65"/>
      <c r="J34" s="65"/>
      <c r="K34" s="54"/>
      <c r="L34" s="54"/>
      <c r="M34" s="54"/>
      <c r="N34" s="66"/>
      <c r="O34" s="120" t="s">
        <v>279</v>
      </c>
      <c r="P34" s="117"/>
      <c r="Q34" s="102"/>
      <c r="R34" s="102"/>
      <c r="S34" s="102"/>
      <c r="T34" s="102"/>
      <c r="U34" s="102" t="s">
        <v>279</v>
      </c>
      <c r="V34" s="54"/>
      <c r="W34" s="54"/>
      <c r="X34" s="54"/>
      <c r="Y34" s="54"/>
      <c r="Z34" s="54"/>
      <c r="AA34" s="54"/>
      <c r="AB34" s="54"/>
      <c r="AC34" s="54"/>
      <c r="AD34" s="54"/>
    </row>
    <row r="35" spans="1:30" ht="20.25" customHeight="1">
      <c r="A35" s="118" t="s">
        <v>289</v>
      </c>
      <c r="B35" s="119">
        <v>150</v>
      </c>
      <c r="C35" s="80">
        <v>60</v>
      </c>
      <c r="D35" s="54" t="s">
        <v>279</v>
      </c>
      <c r="E35" s="54"/>
      <c r="F35" s="54"/>
      <c r="G35" s="64"/>
      <c r="H35" s="65"/>
      <c r="I35" s="65"/>
      <c r="J35" s="65"/>
      <c r="K35" s="54"/>
      <c r="L35" s="54"/>
      <c r="M35" s="54"/>
      <c r="N35" s="66"/>
      <c r="O35" s="106"/>
      <c r="P35" s="117"/>
      <c r="Q35" s="102"/>
      <c r="R35" s="102"/>
      <c r="S35" s="102"/>
      <c r="T35" s="102"/>
      <c r="U35" s="102"/>
      <c r="V35" s="54"/>
      <c r="W35" s="54"/>
      <c r="X35" s="54"/>
      <c r="Y35" s="54"/>
      <c r="Z35" s="54"/>
      <c r="AA35" s="54"/>
      <c r="AB35" s="54"/>
      <c r="AC35" s="54"/>
      <c r="AD35" s="54"/>
    </row>
    <row r="36" spans="1:30" ht="20.25" customHeight="1">
      <c r="A36" s="88" t="s">
        <v>264</v>
      </c>
      <c r="B36" s="89"/>
      <c r="C36" s="54">
        <v>45</v>
      </c>
      <c r="D36" s="54"/>
      <c r="E36" s="54"/>
      <c r="F36" s="54"/>
      <c r="G36" s="64"/>
      <c r="H36" s="65"/>
      <c r="I36" s="65"/>
      <c r="J36" s="65"/>
      <c r="K36" s="54"/>
      <c r="L36" s="54"/>
      <c r="M36" s="54"/>
      <c r="N36" s="66"/>
      <c r="O36" s="106"/>
      <c r="P36" s="117"/>
      <c r="Q36" s="102"/>
      <c r="R36" s="102"/>
      <c r="S36" s="102"/>
      <c r="T36" s="102"/>
      <c r="U36" s="102"/>
      <c r="V36" s="54"/>
      <c r="W36" s="54"/>
      <c r="X36" s="54"/>
      <c r="Y36" s="54"/>
      <c r="Z36" s="54"/>
      <c r="AA36" s="54"/>
      <c r="AB36" s="54"/>
      <c r="AC36" s="54"/>
      <c r="AD36" s="54"/>
    </row>
    <row r="37" spans="1:30" ht="20.25" customHeight="1">
      <c r="A37" s="85"/>
      <c r="B37" s="87"/>
      <c r="C37" s="96">
        <f>SUM(C4,C11)</f>
        <v>2225</v>
      </c>
      <c r="D37" s="54"/>
      <c r="E37" s="54"/>
      <c r="F37" s="54"/>
      <c r="G37" s="64"/>
      <c r="H37" s="65"/>
      <c r="I37" s="65"/>
      <c r="J37" s="65"/>
      <c r="K37" s="54"/>
      <c r="L37" s="54"/>
      <c r="M37" s="54"/>
      <c r="N37" s="66"/>
      <c r="O37" s="106"/>
      <c r="P37" s="104"/>
      <c r="Q37" s="100"/>
      <c r="R37" s="100"/>
      <c r="S37" s="100"/>
      <c r="T37" s="100"/>
      <c r="U37" s="100"/>
      <c r="V37" s="51"/>
      <c r="W37" s="51"/>
      <c r="X37" s="51"/>
      <c r="Y37" s="51"/>
      <c r="Z37" s="51"/>
      <c r="AA37" s="51"/>
      <c r="AB37" s="51"/>
      <c r="AC37" s="51"/>
      <c r="AD37" s="51"/>
    </row>
    <row r="38" spans="1:30" ht="20.25" customHeight="1">
      <c r="A38" s="85"/>
      <c r="B38" s="87"/>
      <c r="C38" s="97"/>
      <c r="D38" s="54"/>
      <c r="E38" s="54"/>
      <c r="F38" s="54"/>
      <c r="G38" s="64"/>
      <c r="H38" s="65"/>
      <c r="I38" s="65"/>
      <c r="J38" s="65"/>
      <c r="K38" s="54"/>
      <c r="L38" s="54"/>
      <c r="M38" s="54"/>
      <c r="N38" s="66"/>
      <c r="O38" s="106"/>
      <c r="P38" s="104"/>
      <c r="Q38" s="100"/>
      <c r="R38" s="100"/>
      <c r="S38" s="100"/>
      <c r="T38" s="100"/>
      <c r="U38" s="100"/>
      <c r="V38" s="51"/>
      <c r="W38" s="51"/>
      <c r="X38" s="51"/>
      <c r="Y38" s="51"/>
      <c r="Z38" s="51"/>
      <c r="AA38" s="51"/>
      <c r="AB38" s="51"/>
      <c r="AC38" s="51"/>
      <c r="AD38" s="51"/>
    </row>
    <row r="39" spans="1:30" ht="20.25" customHeight="1">
      <c r="A39" s="88"/>
      <c r="B39" s="89"/>
      <c r="C39" s="54"/>
      <c r="D39" s="54"/>
      <c r="E39" s="54"/>
      <c r="F39" s="54"/>
      <c r="G39" s="70"/>
      <c r="H39" s="54"/>
      <c r="I39" s="54"/>
      <c r="J39" s="54"/>
      <c r="K39" s="54"/>
      <c r="L39" s="47"/>
      <c r="M39" s="47"/>
      <c r="N39" s="50"/>
      <c r="O39" s="106"/>
      <c r="P39" s="104"/>
      <c r="Q39" s="100"/>
      <c r="R39" s="100"/>
      <c r="S39" s="100"/>
      <c r="T39" s="100"/>
      <c r="U39" s="100"/>
      <c r="V39" s="51"/>
      <c r="W39" s="51"/>
      <c r="X39" s="51"/>
      <c r="Y39" s="51"/>
      <c r="Z39" s="51"/>
      <c r="AA39" s="51"/>
      <c r="AB39" s="51"/>
      <c r="AC39" s="51"/>
      <c r="AD39" s="51"/>
    </row>
  </sheetData>
  <autoFilter ref="A4:N4">
    <filterColumn colId="0" showButton="0"/>
  </autoFilter>
  <mergeCells count="10">
    <mergeCell ref="P2:AD2"/>
    <mergeCell ref="A1:AD1"/>
    <mergeCell ref="A22:B22"/>
    <mergeCell ref="A2:A3"/>
    <mergeCell ref="B2:B3"/>
    <mergeCell ref="D2:O2"/>
    <mergeCell ref="C2:C3"/>
    <mergeCell ref="A4:B4"/>
    <mergeCell ref="A11:B11"/>
    <mergeCell ref="A12:B12"/>
  </mergeCells>
  <pageMargins left="0.7" right="0.7" top="0.75" bottom="0.75" header="0.3" footer="0.3"/>
  <pageSetup paperSize="9" scale="7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TO BO MON</vt:lpstr>
      <vt:lpstr>LĐTBĐ và ĐK</vt:lpstr>
      <vt:lpstr>Cơ ĐT</vt:lpstr>
      <vt:lpstr>ML và ĐHKK</vt:lpstr>
      <vt:lpstr>Điện tử công nghiệpCao Đẳng (2</vt:lpstr>
      <vt:lpstr>Điện tử công nghiệp-Trung cap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Tuan</dc:creator>
  <cp:lastModifiedBy>Do Trung Kien</cp:lastModifiedBy>
  <cp:lastPrinted>2014-10-02T07:39:41Z</cp:lastPrinted>
  <dcterms:created xsi:type="dcterms:W3CDTF">2011-04-08T17:05:10Z</dcterms:created>
  <dcterms:modified xsi:type="dcterms:W3CDTF">2016-10-25T09:39:06Z</dcterms:modified>
</cp:coreProperties>
</file>