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OURCE_TREE\QuanLy_ThietBi_VatTu_DienDientu\"/>
    </mc:Choice>
  </mc:AlternateContent>
  <bookViews>
    <workbookView xWindow="0" yWindow="0" windowWidth="21864" windowHeight="9780"/>
  </bookViews>
  <sheets>
    <sheet name="Điện - Điện tử " sheetId="1" r:id="rId1"/>
    <sheet name="Sheet2" sheetId="2" r:id="rId2"/>
    <sheet name="Sheet3" sheetId="3" r:id="rId3"/>
  </sheets>
  <definedNames>
    <definedName name="_xlnm._FilterDatabase" localSheetId="0" hidden="1">'Điện - Điện tử '!$A$3:$H$3</definedName>
  </definedNames>
  <calcPr calcId="162913"/>
</workbook>
</file>

<file path=xl/calcChain.xml><?xml version="1.0" encoding="utf-8"?>
<calcChain xmlns="http://schemas.openxmlformats.org/spreadsheetml/2006/main">
  <c r="E58" i="2" l="1"/>
  <c r="E57" i="2"/>
  <c r="E56" i="2"/>
  <c r="E55" i="2"/>
  <c r="E53" i="2"/>
  <c r="E52" i="2"/>
  <c r="E51" i="2"/>
  <c r="E50" i="2"/>
  <c r="E49" i="2"/>
  <c r="E48" i="2"/>
  <c r="E47" i="2"/>
  <c r="E45" i="2"/>
  <c r="E44" i="2"/>
  <c r="E43" i="2"/>
  <c r="E42" i="2"/>
  <c r="E41" i="2"/>
  <c r="E40" i="2"/>
  <c r="E38" i="2"/>
  <c r="E36" i="2" s="1"/>
  <c r="E37" i="2"/>
  <c r="H36" i="2"/>
  <c r="G36" i="2"/>
  <c r="F36" i="2"/>
  <c r="D36" i="2"/>
  <c r="E34" i="2"/>
  <c r="E33" i="2"/>
  <c r="E32" i="2"/>
  <c r="E29" i="2"/>
  <c r="E28" i="2"/>
  <c r="E27" i="2"/>
  <c r="E25" i="2" s="1"/>
  <c r="E24" i="2" s="1"/>
  <c r="E26" i="2"/>
  <c r="H25" i="2"/>
  <c r="G25" i="2"/>
  <c r="F25" i="2"/>
  <c r="F24" i="2" s="1"/>
  <c r="F59" i="2" s="1"/>
  <c r="D25" i="2"/>
  <c r="H24" i="2"/>
  <c r="G24" i="2"/>
  <c r="D24" i="2"/>
  <c r="E23" i="2"/>
  <c r="E17" i="2" s="1"/>
  <c r="E59" i="2" s="1"/>
  <c r="E19" i="2"/>
  <c r="E18" i="2"/>
  <c r="H17" i="2"/>
  <c r="H59" i="2" s="1"/>
  <c r="G17" i="2"/>
  <c r="G59" i="2" s="1"/>
  <c r="I59" i="2" s="1"/>
  <c r="F17" i="2"/>
  <c r="D17" i="2"/>
  <c r="D59" i="2" s="1"/>
</calcChain>
</file>

<file path=xl/sharedStrings.xml><?xml version="1.0" encoding="utf-8"?>
<sst xmlns="http://schemas.openxmlformats.org/spreadsheetml/2006/main" count="790" uniqueCount="338">
  <si>
    <t>STT</t>
  </si>
  <si>
    <t>Tên thiết bị</t>
  </si>
  <si>
    <t>Đơn vị</t>
  </si>
  <si>
    <t>Số lượng</t>
  </si>
  <si>
    <t>I</t>
  </si>
  <si>
    <t>Máy chiếu vật thể</t>
  </si>
  <si>
    <t>Nguồn cấp DC</t>
  </si>
  <si>
    <t>NGHỀ ĐIỆN TỬ CÔNG NGHIỆP</t>
  </si>
  <si>
    <t>Chiếc</t>
  </si>
  <si>
    <t>Chuyển đổi A/D</t>
  </si>
  <si>
    <t>Chuyển đổi D/A</t>
  </si>
  <si>
    <t>III</t>
  </si>
  <si>
    <t>Máy chiếu</t>
  </si>
  <si>
    <t>IV</t>
  </si>
  <si>
    <t>Kit truyền thông</t>
  </si>
  <si>
    <t>Kit điều chế xung/số</t>
  </si>
  <si>
    <t>Bộ thực hành mạch logic</t>
  </si>
  <si>
    <t>Đồng hồ vạn năng (để bàn)</t>
  </si>
  <si>
    <t>Đồng hồ vạn năng (cầm tay)</t>
  </si>
  <si>
    <t>Yêu cầu kỹ thuật cơ bản của thiết bị</t>
  </si>
  <si>
    <t>Yêu cầu sư phạm</t>
  </si>
  <si>
    <t>Tên phòng</t>
  </si>
  <si>
    <t>Bộ KIT vi xử lý</t>
  </si>
  <si>
    <t>Máy tính để bàn</t>
  </si>
  <si>
    <t>Mạch nạp và xóa ROM</t>
  </si>
  <si>
    <t>Bàn làm việc có tủ</t>
  </si>
  <si>
    <t>Bàn vi tính đôi</t>
  </si>
  <si>
    <t>Bảng chiếu</t>
  </si>
  <si>
    <t>Bảng từ xanh</t>
  </si>
  <si>
    <t>Điều hòa</t>
  </si>
  <si>
    <t>Ghế</t>
  </si>
  <si>
    <t>Ghế xoay</t>
  </si>
  <si>
    <t>CPE-MP100B, 8051, PIC, ATmege128/8535</t>
  </si>
  <si>
    <t>Intel Core i5 2400(3.10GHz)</t>
  </si>
  <si>
    <t>Modul: Burn - E</t>
  </si>
  <si>
    <t>700*1400*720 mm</t>
  </si>
  <si>
    <t>DLP, Full HD</t>
  </si>
  <si>
    <t>1800*600*720mm</t>
  </si>
  <si>
    <t>Phông chiếu slide</t>
  </si>
  <si>
    <t>Bảng viết phấn</t>
  </si>
  <si>
    <t>LG, 93000 BTUH và TRANE, 36000BTUH</t>
  </si>
  <si>
    <t>540*510*770mm (nệm xanh)</t>
  </si>
  <si>
    <t>Nệm xanh</t>
  </si>
  <si>
    <t>Bộ</t>
  </si>
  <si>
    <t>G - 202 Vi xử lý</t>
  </si>
  <si>
    <t>G - 205 Mạch điện tử cơ bản</t>
  </si>
  <si>
    <t>Máy hiện sóng</t>
  </si>
  <si>
    <t>Máy phát tần số (máy phát xung)</t>
  </si>
  <si>
    <t>Mỏ hàn</t>
  </si>
  <si>
    <t>Máy đo LCR</t>
  </si>
  <si>
    <t>Hộp cuộn cảm thập phân</t>
  </si>
  <si>
    <t>Hộp điện trở thập phân</t>
  </si>
  <si>
    <t>Hộp tụ điện thập phân</t>
  </si>
  <si>
    <t>Hộp đựng dụng cụ cho sinh viên</t>
  </si>
  <si>
    <t>Kìm tuốt dây</t>
  </si>
  <si>
    <t>Bộ thí nghiệm đo lường điện tử</t>
  </si>
  <si>
    <t>Ampe kế DC</t>
  </si>
  <si>
    <t>Ampe kế AC</t>
  </si>
  <si>
    <t>Vôn kế</t>
  </si>
  <si>
    <t>Cầu cân bằng</t>
  </si>
  <si>
    <t>Kit thực hành tương tự  (bộ ứng dụng điện/ điện tử cơ bản)</t>
  </si>
  <si>
    <t>Bộ kit bán dẫn</t>
  </si>
  <si>
    <t>Bàn làm việc</t>
  </si>
  <si>
    <t>Bàn vi tính đơn</t>
  </si>
  <si>
    <t>Ghế học sinh</t>
  </si>
  <si>
    <t>Tủ gỗ</t>
  </si>
  <si>
    <t>Tủ</t>
  </si>
  <si>
    <t>CPS 3202, 0~30V / 0~3A</t>
  </si>
  <si>
    <t>8302A, 4 1/2 digits Display</t>
  </si>
  <si>
    <t>CPM-1005BE, 2CH 150MHz và GDS-1152A-U, 2CH 150MHz</t>
  </si>
  <si>
    <t>AFG-2125, 1Hz~25MHz</t>
  </si>
  <si>
    <t>Ceramic Tip, 50W</t>
  </si>
  <si>
    <t>SMP-16, Pixel: 768(H)x494(v), NTSC</t>
  </si>
  <si>
    <t>EDC-1630, 0.01μH～99999H,0.01pF～99999μF,1mΩ～100MΩ</t>
  </si>
  <si>
    <t>LU-310A, 100μH~100mH, 3-decade dial</t>
  </si>
  <si>
    <t>RU-610A, 0.1Ω∼100kΩ</t>
  </si>
  <si>
    <t>CU-410A, 100pF~1μF, 4-decade dial</t>
  </si>
  <si>
    <t>6 tovit, 1 hút thiếc, 2 kìm, 1 nhip, 1 mỏ hàn, 1 hộp keo hàn,
 1 cuộn dây đồng, 1 cuôn thiếc nhỏ, 1 kẹp nhỏ</t>
  </si>
  <si>
    <t>AK - 340</t>
  </si>
  <si>
    <t>Model: HPE-MEC</t>
  </si>
  <si>
    <t>4Range  3/5/10/15 A</t>
  </si>
  <si>
    <t>4Range 1/ 3/5/7.5A</t>
  </si>
  <si>
    <t>4Range  50/150/300/750 V</t>
  </si>
  <si>
    <t>BR-1600, 1.000Ω ～ 1.000㏁, 4dial</t>
  </si>
  <si>
    <t>ED-2200 và ED -2100</t>
  </si>
  <si>
    <t>ED-2100M, 24-Lab. Module</t>
  </si>
  <si>
    <t>1800*900*750 mm bàn thực hành</t>
  </si>
  <si>
    <t>1600*600*720mm</t>
  </si>
  <si>
    <t>420*510*800mm (nhựa màu đen) và 540*510*770mm (nhựa màu nâu)</t>
  </si>
  <si>
    <t>850(W)*350(D)*1780(H)mm</t>
  </si>
  <si>
    <t>Tủ gỗ 2 cánh 850(W)*350(D)*1780(H)mm</t>
  </si>
  <si>
    <t>G - 206 Mạch ứng dụng</t>
  </si>
  <si>
    <t>Bộ kit cảm biến</t>
  </si>
  <si>
    <t>Kit truyền thông tương tự</t>
  </si>
  <si>
    <t>Bộ đếm tần số</t>
  </si>
  <si>
    <t>Phân tích phổ</t>
  </si>
  <si>
    <t>Máy đo công suất</t>
  </si>
  <si>
    <t>Máy đo độ méo</t>
  </si>
  <si>
    <t>Máy phân tích logic</t>
  </si>
  <si>
    <t>Máy tạo sóng quét</t>
  </si>
  <si>
    <t>Giá để máy chiếu</t>
  </si>
  <si>
    <t>ED-6800B, 16-type Sensors</t>
  </si>
  <si>
    <t>ED-2920, PAM, PTM, PCM, DPCM</t>
  </si>
  <si>
    <t>ED 2900, ED 2950, AM, FM, Balance Modulation</t>
  </si>
  <si>
    <t>CBIS-1400, DS-1410, ED-1460, AM, FM, PLL, FDM, TDM</t>
  </si>
  <si>
    <t>Model: FC-7150U</t>
  </si>
  <si>
    <t>2 Kìm, 4 tô vit, 1 nhíp</t>
  </si>
  <si>
    <t>AD-4101, 8 bits, Input(0~10V)</t>
  </si>
  <si>
    <t>DA-4101, 8 bits, Output(0~10V)</t>
  </si>
  <si>
    <t>PSA-3000, 150KHz-3GHz, 20 dBm ~ -90 dBm</t>
  </si>
  <si>
    <t>PM-0150, 0.15W～150W FS ( 7ranges ) </t>
  </si>
  <si>
    <t>DM-0402, 20Hz ~ 20KHz (3 ranges)</t>
  </si>
  <si>
    <t>GLA-1032, 32 CH</t>
  </si>
  <si>
    <t>AFG-1885, 40mHz~20MHz</t>
  </si>
  <si>
    <t>Giá 4 chân di chuyển được</t>
  </si>
  <si>
    <t>G - 209 Dự án</t>
  </si>
  <si>
    <t>Máy hiện sóng (Oscilloscope)</t>
  </si>
  <si>
    <t>Bộ thực hành mạch số</t>
  </si>
  <si>
    <t>Máy khoan bàn</t>
  </si>
  <si>
    <t>TK-4002, 3¾ digits Display</t>
  </si>
  <si>
    <t>ED-1000BS</t>
  </si>
  <si>
    <t>CPE-EO2110, DC(5, 9, 15V)</t>
  </si>
  <si>
    <t>6 tovit, 1 hút thiếc, 2 kìm, 1 nhip, 1 mỏ hàn, 1 hộp keo hàn,</t>
  </si>
  <si>
    <t>Bench Type</t>
  </si>
  <si>
    <t>Phần mềm mô phỏng và thiết kế mạch in Multisim</t>
  </si>
  <si>
    <t>Model: 779888-35</t>
  </si>
  <si>
    <t>Máy phay đường mạch</t>
  </si>
  <si>
    <t>Auto LAB</t>
  </si>
  <si>
    <t>Thiết bị mạ lỗ</t>
  </si>
  <si>
    <t>Model: TPAD.B7300</t>
  </si>
  <si>
    <t>Bàn chụp UV</t>
  </si>
  <si>
    <t>- Mã số: TPAD.B3980</t>
  </si>
  <si>
    <t>Bộ test mạch NI ELVIS II+</t>
  </si>
  <si>
    <t>Máy hàn khò</t>
  </si>
  <si>
    <t>Cái</t>
  </si>
  <si>
    <t>Model: YH-898D</t>
  </si>
  <si>
    <t>Model: 780379-02</t>
  </si>
  <si>
    <t>Đồng hồ vạn năng chỉ thị kim</t>
  </si>
  <si>
    <t>- Model: K1109S</t>
  </si>
  <si>
    <t>Tủ đựng thiết bị</t>
  </si>
  <si>
    <t>Giá để vật tư</t>
  </si>
  <si>
    <t>Bàn đôi học sinh</t>
  </si>
  <si>
    <t>Bàn ghế giáo viên</t>
  </si>
  <si>
    <t>Việt Nam</t>
  </si>
  <si>
    <t xml:space="preserve">F - 102 Robot </t>
  </si>
  <si>
    <t>Bàn thực hành điện tử</t>
  </si>
  <si>
    <t>Bàn thí nghiệm vi mạch tương tự</t>
  </si>
  <si>
    <t>Bộ thực hành linh kiện điện tử bán dẫn</t>
  </si>
  <si>
    <t>Bộ thực hành linh kiện điện tử thụ động</t>
  </si>
  <si>
    <t>Bộ thực hành linh kiện quang điện tử</t>
  </si>
  <si>
    <t>Bộ thực hành kỹ thuật xung</t>
  </si>
  <si>
    <t>Bộ dàn trải đào tạo robot thông minh</t>
  </si>
  <si>
    <t>Điều khiển servo</t>
  </si>
  <si>
    <t>Mô hình mạng AS-i</t>
  </si>
  <si>
    <t>Mô hình mạng Industrial Ethernet</t>
  </si>
  <si>
    <t>Mô hình mạng Modbus</t>
  </si>
  <si>
    <t>Mô hình truyền thông RS232 (không bao gồm máy tính)</t>
  </si>
  <si>
    <t>Mô hình truyền thông RS485 (không bao gồm máy tính)</t>
  </si>
  <si>
    <t>Model: HPE - ICA</t>
  </si>
  <si>
    <t>Model: HPE - CES</t>
  </si>
  <si>
    <t>Model: HPE-PAE</t>
  </si>
  <si>
    <t>Model: HPE - OES</t>
  </si>
  <si>
    <t>Model: HPE - PT</t>
  </si>
  <si>
    <t>Model: HPE – RIE</t>
  </si>
  <si>
    <t>ED-4400B, Analog Feedback,  Loop, DC Servo</t>
  </si>
  <si>
    <t>Model: HPE-ASE</t>
  </si>
  <si>
    <t>Model: HPE – IDE</t>
  </si>
  <si>
    <t>Model: HPE-MBE</t>
  </si>
  <si>
    <t>Model: HPE – CPRS232</t>
  </si>
  <si>
    <t>Model: HPE – CPRS485</t>
  </si>
  <si>
    <t>Dùng cho môn học</t>
  </si>
  <si>
    <t>II</t>
  </si>
  <si>
    <t>V</t>
  </si>
  <si>
    <t>G202</t>
  </si>
  <si>
    <t>G205</t>
  </si>
  <si>
    <t>G206</t>
  </si>
  <si>
    <t>G209</t>
  </si>
  <si>
    <t>VI</t>
  </si>
  <si>
    <t>F101</t>
  </si>
  <si>
    <t>F102</t>
  </si>
  <si>
    <t>TRƯỜNG CĐN CN VIỆT HÀN BẮC GIANG
KHOA ĐIỆN - ĐIỆN TỬ</t>
  </si>
  <si>
    <t>DỰ KIẾN KHUNG CHƯƠNG TRÌNH NGHỀ ĐIỆN TỬ CÔNG NGHIỆP
TRÌNH ĐỘ CAO ĐẲNG NGHỀ</t>
  </si>
  <si>
    <t>TT</t>
  </si>
  <si>
    <t xml:space="preserve"> MH/
MĐ</t>
  </si>
  <si>
    <t>Tên môn học/ Mô đun</t>
  </si>
  <si>
    <t>Số giờ</t>
  </si>
  <si>
    <t>Hệ số MH</t>
  </si>
  <si>
    <t>LT</t>
  </si>
  <si>
    <t>TH</t>
  </si>
  <si>
    <t>KT</t>
  </si>
  <si>
    <t>Môn chung</t>
  </si>
  <si>
    <t>MH 01</t>
  </si>
  <si>
    <t>Chính trị</t>
  </si>
  <si>
    <t>MH 02</t>
  </si>
  <si>
    <t>Pháp luật</t>
  </si>
  <si>
    <t>MH 03</t>
  </si>
  <si>
    <t>Giáo dục thể chất</t>
  </si>
  <si>
    <t>MH 04</t>
  </si>
  <si>
    <t>Giáo dục quốc phòng - An ninh</t>
  </si>
  <si>
    <t>MH 05</t>
  </si>
  <si>
    <t>Tin học</t>
  </si>
  <si>
    <t>MH 06</t>
  </si>
  <si>
    <t>Ngoại ngữ (Anh văn)</t>
  </si>
  <si>
    <t>Các mô đun, môn học đào tạo nghề</t>
  </si>
  <si>
    <t>II.1</t>
  </si>
  <si>
    <t>Các mô đun, môn học kỹ thuật cơ sở</t>
  </si>
  <si>
    <t>MH07</t>
  </si>
  <si>
    <t>An toàn lao động</t>
  </si>
  <si>
    <t>MH08</t>
  </si>
  <si>
    <t>Điện kỹ thuật</t>
  </si>
  <si>
    <t>MĐ09</t>
  </si>
  <si>
    <t>Đo lường điện tử</t>
  </si>
  <si>
    <t>MĐ 10</t>
  </si>
  <si>
    <t>Thiết kế mạch bằng máy tính</t>
  </si>
  <si>
    <t>MH 11</t>
  </si>
  <si>
    <t>Vẽ điện</t>
  </si>
  <si>
    <t>MĐ 12</t>
  </si>
  <si>
    <t>Điện tử tương tự</t>
  </si>
  <si>
    <t>MĐ 13</t>
  </si>
  <si>
    <t>Điện cơ bản</t>
  </si>
  <si>
    <t>MĐ 14</t>
  </si>
  <si>
    <t>Máy điện</t>
  </si>
  <si>
    <t>MĐ 15</t>
  </si>
  <si>
    <t>Kỹ thuật cảm biến</t>
  </si>
  <si>
    <t>MĐ 16</t>
  </si>
  <si>
    <t xml:space="preserve">Trang bị điện </t>
  </si>
  <si>
    <t xml:space="preserve"> II.2</t>
  </si>
  <si>
    <t>Các môn học modun chuyên môn nghề</t>
  </si>
  <si>
    <t>MH 17</t>
  </si>
  <si>
    <t>Linh kiện điện tử</t>
  </si>
  <si>
    <t>MĐ 18</t>
  </si>
  <si>
    <t xml:space="preserve">Chế tạo mạch in và hàn linh kiện </t>
  </si>
  <si>
    <t>MĐ 19</t>
  </si>
  <si>
    <t>Mạch điện tử cơ bản</t>
  </si>
  <si>
    <t>MĐ 20</t>
  </si>
  <si>
    <t>Điện tử công suất</t>
  </si>
  <si>
    <t>MĐ 21</t>
  </si>
  <si>
    <t>Kỹ thuật xung - số</t>
  </si>
  <si>
    <t>MĐ 22</t>
  </si>
  <si>
    <t xml:space="preserve">Vi xử lý  </t>
  </si>
  <si>
    <t>MĐ 23</t>
  </si>
  <si>
    <t xml:space="preserve">PLC cơ bản </t>
  </si>
  <si>
    <t>MĐ 24</t>
  </si>
  <si>
    <t>Điện tử nâng cao</t>
  </si>
  <si>
    <t>MĐ 25</t>
  </si>
  <si>
    <t>Vi điều khiển</t>
  </si>
  <si>
    <t>MĐ 26</t>
  </si>
  <si>
    <t>Vi mạch số lập trình</t>
  </si>
  <si>
    <t>MĐ 27</t>
  </si>
  <si>
    <t>PLC nâng cao</t>
  </si>
  <si>
    <t>MĐ 28</t>
  </si>
  <si>
    <t>Thực tập tốt nghiệp</t>
  </si>
  <si>
    <t>MH 29</t>
  </si>
  <si>
    <t>Tổ chức quản lý sản xuất</t>
  </si>
  <si>
    <t>MH 30</t>
  </si>
  <si>
    <t>Tiếng anh chuyên ngành</t>
  </si>
  <si>
    <t>MĐ 30</t>
  </si>
  <si>
    <t>Kỹ thuật lập trình C</t>
  </si>
  <si>
    <t>MĐ 31</t>
  </si>
  <si>
    <t>Điều khiển điện khí nén</t>
  </si>
  <si>
    <t>MĐ 32</t>
  </si>
  <si>
    <t>Rô bốt công nghiệp</t>
  </si>
  <si>
    <t>MĐ 33</t>
  </si>
  <si>
    <t>Kỹ thuật truyền thông số</t>
  </si>
  <si>
    <t>MĐ 34</t>
  </si>
  <si>
    <t>Kỹ thuật truyền thông tương tự</t>
  </si>
  <si>
    <t>MĐ 35</t>
  </si>
  <si>
    <t>Mạng truyền thông công nghiệp</t>
  </si>
  <si>
    <t>MĐ 36</t>
  </si>
  <si>
    <t>Kỹ thuật điều khiển tự động</t>
  </si>
  <si>
    <t>MH 37</t>
  </si>
  <si>
    <t>Tiếng hàn</t>
  </si>
  <si>
    <t>Tổng cộng</t>
  </si>
  <si>
    <t xml:space="preserve">Vi điều khiển; Vi xử lý; </t>
  </si>
  <si>
    <t>Các môn học</t>
  </si>
  <si>
    <t xml:space="preserve">Vi điều khiển; Vi xử lý; Thiết kế mạch bằng máy tính; Chế tạo mạch in và hàn linh kiện; Điện tử nâng cao; Kỹ thuật điều khiển tự động; Kỹ thuật lập trình C; Vi mạch số lập trình; </t>
  </si>
  <si>
    <t>Đo lường điện tử; Điện tử tương tự; Mạch điện tử cơ bản; Điện tử nâng cao; Chế tạo mạch in và hàn linh kiện</t>
  </si>
  <si>
    <t>Đo lường điện tử; Điện tử tương tự; Mạch điện tử cơ bản;</t>
  </si>
  <si>
    <t>Điện tử tương tự; Mạch điện tử cơ bản; Điện tử nâng cao;</t>
  </si>
  <si>
    <t>Kỹ thuật truyền thông số; Kỹ thuật truyền thông tương tự; Kỹ thuật cảm biến</t>
  </si>
  <si>
    <t>Kỹ thuật truyền thông số; Kỹ thuật truyền thông tương tự;</t>
  </si>
  <si>
    <t>Kỹ thuật xung số; Mạch điện tử cơ bản; Thực tập tốt nghiệp</t>
  </si>
  <si>
    <t>Kỹ thuật xung số</t>
  </si>
  <si>
    <t xml:space="preserve">Chế tạo mạch in và hàn linh kiện; Thực tập tốt nghiệp; </t>
  </si>
  <si>
    <t>Điện tử nâng cao; Điện tử tương tự</t>
  </si>
  <si>
    <t>Chế tạo mạch in và hàn linh kiện; Thực tập tốt nghiệp; Điện tử nâng cao</t>
  </si>
  <si>
    <t>Chế tạo mạch in và hàn linh kiện; Điện tử nâng cao</t>
  </si>
  <si>
    <t xml:space="preserve">Điện tử nâng cao; Điện tử tương tự; Thực tập tốt nghiệp; </t>
  </si>
  <si>
    <t>Chế tạo mạch in và hàn linh kiện; Điện tử nâng cao; Vi xử lý; Vi điều khiển;</t>
  </si>
  <si>
    <t>Robot công nghiệp</t>
  </si>
  <si>
    <t>Robot công nghiệp; Kỹ thuật cảm biến</t>
  </si>
  <si>
    <t>- Quan sát được cấu trúc các khối của một bộ vi xử lý thông dụng.
- Trực Quan các ứng dụng cơ bản của vi xử lý</t>
  </si>
  <si>
    <t>Tương thích với hệ điều hành hiện hành; Nạp được các dòng vi điều khiển họ Atmega
Thực hiện nạp và xóa ROM theo yêu cầu</t>
  </si>
  <si>
    <t xml:space="preserve"> Lập trình các bài toán theo yêu cầu công nghệ phù hợp</t>
  </si>
  <si>
    <t>Xác định điện áp, kiểm tra linh kiện và kiểm tra thông mạch.</t>
  </si>
  <si>
    <t>Sử dụng trong quá trình thực hành đo</t>
  </si>
  <si>
    <t>Thực hiện làm đầu vào cho các mạch ứng dụng IC tương tự</t>
  </si>
  <si>
    <t>Sử dụng trong quá trình thực hành</t>
  </si>
  <si>
    <t>Phục vụ trình chiếu trong quá trình giảng dạy</t>
  </si>
  <si>
    <t xml:space="preserve">Phục vụ trình chiếu trong quá trình giảng dạy
</t>
  </si>
  <si>
    <t>Mỏ hàn nung, hàn các linh kiện xuyên lỗ, SMD</t>
  </si>
  <si>
    <t>Sử dụng trong giảng dạy</t>
  </si>
  <si>
    <t>Dễ quan sát, hiển thị rõ ràng</t>
  </si>
  <si>
    <t>Xác định dòng điện</t>
  </si>
  <si>
    <t>Xác định điện áp</t>
  </si>
  <si>
    <t>Cắm linh kiện, dây dẫn tạo thành mạch</t>
  </si>
  <si>
    <t>Thực hiện các bài tập từ cơ bản đến phức tạp</t>
  </si>
  <si>
    <t>Thực hiện các bài tập linh kiện từ cơ bản đến phức tạp</t>
  </si>
  <si>
    <t xml:space="preserve">Cấp nguồn dễ thay đổi, điều chỉnh </t>
  </si>
  <si>
    <t>Dễ thay đổi và điều chỉnh,quan sát tốt</t>
  </si>
  <si>
    <t xml:space="preserve">Thể hiện được các chuẩn công nghiệp và cách hiệu chỉnh các thông số tác động 
Kết nối được cảm biến với các thiết bị điều khiển hoặc chấp hành khác.
</t>
  </si>
  <si>
    <t>- Quan sát được sơ đồ nguyên lý các mạch xung số cơ bản
- Có các đầu ra kết nối với máy hiện sóng Quan sát được tín hiệu vào và ra của mạch điện</t>
  </si>
  <si>
    <t>Quan sát được sơ đồ khối, điều chế, và giải điều chế tín hiệu</t>
  </si>
  <si>
    <t>Sử dụng đếm xung tín hiệu</t>
  </si>
  <si>
    <t>Quan sát dễ dàng tín hiệu</t>
  </si>
  <si>
    <t>Sử dụng đo phân bố năng lượng</t>
  </si>
  <si>
    <t>Sử dụng đo công suất âm tần</t>
  </si>
  <si>
    <t>Đo công suất nhiễu, tín hiệu</t>
  </si>
  <si>
    <t>Dễ dàng quan sát, quan sát với máy tính</t>
  </si>
  <si>
    <t>Phát tín hiệu xung chuẩn</t>
  </si>
  <si>
    <t>Phục vụ giảng dạy</t>
  </si>
  <si>
    <t>Quan sát tín hiệu theo thời gian, dễ điều khiển</t>
  </si>
  <si>
    <t>Phát tần số chuẩn, sin, không sin</t>
  </si>
  <si>
    <t>Dễ cắm, quan sát tốt</t>
  </si>
  <si>
    <t xml:space="preserve">Đúng chủng loại, có hướng dẫn  sử
dụng, độ bền, an
toàn
</t>
  </si>
  <si>
    <t>F - 101 Phòng mạch in</t>
  </si>
  <si>
    <t>Sử dụng giảng dạy</t>
  </si>
  <si>
    <t>Mô phỏng, dễ quan sát</t>
  </si>
  <si>
    <t>Phay một mặt, hai mặt</t>
  </si>
  <si>
    <t>Mạ xuyên lỗ trên phíp</t>
  </si>
  <si>
    <t>Sử dụng thực hành làm mạch in</t>
  </si>
  <si>
    <t>Sử dụng kiểm tra mạch</t>
  </si>
  <si>
    <t>Hàn linh kiện SMD, tháo SMD</t>
  </si>
  <si>
    <t>Đo điện áp, thông mạch, thông số linh kiện</t>
  </si>
  <si>
    <t>Quan sát được sơ đồ nguyên lý của các mạch ứng dụng.</t>
  </si>
  <si>
    <t>Dễ dàng quan sát cấu trúc, làm cơ sở để sửa chữa và thay thế</t>
  </si>
  <si>
    <t>Kết nối vi điều khiển với thiết bị điều khiển</t>
  </si>
  <si>
    <t>Sử dụng để quan sát các khối chức năng, phương thức truyền thông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</si>
</sst>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7">
    <font>
      <sz val="11"/>
      <color theme="1"/>
      <name val="Calibri"/>
      <family val="2"/>
      <scheme val="minor"/>
    </font>
    <font>
      <sz val="11"/>
      <color theme="1"/>
      <name val="Times New Roman"/>
      <family val="1"/>
    </font>
    <font>
      <sz val="11"/>
      <color theme="1"/>
      <name val="Calibri"/>
      <family val="3"/>
      <charset val="129"/>
      <scheme val="minor"/>
    </font>
    <font>
      <sz val="11"/>
      <color theme="1"/>
      <name val="Calibri"/>
      <family val="2"/>
      <scheme val="minor"/>
    </font>
    <font>
      <sz val="11"/>
      <name val="Times New Roman"/>
      <family val="1"/>
    </font>
    <font>
      <sz val="11"/>
      <color rgb="FF000000"/>
      <name val="Times New Roman"/>
      <family val="1"/>
    </font>
    <font>
      <sz val="10"/>
      <name val="Arial"/>
      <family val="2"/>
    </font>
    <font>
      <sz val="10"/>
      <name val="MS Sans Serif"/>
      <family val="2"/>
    </font>
    <font>
      <sz val="11"/>
      <color rgb="FFFF0000"/>
      <name val="Times New Roman"/>
      <family val="1"/>
    </font>
    <font>
      <b/>
      <sz val="13"/>
      <color theme="1"/>
      <name val="Times New Roman"/>
      <family val="1"/>
    </font>
    <font>
      <b/>
      <sz val="13"/>
      <color rgb="FF000000"/>
      <name val="Times New Roman"/>
      <family val="1"/>
    </font>
    <font>
      <b/>
      <sz val="11"/>
      <color theme="1"/>
      <name val="Times New Roman"/>
      <family val="1"/>
    </font>
    <font>
      <b/>
      <sz val="14"/>
      <color theme="1"/>
      <name val="Times New Roman"/>
      <family val="1"/>
    </font>
    <font>
      <b/>
      <sz val="16"/>
      <color theme="1"/>
      <name val="Times New Roman"/>
      <family val="1"/>
    </font>
    <font>
      <sz val="14"/>
      <color theme="1"/>
      <name val="Times New Roman"/>
      <family val="1"/>
    </font>
    <font>
      <sz val="14"/>
      <color rgb="FF000000"/>
      <name val="Times New Roman"/>
      <family val="1"/>
    </font>
    <font>
      <b/>
      <sz val="14"/>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5">
    <xf numFmtId="0" fontId="0" fillId="0" borderId="0"/>
    <xf numFmtId="0" fontId="2" fillId="0" borderId="0">
      <alignment vertical="center"/>
    </xf>
    <xf numFmtId="164" fontId="3" fillId="0" borderId="0" applyFont="0" applyFill="0" applyBorder="0" applyAlignment="0" applyProtection="0"/>
    <xf numFmtId="0" fontId="6" fillId="0" borderId="0"/>
    <xf numFmtId="0" fontId="3" fillId="0" borderId="0"/>
  </cellStyleXfs>
  <cellXfs count="65">
    <xf numFmtId="0" fontId="0" fillId="0" borderId="0" xfId="0"/>
    <xf numFmtId="0" fontId="1" fillId="2" borderId="0"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xf numFmtId="49" fontId="4" fillId="2" borderId="1" xfId="1" applyNumberFormat="1" applyFont="1" applyFill="1" applyBorder="1" applyAlignment="1">
      <alignment horizontal="left" vertical="center" wrapText="1"/>
    </xf>
    <xf numFmtId="49" fontId="4" fillId="2" borderId="1" xfId="1" applyNumberFormat="1" applyFont="1" applyFill="1" applyBorder="1" applyAlignment="1">
      <alignment horizontal="center" vertical="center" wrapText="1"/>
    </xf>
    <xf numFmtId="3" fontId="4" fillId="2" borderId="1" xfId="1" applyNumberFormat="1" applyFont="1" applyFill="1" applyBorder="1" applyAlignment="1">
      <alignment horizontal="right" vertical="center" wrapText="1"/>
    </xf>
    <xf numFmtId="0" fontId="1" fillId="2" borderId="1" xfId="0" applyFont="1" applyFill="1" applyBorder="1" applyAlignment="1">
      <alignment wrapText="1"/>
    </xf>
    <xf numFmtId="0" fontId="5" fillId="2" borderId="1" xfId="1" applyFont="1" applyFill="1" applyBorder="1" applyAlignment="1">
      <alignment horizontal="left" vertical="center"/>
    </xf>
    <xf numFmtId="0" fontId="1"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quotePrefix="1" applyFont="1" applyFill="1" applyBorder="1" applyAlignment="1">
      <alignment wrapText="1"/>
    </xf>
    <xf numFmtId="0" fontId="4" fillId="2" borderId="1" xfId="0" quotePrefix="1" applyFont="1" applyFill="1" applyBorder="1" applyAlignment="1">
      <alignment horizontal="left"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1" xfId="0" applyFont="1" applyFill="1" applyBorder="1" applyAlignment="1">
      <alignment horizontal="right" vertical="center"/>
    </xf>
    <xf numFmtId="0" fontId="1" fillId="2" borderId="1" xfId="0" applyFont="1" applyFill="1" applyBorder="1" applyAlignment="1">
      <alignment vertical="center"/>
    </xf>
    <xf numFmtId="165" fontId="4" fillId="2" borderId="1" xfId="2" applyNumberFormat="1"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Border="1" applyAlignment="1">
      <alignment horizontal="right" vertical="center"/>
    </xf>
    <xf numFmtId="0" fontId="1" fillId="2" borderId="0" xfId="0" applyFont="1" applyFill="1" applyBorder="1" applyAlignment="1">
      <alignment wrapText="1"/>
    </xf>
    <xf numFmtId="0" fontId="9" fillId="2" borderId="0" xfId="0" applyFont="1" applyFill="1" applyBorder="1"/>
    <xf numFmtId="0" fontId="5" fillId="2" borderId="1" xfId="1" applyFont="1" applyFill="1" applyBorder="1" applyAlignment="1">
      <alignment horizontal="right" vertical="center"/>
    </xf>
    <xf numFmtId="0" fontId="5" fillId="2" borderId="1" xfId="1" applyFont="1" applyFill="1" applyBorder="1" applyAlignment="1">
      <alignment horizontal="center" vertical="center"/>
    </xf>
    <xf numFmtId="0" fontId="5" fillId="2" borderId="1" xfId="1" applyFont="1" applyFill="1" applyBorder="1" applyAlignment="1">
      <alignment horizontal="left" vertical="center" wrapText="1"/>
    </xf>
    <xf numFmtId="0" fontId="5" fillId="2" borderId="1" xfId="1" applyFont="1" applyFill="1" applyBorder="1" applyAlignment="1">
      <alignment horizontal="left" vertical="top" wrapText="1"/>
    </xf>
    <xf numFmtId="49" fontId="5" fillId="2" borderId="1" xfId="1" applyNumberFormat="1" applyFont="1" applyFill="1" applyBorder="1" applyAlignment="1">
      <alignment horizontal="left" vertical="center" wrapText="1"/>
    </xf>
    <xf numFmtId="0" fontId="4" fillId="2" borderId="1" xfId="0" applyFont="1" applyFill="1" applyBorder="1" applyAlignment="1">
      <alignment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0" borderId="0" xfId="0" applyFont="1" applyBorder="1" applyAlignment="1">
      <alignment wrapText="1"/>
    </xf>
    <xf numFmtId="0" fontId="14" fillId="2" borderId="1" xfId="0" applyFont="1" applyFill="1" applyBorder="1" applyAlignment="1">
      <alignment horizontal="center"/>
    </xf>
    <xf numFmtId="0" fontId="12" fillId="2" borderId="1" xfId="1" applyFont="1" applyFill="1" applyBorder="1" applyAlignment="1">
      <alignment horizontal="center" vertical="center" wrapText="1"/>
    </xf>
    <xf numFmtId="0" fontId="14" fillId="0" borderId="1" xfId="0" applyFont="1" applyBorder="1" applyAlignment="1">
      <alignment horizontal="center"/>
    </xf>
    <xf numFmtId="0" fontId="15" fillId="3" borderId="1" xfId="0" applyFont="1" applyFill="1" applyBorder="1" applyAlignment="1">
      <alignment horizontal="center" vertical="center" wrapText="1"/>
    </xf>
    <xf numFmtId="0" fontId="15" fillId="0" borderId="1" xfId="0" applyFont="1" applyBorder="1" applyAlignment="1">
      <alignment vertical="center"/>
    </xf>
    <xf numFmtId="0" fontId="15" fillId="0" borderId="1" xfId="0" applyFont="1" applyBorder="1" applyAlignment="1">
      <alignment horizontal="center" vertical="center"/>
    </xf>
    <xf numFmtId="0" fontId="14" fillId="0" borderId="1" xfId="0" applyFont="1" applyBorder="1" applyAlignment="1">
      <alignment vertical="center"/>
    </xf>
    <xf numFmtId="0" fontId="15" fillId="0" borderId="1" xfId="0" applyFont="1" applyBorder="1" applyAlignment="1">
      <alignment horizontal="center" vertical="center" wrapText="1"/>
    </xf>
    <xf numFmtId="0" fontId="16" fillId="0" borderId="1" xfId="0" applyFont="1" applyBorder="1" applyAlignment="1">
      <alignment horizontal="center" vertical="center"/>
    </xf>
    <xf numFmtId="0" fontId="12" fillId="0" borderId="1" xfId="0" applyFont="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vertical="center"/>
    </xf>
    <xf numFmtId="0" fontId="15" fillId="0" borderId="1" xfId="0" applyFont="1" applyBorder="1" applyAlignment="1">
      <alignment horizontal="justify" vertical="center"/>
    </xf>
    <xf numFmtId="0" fontId="15" fillId="3" borderId="1" xfId="0" applyFont="1" applyFill="1" applyBorder="1" applyAlignment="1">
      <alignment horizontal="justify" vertical="center"/>
    </xf>
    <xf numFmtId="0" fontId="15" fillId="3" borderId="1" xfId="0" applyFont="1" applyFill="1" applyBorder="1" applyAlignment="1">
      <alignment horizontal="center" vertical="center"/>
    </xf>
    <xf numFmtId="0" fontId="14" fillId="0" borderId="1" xfId="0" applyFont="1" applyBorder="1" applyAlignment="1">
      <alignment horizontal="justify" vertical="center"/>
    </xf>
    <xf numFmtId="0" fontId="14" fillId="3" borderId="1" xfId="0" applyFont="1" applyFill="1" applyBorder="1" applyAlignment="1">
      <alignment vertical="center" wrapText="1"/>
    </xf>
    <xf numFmtId="0" fontId="14" fillId="3" borderId="1" xfId="0" applyFont="1" applyFill="1" applyBorder="1" applyAlignment="1">
      <alignment horizontal="center" vertical="center" wrapText="1"/>
    </xf>
    <xf numFmtId="0" fontId="14" fillId="0" borderId="1" xfId="0" applyFont="1" applyBorder="1" applyAlignment="1">
      <alignment vertical="center" wrapText="1"/>
    </xf>
    <xf numFmtId="0" fontId="16" fillId="0" borderId="2" xfId="0" applyFont="1" applyFill="1" applyBorder="1" applyAlignment="1">
      <alignment horizontal="center" vertical="center"/>
    </xf>
    <xf numFmtId="0" fontId="1" fillId="2" borderId="1" xfId="0" quotePrefix="1" applyFont="1" applyFill="1" applyBorder="1" applyAlignment="1">
      <alignment wrapText="1"/>
    </xf>
    <xf numFmtId="0" fontId="1" fillId="2" borderId="1" xfId="0" quotePrefix="1" applyFont="1" applyFill="1" applyBorder="1" applyAlignment="1">
      <alignment vertical="center" wrapText="1"/>
    </xf>
    <xf numFmtId="0" fontId="8" fillId="2" borderId="0" xfId="0" applyFont="1" applyFill="1" applyBorder="1" applyAlignment="1">
      <alignment horizontal="center"/>
    </xf>
    <xf numFmtId="0" fontId="11" fillId="2" borderId="1" xfId="0" applyFont="1" applyFill="1" applyBorder="1" applyAlignment="1">
      <alignment horizontal="left" vertical="center" wrapText="1"/>
    </xf>
    <xf numFmtId="0" fontId="12" fillId="2" borderId="1" xfId="1" applyFont="1" applyFill="1" applyBorder="1" applyAlignment="1">
      <alignment horizontal="center" vertical="center" wrapText="1"/>
    </xf>
    <xf numFmtId="0" fontId="16" fillId="0" borderId="1" xfId="0" applyFont="1" applyBorder="1" applyAlignment="1">
      <alignment horizontal="center" vertical="center" wrapText="1"/>
    </xf>
    <xf numFmtId="0" fontId="12" fillId="0" borderId="0" xfId="0" applyFont="1" applyBorder="1" applyAlignment="1">
      <alignment horizontal="center" wrapText="1"/>
    </xf>
    <xf numFmtId="0" fontId="13" fillId="0" borderId="3" xfId="0" applyFont="1" applyBorder="1" applyAlignment="1">
      <alignment horizontal="center" wrapText="1"/>
    </xf>
    <xf numFmtId="0" fontId="12" fillId="2" borderId="1" xfId="0" applyFont="1" applyFill="1" applyBorder="1" applyAlignment="1">
      <alignment horizontal="center" vertical="center"/>
    </xf>
    <xf numFmtId="0" fontId="12" fillId="0" borderId="1" xfId="0" applyFont="1" applyBorder="1" applyAlignment="1">
      <alignment horizontal="center" vertical="center"/>
    </xf>
  </cellXfs>
  <cellStyles count="5">
    <cellStyle name="Comma" xfId="2" builtinId="3"/>
    <cellStyle name="Normal" xfId="0" builtinId="0"/>
    <cellStyle name="Normal 2" xfId="1"/>
    <cellStyle name="Normal 2 2 2 2 2 2 2 2 2" xfId="3"/>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abSelected="1" topLeftCell="B1" zoomScaleNormal="100" workbookViewId="0">
      <pane ySplit="3" topLeftCell="A4" activePane="bottomLeft" state="frozen"/>
      <selection pane="bottomLeft" activeCell="D239" sqref="D239"/>
    </sheetView>
  </sheetViews>
  <sheetFormatPr defaultColWidth="9.109375" defaultRowHeight="13.8"/>
  <cols>
    <col min="1" max="1" width="9.109375" style="21"/>
    <col min="2" max="2" width="25.33203125" style="22" customWidth="1"/>
    <col min="3" max="4" width="32.109375" style="20" customWidth="1"/>
    <col min="5" max="5" width="39.109375" style="20" bestFit="1" customWidth="1"/>
    <col min="6" max="6" width="14.33203125" style="23" customWidth="1"/>
    <col min="7" max="7" width="17.5546875" style="21" customWidth="1"/>
    <col min="8" max="8" width="27" style="24" customWidth="1"/>
    <col min="9" max="16384" width="9.109375" style="20"/>
  </cols>
  <sheetData>
    <row r="1" spans="1:8">
      <c r="A1" s="57" t="s">
        <v>7</v>
      </c>
      <c r="B1" s="57"/>
      <c r="C1" s="57"/>
      <c r="D1" s="57"/>
      <c r="E1" s="57"/>
      <c r="F1" s="57"/>
      <c r="G1" s="57"/>
      <c r="H1" s="57"/>
    </row>
    <row r="2" spans="1:8">
      <c r="E2" s="1"/>
    </row>
    <row r="3" spans="1:8" s="25" customFormat="1" ht="35.4" customHeight="1">
      <c r="A3" s="13" t="s">
        <v>0</v>
      </c>
      <c r="B3" s="14" t="s">
        <v>21</v>
      </c>
      <c r="C3" s="13" t="s">
        <v>1</v>
      </c>
      <c r="D3" s="13" t="s">
        <v>170</v>
      </c>
      <c r="E3" s="13" t="s">
        <v>19</v>
      </c>
      <c r="F3" s="13" t="s">
        <v>3</v>
      </c>
      <c r="G3" s="13" t="s">
        <v>2</v>
      </c>
      <c r="H3" s="15" t="s">
        <v>20</v>
      </c>
    </row>
    <row r="4" spans="1:8" ht="35.4" customHeight="1">
      <c r="A4" s="32" t="s">
        <v>4</v>
      </c>
      <c r="B4" s="58" t="s">
        <v>44</v>
      </c>
      <c r="C4" s="58"/>
      <c r="D4" s="58"/>
      <c r="E4" s="58"/>
      <c r="F4" s="58"/>
      <c r="G4" s="58"/>
      <c r="H4" s="58"/>
    </row>
    <row r="5" spans="1:8" ht="69">
      <c r="A5" s="2">
        <v>1</v>
      </c>
      <c r="B5" s="2" t="s">
        <v>173</v>
      </c>
      <c r="C5" s="4" t="s">
        <v>22</v>
      </c>
      <c r="D5" s="4" t="s">
        <v>273</v>
      </c>
      <c r="E5" s="4" t="s">
        <v>32</v>
      </c>
      <c r="F5" s="6">
        <v>16</v>
      </c>
      <c r="G5" s="5" t="s">
        <v>43</v>
      </c>
      <c r="H5" s="55" t="s">
        <v>291</v>
      </c>
    </row>
    <row r="6" spans="1:8" ht="82.8">
      <c r="A6" s="2">
        <v>2</v>
      </c>
      <c r="B6" s="2" t="s">
        <v>173</v>
      </c>
      <c r="C6" s="4" t="s">
        <v>23</v>
      </c>
      <c r="D6" s="4" t="s">
        <v>275</v>
      </c>
      <c r="E6" s="4" t="s">
        <v>33</v>
      </c>
      <c r="F6" s="6">
        <v>33</v>
      </c>
      <c r="G6" s="5" t="s">
        <v>8</v>
      </c>
      <c r="H6" s="19" t="s">
        <v>293</v>
      </c>
    </row>
    <row r="7" spans="1:8" ht="69">
      <c r="A7" s="2">
        <v>3</v>
      </c>
      <c r="B7" s="2" t="s">
        <v>173</v>
      </c>
      <c r="C7" s="4" t="s">
        <v>24</v>
      </c>
      <c r="D7" s="4" t="s">
        <v>273</v>
      </c>
      <c r="E7" s="4" t="s">
        <v>34</v>
      </c>
      <c r="F7" s="6">
        <v>3</v>
      </c>
      <c r="G7" s="5" t="s">
        <v>43</v>
      </c>
      <c r="H7" s="7" t="s">
        <v>292</v>
      </c>
    </row>
    <row r="8" spans="1:8">
      <c r="A8" s="2">
        <v>4</v>
      </c>
      <c r="B8" s="2" t="s">
        <v>173</v>
      </c>
      <c r="C8" s="4" t="s">
        <v>25</v>
      </c>
      <c r="D8" s="4" t="s">
        <v>274</v>
      </c>
      <c r="E8" s="4" t="s">
        <v>35</v>
      </c>
      <c r="F8" s="6">
        <v>1</v>
      </c>
      <c r="G8" s="5" t="s">
        <v>43</v>
      </c>
      <c r="H8" s="3"/>
    </row>
    <row r="9" spans="1:8" ht="41.4">
      <c r="A9" s="2">
        <v>5</v>
      </c>
      <c r="B9" s="2" t="s">
        <v>173</v>
      </c>
      <c r="C9" s="4" t="s">
        <v>12</v>
      </c>
      <c r="D9" s="4" t="s">
        <v>274</v>
      </c>
      <c r="E9" s="4" t="s">
        <v>36</v>
      </c>
      <c r="F9" s="6">
        <v>1</v>
      </c>
      <c r="G9" s="5" t="s">
        <v>43</v>
      </c>
      <c r="H9" s="7" t="s">
        <v>299</v>
      </c>
    </row>
    <row r="10" spans="1:8">
      <c r="A10" s="2">
        <v>6</v>
      </c>
      <c r="B10" s="2" t="s">
        <v>173</v>
      </c>
      <c r="C10" s="4" t="s">
        <v>26</v>
      </c>
      <c r="D10" s="4" t="s">
        <v>273</v>
      </c>
      <c r="E10" s="4" t="s">
        <v>37</v>
      </c>
      <c r="F10" s="6">
        <v>16</v>
      </c>
      <c r="G10" s="5" t="s">
        <v>8</v>
      </c>
      <c r="H10" s="3"/>
    </row>
    <row r="11" spans="1:8">
      <c r="A11" s="2">
        <v>7</v>
      </c>
      <c r="B11" s="2" t="s">
        <v>173</v>
      </c>
      <c r="C11" s="4" t="s">
        <v>27</v>
      </c>
      <c r="D11" s="4" t="s">
        <v>274</v>
      </c>
      <c r="E11" s="4" t="s">
        <v>38</v>
      </c>
      <c r="F11" s="6">
        <v>1</v>
      </c>
      <c r="G11" s="5" t="s">
        <v>8</v>
      </c>
      <c r="H11" s="3"/>
    </row>
    <row r="12" spans="1:8">
      <c r="A12" s="2">
        <v>8</v>
      </c>
      <c r="B12" s="2" t="s">
        <v>173</v>
      </c>
      <c r="C12" s="8" t="s">
        <v>28</v>
      </c>
      <c r="D12" s="4" t="s">
        <v>274</v>
      </c>
      <c r="E12" s="8" t="s">
        <v>39</v>
      </c>
      <c r="F12" s="26">
        <v>1</v>
      </c>
      <c r="G12" s="27" t="s">
        <v>8</v>
      </c>
      <c r="H12" s="3"/>
    </row>
    <row r="13" spans="1:8">
      <c r="A13" s="2">
        <v>9</v>
      </c>
      <c r="B13" s="2" t="s">
        <v>173</v>
      </c>
      <c r="C13" s="4" t="s">
        <v>29</v>
      </c>
      <c r="D13" s="4" t="s">
        <v>274</v>
      </c>
      <c r="E13" s="4" t="s">
        <v>40</v>
      </c>
      <c r="F13" s="6">
        <v>1</v>
      </c>
      <c r="G13" s="5" t="s">
        <v>8</v>
      </c>
      <c r="H13" s="3"/>
    </row>
    <row r="14" spans="1:8">
      <c r="A14" s="2">
        <v>10</v>
      </c>
      <c r="B14" s="2" t="s">
        <v>173</v>
      </c>
      <c r="C14" s="4" t="s">
        <v>30</v>
      </c>
      <c r="D14" s="4" t="s">
        <v>274</v>
      </c>
      <c r="E14" s="4" t="s">
        <v>41</v>
      </c>
      <c r="F14" s="6">
        <v>33</v>
      </c>
      <c r="G14" s="5" t="s">
        <v>8</v>
      </c>
      <c r="H14" s="3"/>
    </row>
    <row r="15" spans="1:8">
      <c r="A15" s="2">
        <v>11</v>
      </c>
      <c r="B15" s="2" t="s">
        <v>173</v>
      </c>
      <c r="C15" s="4" t="s">
        <v>31</v>
      </c>
      <c r="D15" s="4"/>
      <c r="E15" s="4" t="s">
        <v>42</v>
      </c>
      <c r="F15" s="6">
        <v>1</v>
      </c>
      <c r="G15" s="5" t="s">
        <v>8</v>
      </c>
      <c r="H15" s="3"/>
    </row>
    <row r="16" spans="1:8" ht="28.5" customHeight="1">
      <c r="A16" s="32" t="s">
        <v>171</v>
      </c>
      <c r="B16" s="58" t="s">
        <v>45</v>
      </c>
      <c r="C16" s="58"/>
      <c r="D16" s="58"/>
      <c r="E16" s="58"/>
      <c r="F16" s="58"/>
      <c r="G16" s="58"/>
      <c r="H16" s="58"/>
    </row>
    <row r="17" spans="1:8" ht="41.4">
      <c r="A17" s="2">
        <v>1</v>
      </c>
      <c r="B17" s="9" t="s">
        <v>174</v>
      </c>
      <c r="C17" s="4" t="s">
        <v>6</v>
      </c>
      <c r="D17" s="4" t="s">
        <v>276</v>
      </c>
      <c r="E17" s="4" t="s">
        <v>67</v>
      </c>
      <c r="F17" s="6">
        <v>20</v>
      </c>
      <c r="G17" s="5" t="s">
        <v>8</v>
      </c>
      <c r="H17" s="4" t="s">
        <v>308</v>
      </c>
    </row>
    <row r="18" spans="1:8" ht="41.4">
      <c r="A18" s="2">
        <v>2</v>
      </c>
      <c r="B18" s="9" t="s">
        <v>174</v>
      </c>
      <c r="C18" s="4" t="s">
        <v>17</v>
      </c>
      <c r="D18" s="4" t="s">
        <v>276</v>
      </c>
      <c r="E18" s="4" t="s">
        <v>68</v>
      </c>
      <c r="F18" s="6">
        <v>16</v>
      </c>
      <c r="G18" s="5" t="s">
        <v>8</v>
      </c>
      <c r="H18" s="4" t="s">
        <v>294</v>
      </c>
    </row>
    <row r="19" spans="1:8" ht="41.4">
      <c r="A19" s="2">
        <v>3</v>
      </c>
      <c r="B19" s="9" t="s">
        <v>174</v>
      </c>
      <c r="C19" s="4" t="s">
        <v>46</v>
      </c>
      <c r="D19" s="4" t="s">
        <v>276</v>
      </c>
      <c r="E19" s="4" t="s">
        <v>69</v>
      </c>
      <c r="F19" s="6">
        <v>16</v>
      </c>
      <c r="G19" s="5" t="s">
        <v>8</v>
      </c>
      <c r="H19" s="4" t="s">
        <v>295</v>
      </c>
    </row>
    <row r="20" spans="1:8" ht="41.4">
      <c r="A20" s="2">
        <v>4</v>
      </c>
      <c r="B20" s="9" t="s">
        <v>174</v>
      </c>
      <c r="C20" s="4" t="s">
        <v>47</v>
      </c>
      <c r="D20" s="4" t="s">
        <v>276</v>
      </c>
      <c r="E20" s="4" t="s">
        <v>70</v>
      </c>
      <c r="F20" s="6">
        <v>16</v>
      </c>
      <c r="G20" s="5" t="s">
        <v>8</v>
      </c>
      <c r="H20" s="4" t="s">
        <v>296</v>
      </c>
    </row>
    <row r="21" spans="1:8" ht="41.4">
      <c r="A21" s="2">
        <v>5</v>
      </c>
      <c r="B21" s="9" t="s">
        <v>174</v>
      </c>
      <c r="C21" s="4" t="s">
        <v>48</v>
      </c>
      <c r="D21" s="4" t="s">
        <v>276</v>
      </c>
      <c r="E21" s="4" t="s">
        <v>71</v>
      </c>
      <c r="F21" s="6">
        <v>20</v>
      </c>
      <c r="G21" s="5" t="s">
        <v>8</v>
      </c>
      <c r="H21" s="4" t="s">
        <v>300</v>
      </c>
    </row>
    <row r="22" spans="1:8" ht="15" customHeight="1">
      <c r="A22" s="2">
        <v>6</v>
      </c>
      <c r="B22" s="9" t="s">
        <v>174</v>
      </c>
      <c r="C22" s="4" t="s">
        <v>23</v>
      </c>
      <c r="D22" s="4" t="s">
        <v>274</v>
      </c>
      <c r="E22" s="4" t="s">
        <v>33</v>
      </c>
      <c r="F22" s="6">
        <v>1</v>
      </c>
      <c r="G22" s="5" t="s">
        <v>8</v>
      </c>
      <c r="H22" s="4" t="s">
        <v>301</v>
      </c>
    </row>
    <row r="23" spans="1:8" ht="34.799999999999997" customHeight="1">
      <c r="A23" s="2">
        <v>7</v>
      </c>
      <c r="B23" s="9" t="s">
        <v>174</v>
      </c>
      <c r="C23" s="4" t="s">
        <v>5</v>
      </c>
      <c r="D23" s="4" t="s">
        <v>274</v>
      </c>
      <c r="E23" s="4" t="s">
        <v>72</v>
      </c>
      <c r="F23" s="6">
        <v>1</v>
      </c>
      <c r="G23" s="5" t="s">
        <v>8</v>
      </c>
      <c r="H23" s="4" t="s">
        <v>298</v>
      </c>
    </row>
    <row r="24" spans="1:8" ht="41.4">
      <c r="A24" s="2">
        <v>8</v>
      </c>
      <c r="B24" s="9" t="s">
        <v>174</v>
      </c>
      <c r="C24" s="4" t="s">
        <v>49</v>
      </c>
      <c r="D24" s="4" t="s">
        <v>276</v>
      </c>
      <c r="E24" s="4" t="s">
        <v>73</v>
      </c>
      <c r="F24" s="6">
        <v>6</v>
      </c>
      <c r="G24" s="5" t="s">
        <v>8</v>
      </c>
      <c r="H24" s="4" t="s">
        <v>295</v>
      </c>
    </row>
    <row r="25" spans="1:8" ht="27.6">
      <c r="A25" s="2">
        <v>9</v>
      </c>
      <c r="B25" s="9" t="s">
        <v>174</v>
      </c>
      <c r="C25" s="4" t="s">
        <v>50</v>
      </c>
      <c r="D25" s="4" t="s">
        <v>277</v>
      </c>
      <c r="E25" s="4" t="s">
        <v>74</v>
      </c>
      <c r="F25" s="6">
        <v>4</v>
      </c>
      <c r="G25" s="5" t="s">
        <v>8</v>
      </c>
      <c r="H25" s="4" t="s">
        <v>295</v>
      </c>
    </row>
    <row r="26" spans="1:8" ht="27.6">
      <c r="A26" s="2">
        <v>10</v>
      </c>
      <c r="B26" s="9" t="s">
        <v>174</v>
      </c>
      <c r="C26" s="4" t="s">
        <v>51</v>
      </c>
      <c r="D26" s="4" t="s">
        <v>277</v>
      </c>
      <c r="E26" s="4" t="s">
        <v>75</v>
      </c>
      <c r="F26" s="6">
        <v>4</v>
      </c>
      <c r="G26" s="5" t="s">
        <v>8</v>
      </c>
      <c r="H26" s="4" t="s">
        <v>295</v>
      </c>
    </row>
    <row r="27" spans="1:8" ht="27.6">
      <c r="A27" s="2">
        <v>11</v>
      </c>
      <c r="B27" s="9" t="s">
        <v>174</v>
      </c>
      <c r="C27" s="4" t="s">
        <v>52</v>
      </c>
      <c r="D27" s="4" t="s">
        <v>277</v>
      </c>
      <c r="E27" s="4" t="s">
        <v>76</v>
      </c>
      <c r="F27" s="6">
        <v>4</v>
      </c>
      <c r="G27" s="5" t="s">
        <v>8</v>
      </c>
      <c r="H27" s="4" t="s">
        <v>295</v>
      </c>
    </row>
    <row r="28" spans="1:8" ht="55.2">
      <c r="A28" s="2">
        <v>12</v>
      </c>
      <c r="B28" s="9" t="s">
        <v>174</v>
      </c>
      <c r="C28" s="8" t="s">
        <v>53</v>
      </c>
      <c r="D28" s="4" t="s">
        <v>276</v>
      </c>
      <c r="E28" s="28" t="s">
        <v>77</v>
      </c>
      <c r="F28" s="6">
        <v>32</v>
      </c>
      <c r="G28" s="27" t="s">
        <v>8</v>
      </c>
      <c r="H28" s="28" t="s">
        <v>297</v>
      </c>
    </row>
    <row r="29" spans="1:8" ht="41.4">
      <c r="A29" s="2">
        <v>13</v>
      </c>
      <c r="B29" s="9" t="s">
        <v>174</v>
      </c>
      <c r="C29" s="8" t="s">
        <v>54</v>
      </c>
      <c r="D29" s="4" t="s">
        <v>276</v>
      </c>
      <c r="E29" s="29" t="s">
        <v>78</v>
      </c>
      <c r="F29" s="6">
        <v>18</v>
      </c>
      <c r="G29" s="27" t="s">
        <v>8</v>
      </c>
      <c r="H29" s="28" t="s">
        <v>297</v>
      </c>
    </row>
    <row r="30" spans="1:8" ht="22.2" customHeight="1">
      <c r="A30" s="2">
        <v>14</v>
      </c>
      <c r="B30" s="9" t="s">
        <v>174</v>
      </c>
      <c r="C30" s="8" t="s">
        <v>55</v>
      </c>
      <c r="D30" s="8" t="s">
        <v>211</v>
      </c>
      <c r="E30" s="28" t="s">
        <v>79</v>
      </c>
      <c r="F30" s="26">
        <v>1</v>
      </c>
      <c r="G30" s="27" t="s">
        <v>43</v>
      </c>
      <c r="H30" s="8" t="s">
        <v>302</v>
      </c>
    </row>
    <row r="31" spans="1:8" ht="41.4">
      <c r="A31" s="2">
        <v>15</v>
      </c>
      <c r="B31" s="9" t="s">
        <v>174</v>
      </c>
      <c r="C31" s="4" t="s">
        <v>56</v>
      </c>
      <c r="D31" s="4" t="s">
        <v>276</v>
      </c>
      <c r="E31" s="4" t="s">
        <v>80</v>
      </c>
      <c r="F31" s="6">
        <v>6</v>
      </c>
      <c r="G31" s="5" t="s">
        <v>8</v>
      </c>
      <c r="H31" s="4" t="s">
        <v>303</v>
      </c>
    </row>
    <row r="32" spans="1:8" ht="41.4">
      <c r="A32" s="2">
        <v>16</v>
      </c>
      <c r="B32" s="9" t="s">
        <v>174</v>
      </c>
      <c r="C32" s="4" t="s">
        <v>57</v>
      </c>
      <c r="D32" s="4" t="s">
        <v>276</v>
      </c>
      <c r="E32" s="4" t="s">
        <v>81</v>
      </c>
      <c r="F32" s="6">
        <v>6</v>
      </c>
      <c r="G32" s="5" t="s">
        <v>8</v>
      </c>
      <c r="H32" s="4" t="s">
        <v>303</v>
      </c>
    </row>
    <row r="33" spans="1:8" ht="41.4">
      <c r="A33" s="2">
        <v>17</v>
      </c>
      <c r="B33" s="9" t="s">
        <v>174</v>
      </c>
      <c r="C33" s="4" t="s">
        <v>58</v>
      </c>
      <c r="D33" s="4" t="s">
        <v>276</v>
      </c>
      <c r="E33" s="4" t="s">
        <v>82</v>
      </c>
      <c r="F33" s="6">
        <v>6</v>
      </c>
      <c r="G33" s="5" t="s">
        <v>8</v>
      </c>
      <c r="H33" s="4" t="s">
        <v>304</v>
      </c>
    </row>
    <row r="34" spans="1:8">
      <c r="A34" s="2">
        <v>18</v>
      </c>
      <c r="B34" s="9" t="s">
        <v>174</v>
      </c>
      <c r="C34" s="4" t="s">
        <v>59</v>
      </c>
      <c r="D34" s="8" t="s">
        <v>211</v>
      </c>
      <c r="E34" s="4" t="s">
        <v>83</v>
      </c>
      <c r="F34" s="6">
        <v>4</v>
      </c>
      <c r="G34" s="5" t="s">
        <v>8</v>
      </c>
      <c r="H34" s="4" t="s">
        <v>302</v>
      </c>
    </row>
    <row r="35" spans="1:8" ht="27.6">
      <c r="A35" s="2">
        <v>19</v>
      </c>
      <c r="B35" s="9" t="s">
        <v>174</v>
      </c>
      <c r="C35" s="4" t="s">
        <v>60</v>
      </c>
      <c r="D35" s="4" t="s">
        <v>278</v>
      </c>
      <c r="E35" s="4" t="s">
        <v>84</v>
      </c>
      <c r="F35" s="6">
        <v>22</v>
      </c>
      <c r="G35" s="5" t="s">
        <v>8</v>
      </c>
      <c r="H35" s="4" t="s">
        <v>305</v>
      </c>
    </row>
    <row r="36" spans="1:8" ht="27.6">
      <c r="A36" s="2">
        <v>20</v>
      </c>
      <c r="B36" s="9" t="s">
        <v>174</v>
      </c>
      <c r="C36" s="4" t="s">
        <v>61</v>
      </c>
      <c r="D36" s="4" t="s">
        <v>278</v>
      </c>
      <c r="E36" s="4" t="s">
        <v>85</v>
      </c>
      <c r="F36" s="6">
        <v>6</v>
      </c>
      <c r="G36" s="5" t="s">
        <v>43</v>
      </c>
      <c r="H36" s="4" t="s">
        <v>307</v>
      </c>
    </row>
    <row r="37" spans="1:8">
      <c r="A37" s="2">
        <v>21</v>
      </c>
      <c r="B37" s="9" t="s">
        <v>174</v>
      </c>
      <c r="C37" s="8" t="s">
        <v>62</v>
      </c>
      <c r="D37" s="8" t="s">
        <v>274</v>
      </c>
      <c r="E37" s="8" t="s">
        <v>86</v>
      </c>
      <c r="F37" s="26">
        <v>16</v>
      </c>
      <c r="G37" s="27" t="s">
        <v>8</v>
      </c>
      <c r="H37" s="4"/>
    </row>
    <row r="38" spans="1:8">
      <c r="A38" s="2">
        <v>22</v>
      </c>
      <c r="B38" s="9" t="s">
        <v>174</v>
      </c>
      <c r="C38" s="4" t="s">
        <v>25</v>
      </c>
      <c r="D38" s="8" t="s">
        <v>274</v>
      </c>
      <c r="E38" s="4" t="s">
        <v>35</v>
      </c>
      <c r="F38" s="6">
        <v>1</v>
      </c>
      <c r="G38" s="5" t="s">
        <v>43</v>
      </c>
      <c r="H38" s="4"/>
    </row>
    <row r="39" spans="1:8">
      <c r="A39" s="2">
        <v>23</v>
      </c>
      <c r="B39" s="9" t="s">
        <v>174</v>
      </c>
      <c r="C39" s="4" t="s">
        <v>63</v>
      </c>
      <c r="D39" s="8" t="s">
        <v>274</v>
      </c>
      <c r="E39" s="4" t="s">
        <v>87</v>
      </c>
      <c r="F39" s="6">
        <v>1</v>
      </c>
      <c r="G39" s="5" t="s">
        <v>8</v>
      </c>
      <c r="H39" s="4"/>
    </row>
    <row r="40" spans="1:8">
      <c r="A40" s="2">
        <v>24</v>
      </c>
      <c r="B40" s="9" t="s">
        <v>174</v>
      </c>
      <c r="C40" s="4" t="s">
        <v>27</v>
      </c>
      <c r="D40" s="8" t="s">
        <v>274</v>
      </c>
      <c r="E40" s="4" t="s">
        <v>38</v>
      </c>
      <c r="F40" s="6">
        <v>1</v>
      </c>
      <c r="G40" s="5" t="s">
        <v>8</v>
      </c>
      <c r="H40" s="4"/>
    </row>
    <row r="41" spans="1:8">
      <c r="A41" s="2">
        <v>25</v>
      </c>
      <c r="B41" s="9" t="s">
        <v>174</v>
      </c>
      <c r="C41" s="8" t="s">
        <v>28</v>
      </c>
      <c r="D41" s="8" t="s">
        <v>274</v>
      </c>
      <c r="E41" s="8" t="s">
        <v>39</v>
      </c>
      <c r="F41" s="26">
        <v>1</v>
      </c>
      <c r="G41" s="27" t="s">
        <v>8</v>
      </c>
      <c r="H41" s="4"/>
    </row>
    <row r="42" spans="1:8">
      <c r="A42" s="2">
        <v>26</v>
      </c>
      <c r="B42" s="9" t="s">
        <v>174</v>
      </c>
      <c r="C42" s="4" t="s">
        <v>29</v>
      </c>
      <c r="D42" s="8" t="s">
        <v>274</v>
      </c>
      <c r="E42" s="4" t="s">
        <v>40</v>
      </c>
      <c r="F42" s="6">
        <v>1</v>
      </c>
      <c r="G42" s="5" t="s">
        <v>8</v>
      </c>
      <c r="H42" s="4"/>
    </row>
    <row r="43" spans="1:8">
      <c r="A43" s="2">
        <v>27</v>
      </c>
      <c r="B43" s="9" t="s">
        <v>174</v>
      </c>
      <c r="C43" s="4" t="s">
        <v>30</v>
      </c>
      <c r="D43" s="8" t="s">
        <v>274</v>
      </c>
      <c r="E43" s="4" t="s">
        <v>41</v>
      </c>
      <c r="F43" s="6">
        <v>1</v>
      </c>
      <c r="G43" s="5" t="s">
        <v>8</v>
      </c>
      <c r="H43" s="4"/>
    </row>
    <row r="44" spans="1:8" ht="27.6">
      <c r="A44" s="2">
        <v>28</v>
      </c>
      <c r="B44" s="9" t="s">
        <v>174</v>
      </c>
      <c r="C44" s="4" t="s">
        <v>64</v>
      </c>
      <c r="D44" s="8" t="s">
        <v>274</v>
      </c>
      <c r="E44" s="4" t="s">
        <v>88</v>
      </c>
      <c r="F44" s="6">
        <v>32</v>
      </c>
      <c r="G44" s="5" t="s">
        <v>8</v>
      </c>
      <c r="H44" s="4"/>
    </row>
    <row r="45" spans="1:8">
      <c r="A45" s="2">
        <v>29</v>
      </c>
      <c r="B45" s="9" t="s">
        <v>174</v>
      </c>
      <c r="C45" s="4" t="s">
        <v>31</v>
      </c>
      <c r="D45" s="8" t="s">
        <v>274</v>
      </c>
      <c r="E45" s="4" t="s">
        <v>42</v>
      </c>
      <c r="F45" s="6">
        <v>1</v>
      </c>
      <c r="G45" s="5" t="s">
        <v>8</v>
      </c>
      <c r="H45" s="4"/>
    </row>
    <row r="46" spans="1:8" ht="27.6">
      <c r="A46" s="2">
        <v>30</v>
      </c>
      <c r="B46" s="9" t="s">
        <v>174</v>
      </c>
      <c r="C46" s="4" t="s">
        <v>12</v>
      </c>
      <c r="D46" s="8" t="s">
        <v>274</v>
      </c>
      <c r="E46" s="4" t="s">
        <v>36</v>
      </c>
      <c r="F46" s="6">
        <v>1</v>
      </c>
      <c r="G46" s="5" t="s">
        <v>43</v>
      </c>
      <c r="H46" s="4" t="s">
        <v>298</v>
      </c>
    </row>
    <row r="47" spans="1:8">
      <c r="A47" s="2">
        <v>31</v>
      </c>
      <c r="B47" s="9" t="s">
        <v>174</v>
      </c>
      <c r="C47" s="4" t="s">
        <v>65</v>
      </c>
      <c r="D47" s="8" t="s">
        <v>274</v>
      </c>
      <c r="E47" s="4" t="s">
        <v>89</v>
      </c>
      <c r="F47" s="6">
        <v>1</v>
      </c>
      <c r="G47" s="5" t="s">
        <v>8</v>
      </c>
      <c r="H47" s="4"/>
    </row>
    <row r="48" spans="1:8">
      <c r="A48" s="2">
        <v>32</v>
      </c>
      <c r="B48" s="9" t="s">
        <v>174</v>
      </c>
      <c r="C48" s="4" t="s">
        <v>66</v>
      </c>
      <c r="D48" s="8" t="s">
        <v>274</v>
      </c>
      <c r="E48" s="4" t="s">
        <v>90</v>
      </c>
      <c r="F48" s="6">
        <v>1</v>
      </c>
      <c r="G48" s="5" t="s">
        <v>8</v>
      </c>
      <c r="H48" s="4"/>
    </row>
    <row r="49" spans="1:8" ht="28.5" customHeight="1">
      <c r="A49" s="32" t="s">
        <v>11</v>
      </c>
      <c r="B49" s="58" t="s">
        <v>91</v>
      </c>
      <c r="C49" s="58"/>
      <c r="D49" s="58"/>
      <c r="E49" s="58"/>
      <c r="F49" s="58"/>
      <c r="G49" s="58"/>
      <c r="H49" s="58"/>
    </row>
    <row r="50" spans="1:8" ht="41.4">
      <c r="A50" s="2">
        <v>1</v>
      </c>
      <c r="B50" s="9" t="s">
        <v>175</v>
      </c>
      <c r="C50" s="4" t="s">
        <v>6</v>
      </c>
      <c r="D50" s="4" t="s">
        <v>279</v>
      </c>
      <c r="E50" s="4" t="s">
        <v>67</v>
      </c>
      <c r="F50" s="6">
        <v>20</v>
      </c>
      <c r="G50" s="5" t="s">
        <v>8</v>
      </c>
      <c r="H50" s="7" t="s">
        <v>309</v>
      </c>
    </row>
    <row r="51" spans="1:8" ht="96.6">
      <c r="A51" s="2">
        <v>2</v>
      </c>
      <c r="B51" s="9" t="s">
        <v>175</v>
      </c>
      <c r="C51" s="4" t="s">
        <v>92</v>
      </c>
      <c r="D51" s="4" t="s">
        <v>223</v>
      </c>
      <c r="E51" s="4" t="s">
        <v>101</v>
      </c>
      <c r="F51" s="6">
        <v>6</v>
      </c>
      <c r="G51" s="5" t="s">
        <v>43</v>
      </c>
      <c r="H51" s="19" t="s">
        <v>310</v>
      </c>
    </row>
    <row r="52" spans="1:8" ht="82.8">
      <c r="A52" s="2">
        <v>3</v>
      </c>
      <c r="B52" s="9" t="s">
        <v>175</v>
      </c>
      <c r="C52" s="4" t="s">
        <v>15</v>
      </c>
      <c r="D52" s="4" t="s">
        <v>263</v>
      </c>
      <c r="E52" s="4" t="s">
        <v>102</v>
      </c>
      <c r="F52" s="6">
        <v>6</v>
      </c>
      <c r="G52" s="5" t="s">
        <v>43</v>
      </c>
      <c r="H52" s="56" t="s">
        <v>311</v>
      </c>
    </row>
    <row r="53" spans="1:8" ht="41.4">
      <c r="A53" s="2">
        <v>4</v>
      </c>
      <c r="B53" s="9" t="s">
        <v>175</v>
      </c>
      <c r="C53" s="4" t="s">
        <v>14</v>
      </c>
      <c r="D53" s="4" t="s">
        <v>263</v>
      </c>
      <c r="E53" s="4" t="s">
        <v>103</v>
      </c>
      <c r="F53" s="6">
        <v>6</v>
      </c>
      <c r="G53" s="5" t="s">
        <v>43</v>
      </c>
      <c r="H53" s="19" t="s">
        <v>312</v>
      </c>
    </row>
    <row r="54" spans="1:8" ht="41.4">
      <c r="A54" s="2">
        <v>5</v>
      </c>
      <c r="B54" s="9" t="s">
        <v>175</v>
      </c>
      <c r="C54" s="30" t="s">
        <v>93</v>
      </c>
      <c r="D54" s="30" t="s">
        <v>265</v>
      </c>
      <c r="E54" s="4" t="s">
        <v>104</v>
      </c>
      <c r="F54" s="6">
        <v>6</v>
      </c>
      <c r="G54" s="5" t="s">
        <v>43</v>
      </c>
      <c r="H54" s="19" t="s">
        <v>312</v>
      </c>
    </row>
    <row r="55" spans="1:8" ht="41.4">
      <c r="A55" s="2">
        <v>6</v>
      </c>
      <c r="B55" s="9" t="s">
        <v>175</v>
      </c>
      <c r="C55" s="8" t="s">
        <v>94</v>
      </c>
      <c r="D55" s="4" t="s">
        <v>279</v>
      </c>
      <c r="E55" s="28" t="s">
        <v>105</v>
      </c>
      <c r="F55" s="26">
        <v>6</v>
      </c>
      <c r="G55" s="27" t="s">
        <v>8</v>
      </c>
      <c r="H55" s="2" t="s">
        <v>313</v>
      </c>
    </row>
    <row r="56" spans="1:8" ht="41.4">
      <c r="A56" s="2">
        <v>7</v>
      </c>
      <c r="B56" s="9" t="s">
        <v>175</v>
      </c>
      <c r="C56" s="8" t="s">
        <v>53</v>
      </c>
      <c r="D56" s="4" t="s">
        <v>279</v>
      </c>
      <c r="E56" s="8" t="s">
        <v>106</v>
      </c>
      <c r="F56" s="6">
        <v>16</v>
      </c>
      <c r="G56" s="27" t="s">
        <v>8</v>
      </c>
      <c r="H56" s="19" t="s">
        <v>297</v>
      </c>
    </row>
    <row r="57" spans="1:8">
      <c r="A57" s="2">
        <v>8</v>
      </c>
      <c r="B57" s="9" t="s">
        <v>175</v>
      </c>
      <c r="C57" s="30" t="s">
        <v>9</v>
      </c>
      <c r="D57" s="30" t="s">
        <v>223</v>
      </c>
      <c r="E57" s="4" t="s">
        <v>107</v>
      </c>
      <c r="F57" s="6">
        <v>6</v>
      </c>
      <c r="G57" s="5" t="s">
        <v>8</v>
      </c>
      <c r="H57" s="3" t="s">
        <v>314</v>
      </c>
    </row>
    <row r="58" spans="1:8">
      <c r="A58" s="2">
        <v>9</v>
      </c>
      <c r="B58" s="9" t="s">
        <v>175</v>
      </c>
      <c r="C58" s="30" t="s">
        <v>10</v>
      </c>
      <c r="D58" s="30" t="s">
        <v>223</v>
      </c>
      <c r="E58" s="4" t="s">
        <v>108</v>
      </c>
      <c r="F58" s="6">
        <v>6</v>
      </c>
      <c r="G58" s="5" t="s">
        <v>8</v>
      </c>
      <c r="H58" s="3" t="s">
        <v>314</v>
      </c>
    </row>
    <row r="59" spans="1:8" ht="27.6">
      <c r="A59" s="2">
        <v>10</v>
      </c>
      <c r="B59" s="9" t="s">
        <v>175</v>
      </c>
      <c r="C59" s="4" t="s">
        <v>95</v>
      </c>
      <c r="D59" s="4" t="s">
        <v>280</v>
      </c>
      <c r="E59" s="4" t="s">
        <v>109</v>
      </c>
      <c r="F59" s="6">
        <v>2</v>
      </c>
      <c r="G59" s="5" t="s">
        <v>8</v>
      </c>
      <c r="H59" s="17" t="s">
        <v>315</v>
      </c>
    </row>
    <row r="60" spans="1:8" ht="27.6">
      <c r="A60" s="2">
        <v>11</v>
      </c>
      <c r="B60" s="9" t="s">
        <v>175</v>
      </c>
      <c r="C60" s="4" t="s">
        <v>96</v>
      </c>
      <c r="D60" s="4" t="s">
        <v>280</v>
      </c>
      <c r="E60" s="4" t="s">
        <v>110</v>
      </c>
      <c r="F60" s="6">
        <v>2</v>
      </c>
      <c r="G60" s="5" t="s">
        <v>8</v>
      </c>
      <c r="H60" s="3" t="s">
        <v>316</v>
      </c>
    </row>
    <row r="61" spans="1:8" ht="27.6">
      <c r="A61" s="2">
        <v>12</v>
      </c>
      <c r="B61" s="9" t="s">
        <v>175</v>
      </c>
      <c r="C61" s="4" t="s">
        <v>97</v>
      </c>
      <c r="D61" s="4" t="s">
        <v>280</v>
      </c>
      <c r="E61" s="4" t="s">
        <v>111</v>
      </c>
      <c r="F61" s="6">
        <v>2</v>
      </c>
      <c r="G61" s="5" t="s">
        <v>8</v>
      </c>
      <c r="H61" s="3" t="s">
        <v>317</v>
      </c>
    </row>
    <row r="62" spans="1:8" ht="27.6">
      <c r="A62" s="2">
        <v>13</v>
      </c>
      <c r="B62" s="9" t="s">
        <v>175</v>
      </c>
      <c r="C62" s="4" t="s">
        <v>98</v>
      </c>
      <c r="D62" s="4" t="s">
        <v>280</v>
      </c>
      <c r="E62" s="4" t="s">
        <v>112</v>
      </c>
      <c r="F62" s="6">
        <v>4</v>
      </c>
      <c r="G62" s="5" t="s">
        <v>8</v>
      </c>
      <c r="H62" s="9" t="s">
        <v>318</v>
      </c>
    </row>
    <row r="63" spans="1:8" ht="27.6">
      <c r="A63" s="2">
        <v>14</v>
      </c>
      <c r="B63" s="9" t="s">
        <v>175</v>
      </c>
      <c r="C63" s="4" t="s">
        <v>99</v>
      </c>
      <c r="D63" s="4" t="s">
        <v>280</v>
      </c>
      <c r="E63" s="4" t="s">
        <v>113</v>
      </c>
      <c r="F63" s="6">
        <v>4</v>
      </c>
      <c r="G63" s="5" t="s">
        <v>8</v>
      </c>
      <c r="H63" s="17" t="s">
        <v>319</v>
      </c>
    </row>
    <row r="64" spans="1:8">
      <c r="A64" s="2">
        <v>15</v>
      </c>
      <c r="B64" s="9" t="s">
        <v>175</v>
      </c>
      <c r="C64" s="4" t="s">
        <v>100</v>
      </c>
      <c r="D64" s="4" t="s">
        <v>274</v>
      </c>
      <c r="E64" s="4" t="s">
        <v>114</v>
      </c>
      <c r="F64" s="6">
        <v>1</v>
      </c>
      <c r="G64" s="5" t="s">
        <v>8</v>
      </c>
      <c r="H64" s="3"/>
    </row>
    <row r="65" spans="1:8">
      <c r="A65" s="2">
        <v>16</v>
      </c>
      <c r="B65" s="9" t="s">
        <v>175</v>
      </c>
      <c r="C65" s="4" t="s">
        <v>23</v>
      </c>
      <c r="D65" s="4" t="s">
        <v>274</v>
      </c>
      <c r="E65" s="4" t="s">
        <v>33</v>
      </c>
      <c r="F65" s="6">
        <v>1</v>
      </c>
      <c r="G65" s="5" t="s">
        <v>8</v>
      </c>
      <c r="H65" s="3" t="s">
        <v>320</v>
      </c>
    </row>
    <row r="66" spans="1:8">
      <c r="A66" s="2">
        <v>17</v>
      </c>
      <c r="B66" s="9" t="s">
        <v>175</v>
      </c>
      <c r="C66" s="4" t="s">
        <v>12</v>
      </c>
      <c r="D66" s="4" t="s">
        <v>274</v>
      </c>
      <c r="E66" s="4" t="s">
        <v>36</v>
      </c>
      <c r="F66" s="6">
        <v>1</v>
      </c>
      <c r="G66" s="5" t="s">
        <v>43</v>
      </c>
      <c r="H66" s="3"/>
    </row>
    <row r="67" spans="1:8">
      <c r="A67" s="2">
        <v>18</v>
      </c>
      <c r="B67" s="9" t="s">
        <v>175</v>
      </c>
      <c r="C67" s="8" t="s">
        <v>62</v>
      </c>
      <c r="D67" s="4" t="s">
        <v>274</v>
      </c>
      <c r="E67" s="8" t="s">
        <v>86</v>
      </c>
      <c r="F67" s="26">
        <v>16</v>
      </c>
      <c r="G67" s="27" t="s">
        <v>8</v>
      </c>
      <c r="H67" s="3"/>
    </row>
    <row r="68" spans="1:8">
      <c r="A68" s="2">
        <v>19</v>
      </c>
      <c r="B68" s="9" t="s">
        <v>175</v>
      </c>
      <c r="C68" s="4" t="s">
        <v>25</v>
      </c>
      <c r="D68" s="4" t="s">
        <v>274</v>
      </c>
      <c r="E68" s="4" t="s">
        <v>35</v>
      </c>
      <c r="F68" s="6">
        <v>1</v>
      </c>
      <c r="G68" s="5" t="s">
        <v>43</v>
      </c>
      <c r="H68" s="3"/>
    </row>
    <row r="69" spans="1:8">
      <c r="A69" s="2">
        <v>20</v>
      </c>
      <c r="B69" s="9" t="s">
        <v>175</v>
      </c>
      <c r="C69" s="4" t="s">
        <v>63</v>
      </c>
      <c r="D69" s="4" t="s">
        <v>274</v>
      </c>
      <c r="E69" s="4" t="s">
        <v>87</v>
      </c>
      <c r="F69" s="6">
        <v>1</v>
      </c>
      <c r="G69" s="5" t="s">
        <v>8</v>
      </c>
      <c r="H69" s="3"/>
    </row>
    <row r="70" spans="1:8">
      <c r="A70" s="2">
        <v>21</v>
      </c>
      <c r="B70" s="9" t="s">
        <v>175</v>
      </c>
      <c r="C70" s="4" t="s">
        <v>27</v>
      </c>
      <c r="D70" s="4" t="s">
        <v>274</v>
      </c>
      <c r="E70" s="4" t="s">
        <v>38</v>
      </c>
      <c r="F70" s="6">
        <v>1</v>
      </c>
      <c r="G70" s="5" t="s">
        <v>8</v>
      </c>
      <c r="H70" s="3"/>
    </row>
    <row r="71" spans="1:8">
      <c r="A71" s="2">
        <v>22</v>
      </c>
      <c r="B71" s="9" t="s">
        <v>175</v>
      </c>
      <c r="C71" s="8" t="s">
        <v>28</v>
      </c>
      <c r="D71" s="4" t="s">
        <v>274</v>
      </c>
      <c r="E71" s="8" t="s">
        <v>39</v>
      </c>
      <c r="F71" s="26">
        <v>1</v>
      </c>
      <c r="G71" s="27" t="s">
        <v>8</v>
      </c>
      <c r="H71" s="3"/>
    </row>
    <row r="72" spans="1:8">
      <c r="A72" s="2">
        <v>23</v>
      </c>
      <c r="B72" s="9" t="s">
        <v>175</v>
      </c>
      <c r="C72" s="4" t="s">
        <v>29</v>
      </c>
      <c r="D72" s="4" t="s">
        <v>274</v>
      </c>
      <c r="E72" s="4" t="s">
        <v>40</v>
      </c>
      <c r="F72" s="6">
        <v>1</v>
      </c>
      <c r="G72" s="5" t="s">
        <v>8</v>
      </c>
      <c r="H72" s="3"/>
    </row>
    <row r="73" spans="1:8">
      <c r="A73" s="2">
        <v>24</v>
      </c>
      <c r="B73" s="9" t="s">
        <v>175</v>
      </c>
      <c r="C73" s="4" t="s">
        <v>30</v>
      </c>
      <c r="D73" s="4" t="s">
        <v>274</v>
      </c>
      <c r="E73" s="4" t="s">
        <v>41</v>
      </c>
      <c r="F73" s="6">
        <v>1</v>
      </c>
      <c r="G73" s="5" t="s">
        <v>8</v>
      </c>
      <c r="H73" s="3"/>
    </row>
    <row r="74" spans="1:8" ht="27.6">
      <c r="A74" s="2">
        <v>25</v>
      </c>
      <c r="B74" s="9" t="s">
        <v>175</v>
      </c>
      <c r="C74" s="4" t="s">
        <v>64</v>
      </c>
      <c r="D74" s="4" t="s">
        <v>274</v>
      </c>
      <c r="E74" s="4" t="s">
        <v>88</v>
      </c>
      <c r="F74" s="6">
        <v>32</v>
      </c>
      <c r="G74" s="5" t="s">
        <v>8</v>
      </c>
      <c r="H74" s="3"/>
    </row>
    <row r="75" spans="1:8">
      <c r="A75" s="2">
        <v>26</v>
      </c>
      <c r="B75" s="9" t="s">
        <v>175</v>
      </c>
      <c r="C75" s="4" t="s">
        <v>31</v>
      </c>
      <c r="D75" s="4" t="s">
        <v>274</v>
      </c>
      <c r="E75" s="4" t="s">
        <v>42</v>
      </c>
      <c r="F75" s="6">
        <v>1</v>
      </c>
      <c r="G75" s="5" t="s">
        <v>8</v>
      </c>
      <c r="H75" s="3"/>
    </row>
    <row r="76" spans="1:8">
      <c r="A76" s="32" t="s">
        <v>13</v>
      </c>
      <c r="B76" s="58" t="s">
        <v>115</v>
      </c>
      <c r="C76" s="58"/>
      <c r="D76" s="58"/>
      <c r="E76" s="58"/>
      <c r="F76" s="58"/>
      <c r="G76" s="58"/>
      <c r="H76" s="58"/>
    </row>
    <row r="77" spans="1:8" ht="27.6">
      <c r="A77" s="2"/>
      <c r="B77" s="9" t="s">
        <v>176</v>
      </c>
      <c r="C77" s="4" t="s">
        <v>6</v>
      </c>
      <c r="D77" s="4" t="s">
        <v>281</v>
      </c>
      <c r="E77" s="4" t="s">
        <v>67</v>
      </c>
      <c r="F77" s="6">
        <v>16</v>
      </c>
      <c r="G77" s="5" t="s">
        <v>8</v>
      </c>
      <c r="H77" s="7" t="s">
        <v>309</v>
      </c>
    </row>
    <row r="78" spans="1:8" ht="27.6">
      <c r="A78" s="2"/>
      <c r="B78" s="9" t="s">
        <v>176</v>
      </c>
      <c r="C78" s="4" t="s">
        <v>48</v>
      </c>
      <c r="D78" s="4" t="s">
        <v>281</v>
      </c>
      <c r="E78" s="4" t="s">
        <v>71</v>
      </c>
      <c r="F78" s="6">
        <v>16</v>
      </c>
      <c r="G78" s="5" t="s">
        <v>8</v>
      </c>
      <c r="H78" s="4" t="s">
        <v>300</v>
      </c>
    </row>
    <row r="79" spans="1:8" ht="27.6">
      <c r="A79" s="2"/>
      <c r="B79" s="9" t="s">
        <v>176</v>
      </c>
      <c r="C79" s="4" t="s">
        <v>18</v>
      </c>
      <c r="D79" s="4" t="s">
        <v>281</v>
      </c>
      <c r="E79" s="4" t="s">
        <v>119</v>
      </c>
      <c r="F79" s="6">
        <v>16</v>
      </c>
      <c r="G79" s="5" t="s">
        <v>8</v>
      </c>
      <c r="H79" s="7" t="s">
        <v>294</v>
      </c>
    </row>
    <row r="80" spans="1:8" ht="27.6">
      <c r="A80" s="2"/>
      <c r="B80" s="9" t="s">
        <v>176</v>
      </c>
      <c r="C80" s="4" t="s">
        <v>17</v>
      </c>
      <c r="D80" s="4" t="s">
        <v>281</v>
      </c>
      <c r="E80" s="4" t="s">
        <v>68</v>
      </c>
      <c r="F80" s="6">
        <v>16</v>
      </c>
      <c r="G80" s="5" t="s">
        <v>8</v>
      </c>
      <c r="H80" s="7" t="s">
        <v>294</v>
      </c>
    </row>
    <row r="81" spans="1:8" ht="27.6">
      <c r="A81" s="2"/>
      <c r="B81" s="9" t="s">
        <v>176</v>
      </c>
      <c r="C81" s="4" t="s">
        <v>116</v>
      </c>
      <c r="D81" s="4" t="s">
        <v>281</v>
      </c>
      <c r="E81" s="4" t="s">
        <v>69</v>
      </c>
      <c r="F81" s="6">
        <v>16</v>
      </c>
      <c r="G81" s="5" t="s">
        <v>8</v>
      </c>
      <c r="H81" s="7" t="s">
        <v>321</v>
      </c>
    </row>
    <row r="82" spans="1:8" ht="27.6">
      <c r="A82" s="2"/>
      <c r="B82" s="9" t="s">
        <v>176</v>
      </c>
      <c r="C82" s="4" t="s">
        <v>47</v>
      </c>
      <c r="D82" s="4" t="s">
        <v>281</v>
      </c>
      <c r="E82" s="4" t="s">
        <v>70</v>
      </c>
      <c r="F82" s="6">
        <v>16</v>
      </c>
      <c r="G82" s="5" t="s">
        <v>8</v>
      </c>
      <c r="H82" s="7" t="s">
        <v>322</v>
      </c>
    </row>
    <row r="83" spans="1:8">
      <c r="A83" s="2"/>
      <c r="B83" s="9" t="s">
        <v>176</v>
      </c>
      <c r="C83" s="4" t="s">
        <v>16</v>
      </c>
      <c r="D83" s="4" t="s">
        <v>282</v>
      </c>
      <c r="E83" s="4" t="s">
        <v>120</v>
      </c>
      <c r="F83" s="6">
        <v>16</v>
      </c>
      <c r="G83" s="5" t="s">
        <v>43</v>
      </c>
      <c r="H83" s="3" t="s">
        <v>323</v>
      </c>
    </row>
    <row r="84" spans="1:8">
      <c r="A84" s="2"/>
      <c r="B84" s="9" t="s">
        <v>176</v>
      </c>
      <c r="C84" s="4" t="s">
        <v>117</v>
      </c>
      <c r="D84" s="4" t="s">
        <v>282</v>
      </c>
      <c r="E84" s="4" t="s">
        <v>121</v>
      </c>
      <c r="F84" s="6">
        <v>16</v>
      </c>
      <c r="G84" s="5" t="s">
        <v>8</v>
      </c>
      <c r="H84" s="3" t="s">
        <v>323</v>
      </c>
    </row>
    <row r="85" spans="1:8" ht="27.6">
      <c r="A85" s="2"/>
      <c r="B85" s="9" t="s">
        <v>176</v>
      </c>
      <c r="C85" s="8" t="s">
        <v>53</v>
      </c>
      <c r="D85" s="4" t="s">
        <v>281</v>
      </c>
      <c r="E85" s="29" t="s">
        <v>122</v>
      </c>
      <c r="F85" s="6">
        <v>16</v>
      </c>
      <c r="G85" s="27" t="s">
        <v>8</v>
      </c>
      <c r="H85" s="7" t="s">
        <v>297</v>
      </c>
    </row>
    <row r="86" spans="1:8" ht="27.6">
      <c r="A86" s="2"/>
      <c r="B86" s="9" t="s">
        <v>176</v>
      </c>
      <c r="C86" s="4" t="s">
        <v>12</v>
      </c>
      <c r="D86" s="4" t="s">
        <v>274</v>
      </c>
      <c r="E86" s="4" t="s">
        <v>36</v>
      </c>
      <c r="F86" s="6">
        <v>1</v>
      </c>
      <c r="G86" s="5" t="s">
        <v>43</v>
      </c>
      <c r="H86" s="7" t="s">
        <v>297</v>
      </c>
    </row>
    <row r="87" spans="1:8" ht="69">
      <c r="A87" s="2"/>
      <c r="B87" s="9" t="s">
        <v>176</v>
      </c>
      <c r="C87" s="4" t="s">
        <v>118</v>
      </c>
      <c r="D87" s="4" t="s">
        <v>283</v>
      </c>
      <c r="E87" s="4" t="s">
        <v>123</v>
      </c>
      <c r="F87" s="6">
        <v>1</v>
      </c>
      <c r="G87" s="5" t="s">
        <v>8</v>
      </c>
      <c r="H87" s="7" t="s">
        <v>324</v>
      </c>
    </row>
    <row r="88" spans="1:8">
      <c r="A88" s="2"/>
      <c r="B88" s="9" t="s">
        <v>176</v>
      </c>
      <c r="C88" s="4" t="s">
        <v>23</v>
      </c>
      <c r="D88" s="4" t="s">
        <v>274</v>
      </c>
      <c r="E88" s="4" t="s">
        <v>33</v>
      </c>
      <c r="F88" s="6">
        <v>1</v>
      </c>
      <c r="G88" s="5" t="s">
        <v>8</v>
      </c>
      <c r="H88" s="3" t="s">
        <v>326</v>
      </c>
    </row>
    <row r="89" spans="1:8">
      <c r="A89" s="2"/>
      <c r="B89" s="9" t="s">
        <v>176</v>
      </c>
      <c r="C89" s="4" t="s">
        <v>25</v>
      </c>
      <c r="D89" s="4" t="s">
        <v>274</v>
      </c>
      <c r="E89" s="4" t="s">
        <v>35</v>
      </c>
      <c r="F89" s="6">
        <v>1</v>
      </c>
      <c r="G89" s="5" t="s">
        <v>43</v>
      </c>
      <c r="H89" s="3"/>
    </row>
    <row r="90" spans="1:8">
      <c r="A90" s="2"/>
      <c r="B90" s="9" t="s">
        <v>176</v>
      </c>
      <c r="C90" s="4" t="s">
        <v>63</v>
      </c>
      <c r="D90" s="4" t="s">
        <v>274</v>
      </c>
      <c r="E90" s="4" t="s">
        <v>87</v>
      </c>
      <c r="F90" s="6">
        <v>1</v>
      </c>
      <c r="G90" s="5" t="s">
        <v>8</v>
      </c>
      <c r="H90" s="3"/>
    </row>
    <row r="91" spans="1:8">
      <c r="A91" s="2"/>
      <c r="B91" s="9" t="s">
        <v>176</v>
      </c>
      <c r="C91" s="4" t="s">
        <v>27</v>
      </c>
      <c r="D91" s="4" t="s">
        <v>274</v>
      </c>
      <c r="E91" s="4" t="s">
        <v>38</v>
      </c>
      <c r="F91" s="6">
        <v>1</v>
      </c>
      <c r="G91" s="5" t="s">
        <v>8</v>
      </c>
      <c r="H91" s="3"/>
    </row>
    <row r="92" spans="1:8">
      <c r="A92" s="2"/>
      <c r="B92" s="9" t="s">
        <v>176</v>
      </c>
      <c r="C92" s="8" t="s">
        <v>62</v>
      </c>
      <c r="D92" s="4" t="s">
        <v>274</v>
      </c>
      <c r="E92" s="8" t="s">
        <v>86</v>
      </c>
      <c r="F92" s="26">
        <v>16</v>
      </c>
      <c r="G92" s="27" t="s">
        <v>8</v>
      </c>
      <c r="H92" s="3"/>
    </row>
    <row r="93" spans="1:8">
      <c r="A93" s="2"/>
      <c r="B93" s="9" t="s">
        <v>176</v>
      </c>
      <c r="C93" s="8" t="s">
        <v>28</v>
      </c>
      <c r="D93" s="4" t="s">
        <v>274</v>
      </c>
      <c r="E93" s="8" t="s">
        <v>39</v>
      </c>
      <c r="F93" s="26">
        <v>1</v>
      </c>
      <c r="G93" s="27" t="s">
        <v>8</v>
      </c>
      <c r="H93" s="3"/>
    </row>
    <row r="94" spans="1:8">
      <c r="A94" s="2"/>
      <c r="B94" s="9" t="s">
        <v>176</v>
      </c>
      <c r="C94" s="4" t="s">
        <v>29</v>
      </c>
      <c r="D94" s="4" t="s">
        <v>274</v>
      </c>
      <c r="E94" s="4" t="s">
        <v>40</v>
      </c>
      <c r="F94" s="6">
        <v>1</v>
      </c>
      <c r="G94" s="5" t="s">
        <v>8</v>
      </c>
      <c r="H94" s="3"/>
    </row>
    <row r="95" spans="1:8">
      <c r="A95" s="2"/>
      <c r="B95" s="9" t="s">
        <v>176</v>
      </c>
      <c r="C95" s="4" t="s">
        <v>30</v>
      </c>
      <c r="D95" s="4" t="s">
        <v>274</v>
      </c>
      <c r="E95" s="4" t="s">
        <v>41</v>
      </c>
      <c r="F95" s="6">
        <v>1</v>
      </c>
      <c r="G95" s="5" t="s">
        <v>8</v>
      </c>
      <c r="H95" s="3"/>
    </row>
    <row r="96" spans="1:8" ht="27.6">
      <c r="A96" s="2"/>
      <c r="B96" s="9" t="s">
        <v>176</v>
      </c>
      <c r="C96" s="4" t="s">
        <v>64</v>
      </c>
      <c r="D96" s="4" t="s">
        <v>274</v>
      </c>
      <c r="E96" s="4" t="s">
        <v>88</v>
      </c>
      <c r="F96" s="6">
        <v>33</v>
      </c>
      <c r="G96" s="5" t="s">
        <v>8</v>
      </c>
      <c r="H96" s="3"/>
    </row>
    <row r="97" spans="1:8">
      <c r="A97" s="2"/>
      <c r="B97" s="9" t="s">
        <v>176</v>
      </c>
      <c r="C97" s="4" t="s">
        <v>65</v>
      </c>
      <c r="D97" s="4" t="s">
        <v>274</v>
      </c>
      <c r="E97" s="4" t="s">
        <v>89</v>
      </c>
      <c r="F97" s="6">
        <v>1</v>
      </c>
      <c r="G97" s="5" t="s">
        <v>8</v>
      </c>
      <c r="H97" s="3"/>
    </row>
    <row r="98" spans="1:8">
      <c r="A98" s="32" t="s">
        <v>172</v>
      </c>
      <c r="B98" s="33" t="s">
        <v>325</v>
      </c>
      <c r="C98" s="3"/>
      <c r="D98" s="3"/>
      <c r="E98" s="3"/>
      <c r="F98" s="16"/>
      <c r="G98" s="2"/>
      <c r="H98" s="3"/>
    </row>
    <row r="99" spans="1:8" ht="27.6">
      <c r="A99" s="2"/>
      <c r="B99" s="9" t="s">
        <v>178</v>
      </c>
      <c r="C99" s="10" t="s">
        <v>124</v>
      </c>
      <c r="D99" s="10" t="s">
        <v>284</v>
      </c>
      <c r="E99" s="10" t="s">
        <v>125</v>
      </c>
      <c r="F99" s="16">
        <v>2</v>
      </c>
      <c r="G99" s="18" t="s">
        <v>43</v>
      </c>
      <c r="H99" s="17" t="s">
        <v>327</v>
      </c>
    </row>
    <row r="100" spans="1:8" ht="30" customHeight="1">
      <c r="A100" s="2"/>
      <c r="B100" s="9" t="s">
        <v>178</v>
      </c>
      <c r="C100" s="10" t="s">
        <v>126</v>
      </c>
      <c r="D100" s="10" t="s">
        <v>285</v>
      </c>
      <c r="E100" s="3" t="s">
        <v>127</v>
      </c>
      <c r="F100" s="16">
        <v>1</v>
      </c>
      <c r="G100" s="18" t="s">
        <v>43</v>
      </c>
      <c r="H100" s="17" t="s">
        <v>328</v>
      </c>
    </row>
    <row r="101" spans="1:8" ht="41.4">
      <c r="A101" s="2"/>
      <c r="B101" s="9" t="s">
        <v>178</v>
      </c>
      <c r="C101" s="10" t="s">
        <v>128</v>
      </c>
      <c r="D101" s="10" t="s">
        <v>288</v>
      </c>
      <c r="E101" s="10" t="s">
        <v>129</v>
      </c>
      <c r="F101" s="16">
        <v>1</v>
      </c>
      <c r="G101" s="18" t="s">
        <v>43</v>
      </c>
      <c r="H101" s="17" t="s">
        <v>329</v>
      </c>
    </row>
    <row r="102" spans="1:8" ht="41.4">
      <c r="A102" s="2"/>
      <c r="B102" s="9" t="s">
        <v>178</v>
      </c>
      <c r="C102" s="10" t="s">
        <v>130</v>
      </c>
      <c r="D102" s="10" t="s">
        <v>288</v>
      </c>
      <c r="E102" s="11" t="s">
        <v>131</v>
      </c>
      <c r="F102" s="16">
        <v>1</v>
      </c>
      <c r="G102" s="18" t="s">
        <v>43</v>
      </c>
      <c r="H102" s="17" t="s">
        <v>330</v>
      </c>
    </row>
    <row r="103" spans="1:8" ht="27.6">
      <c r="A103" s="2"/>
      <c r="B103" s="9" t="s">
        <v>178</v>
      </c>
      <c r="C103" s="10" t="s">
        <v>132</v>
      </c>
      <c r="D103" s="10" t="s">
        <v>287</v>
      </c>
      <c r="E103" s="31" t="s">
        <v>136</v>
      </c>
      <c r="F103" s="16">
        <v>2</v>
      </c>
      <c r="G103" s="18" t="s">
        <v>43</v>
      </c>
      <c r="H103" s="17" t="s">
        <v>331</v>
      </c>
    </row>
    <row r="104" spans="1:8" ht="27.6">
      <c r="A104" s="2"/>
      <c r="B104" s="9" t="s">
        <v>178</v>
      </c>
      <c r="C104" s="10" t="s">
        <v>133</v>
      </c>
      <c r="D104" s="10" t="s">
        <v>286</v>
      </c>
      <c r="E104" s="31" t="s">
        <v>135</v>
      </c>
      <c r="F104" s="16">
        <v>5</v>
      </c>
      <c r="G104" s="2" t="s">
        <v>134</v>
      </c>
      <c r="H104" s="3" t="s">
        <v>332</v>
      </c>
    </row>
    <row r="105" spans="1:8" ht="27.6">
      <c r="A105" s="2"/>
      <c r="B105" s="9" t="s">
        <v>178</v>
      </c>
      <c r="C105" s="10" t="s">
        <v>137</v>
      </c>
      <c r="D105" s="10" t="s">
        <v>274</v>
      </c>
      <c r="E105" s="12" t="s">
        <v>138</v>
      </c>
      <c r="F105" s="16">
        <v>5</v>
      </c>
      <c r="G105" s="2" t="s">
        <v>134</v>
      </c>
      <c r="H105" s="7" t="s">
        <v>333</v>
      </c>
    </row>
    <row r="106" spans="1:8">
      <c r="A106" s="2"/>
      <c r="B106" s="9" t="s">
        <v>178</v>
      </c>
      <c r="C106" s="3" t="s">
        <v>139</v>
      </c>
      <c r="D106" s="10" t="s">
        <v>274</v>
      </c>
      <c r="E106" s="3" t="s">
        <v>143</v>
      </c>
      <c r="F106" s="16">
        <v>1</v>
      </c>
      <c r="G106" s="2" t="s">
        <v>134</v>
      </c>
      <c r="H106" s="3"/>
    </row>
    <row r="107" spans="1:8">
      <c r="A107" s="2"/>
      <c r="B107" s="9" t="s">
        <v>178</v>
      </c>
      <c r="C107" s="3" t="s">
        <v>140</v>
      </c>
      <c r="D107" s="10" t="s">
        <v>274</v>
      </c>
      <c r="E107" s="3" t="s">
        <v>143</v>
      </c>
      <c r="F107" s="16">
        <v>1</v>
      </c>
      <c r="G107" s="2" t="s">
        <v>134</v>
      </c>
      <c r="H107" s="3"/>
    </row>
    <row r="108" spans="1:8">
      <c r="A108" s="2"/>
      <c r="B108" s="9" t="s">
        <v>178</v>
      </c>
      <c r="C108" s="3" t="s">
        <v>141</v>
      </c>
      <c r="D108" s="10" t="s">
        <v>274</v>
      </c>
      <c r="E108" s="3" t="s">
        <v>143</v>
      </c>
      <c r="F108" s="16">
        <v>16</v>
      </c>
      <c r="G108" s="2" t="s">
        <v>43</v>
      </c>
      <c r="H108" s="3"/>
    </row>
    <row r="109" spans="1:8">
      <c r="A109" s="2"/>
      <c r="B109" s="9" t="s">
        <v>178</v>
      </c>
      <c r="C109" s="3" t="s">
        <v>142</v>
      </c>
      <c r="D109" s="10" t="s">
        <v>274</v>
      </c>
      <c r="E109" s="3" t="s">
        <v>143</v>
      </c>
      <c r="F109" s="16">
        <v>1</v>
      </c>
      <c r="G109" s="2" t="s">
        <v>43</v>
      </c>
      <c r="H109" s="3"/>
    </row>
    <row r="110" spans="1:8">
      <c r="A110" s="32" t="s">
        <v>177</v>
      </c>
      <c r="B110" s="33" t="s">
        <v>144</v>
      </c>
      <c r="C110" s="3"/>
      <c r="D110" s="3"/>
      <c r="E110" s="3"/>
      <c r="F110" s="16"/>
      <c r="G110" s="2"/>
      <c r="H110" s="3"/>
    </row>
    <row r="111" spans="1:8" ht="27.6">
      <c r="A111" s="2"/>
      <c r="B111" s="9" t="s">
        <v>179</v>
      </c>
      <c r="C111" s="7" t="s">
        <v>145</v>
      </c>
      <c r="D111" s="7" t="s">
        <v>274</v>
      </c>
      <c r="E111" s="3"/>
      <c r="F111" s="26">
        <v>6</v>
      </c>
      <c r="G111" s="27"/>
      <c r="H111" s="7" t="s">
        <v>297</v>
      </c>
    </row>
    <row r="112" spans="1:8" ht="27.6">
      <c r="A112" s="2"/>
      <c r="B112" s="9" t="s">
        <v>179</v>
      </c>
      <c r="C112" s="7" t="s">
        <v>146</v>
      </c>
      <c r="D112" s="7" t="s">
        <v>278</v>
      </c>
      <c r="E112" s="8" t="s">
        <v>158</v>
      </c>
      <c r="F112" s="26">
        <v>3</v>
      </c>
      <c r="G112" s="27" t="s">
        <v>43</v>
      </c>
      <c r="H112" s="7" t="s">
        <v>334</v>
      </c>
    </row>
    <row r="113" spans="1:8" ht="27.6">
      <c r="A113" s="2"/>
      <c r="B113" s="9" t="s">
        <v>179</v>
      </c>
      <c r="C113" s="7" t="s">
        <v>147</v>
      </c>
      <c r="D113" s="7" t="s">
        <v>278</v>
      </c>
      <c r="E113" s="8" t="s">
        <v>159</v>
      </c>
      <c r="F113" s="26">
        <v>3</v>
      </c>
      <c r="G113" s="27" t="s">
        <v>43</v>
      </c>
      <c r="H113" s="7" t="s">
        <v>306</v>
      </c>
    </row>
    <row r="114" spans="1:8" ht="27.6">
      <c r="A114" s="2"/>
      <c r="B114" s="9" t="s">
        <v>179</v>
      </c>
      <c r="C114" s="7" t="s">
        <v>148</v>
      </c>
      <c r="D114" s="7" t="s">
        <v>278</v>
      </c>
      <c r="E114" s="8" t="s">
        <v>160</v>
      </c>
      <c r="F114" s="26">
        <v>3</v>
      </c>
      <c r="G114" s="27" t="s">
        <v>43</v>
      </c>
      <c r="H114" s="7" t="s">
        <v>306</v>
      </c>
    </row>
    <row r="115" spans="1:8" ht="27.6">
      <c r="A115" s="2"/>
      <c r="B115" s="9" t="s">
        <v>179</v>
      </c>
      <c r="C115" s="7" t="s">
        <v>149</v>
      </c>
      <c r="D115" s="7" t="s">
        <v>278</v>
      </c>
      <c r="E115" s="8" t="s">
        <v>161</v>
      </c>
      <c r="F115" s="26">
        <v>3</v>
      </c>
      <c r="G115" s="27" t="s">
        <v>43</v>
      </c>
      <c r="H115" s="7" t="s">
        <v>306</v>
      </c>
    </row>
    <row r="116" spans="1:8" ht="27.6">
      <c r="A116" s="2"/>
      <c r="B116" s="9" t="s">
        <v>179</v>
      </c>
      <c r="C116" s="7" t="s">
        <v>150</v>
      </c>
      <c r="D116" s="7" t="s">
        <v>278</v>
      </c>
      <c r="E116" s="8" t="s">
        <v>162</v>
      </c>
      <c r="F116" s="26">
        <v>3</v>
      </c>
      <c r="G116" s="27" t="s">
        <v>43</v>
      </c>
      <c r="H116" s="7" t="s">
        <v>306</v>
      </c>
    </row>
    <row r="117" spans="1:8" ht="27.6">
      <c r="A117" s="2"/>
      <c r="B117" s="9" t="s">
        <v>179</v>
      </c>
      <c r="C117" s="7" t="s">
        <v>151</v>
      </c>
      <c r="D117" s="7" t="s">
        <v>290</v>
      </c>
      <c r="E117" s="8" t="s">
        <v>163</v>
      </c>
      <c r="F117" s="26">
        <v>3</v>
      </c>
      <c r="G117" s="27" t="s">
        <v>43</v>
      </c>
      <c r="H117" s="9" t="s">
        <v>335</v>
      </c>
    </row>
    <row r="118" spans="1:8" ht="27.6">
      <c r="A118" s="2"/>
      <c r="B118" s="9" t="s">
        <v>179</v>
      </c>
      <c r="C118" s="7" t="s">
        <v>152</v>
      </c>
      <c r="D118" s="7" t="s">
        <v>289</v>
      </c>
      <c r="E118" s="4" t="s">
        <v>164</v>
      </c>
      <c r="F118" s="6">
        <v>6</v>
      </c>
      <c r="G118" s="5" t="s">
        <v>43</v>
      </c>
      <c r="H118" s="19" t="s">
        <v>336</v>
      </c>
    </row>
    <row r="119" spans="1:8" ht="41.4">
      <c r="A119" s="2"/>
      <c r="B119" s="9" t="s">
        <v>179</v>
      </c>
      <c r="C119" s="7" t="s">
        <v>153</v>
      </c>
      <c r="D119" s="7" t="s">
        <v>267</v>
      </c>
      <c r="E119" s="8" t="s">
        <v>165</v>
      </c>
      <c r="F119" s="26">
        <v>1</v>
      </c>
      <c r="G119" s="27" t="s">
        <v>43</v>
      </c>
      <c r="H119" s="7" t="s">
        <v>337</v>
      </c>
    </row>
    <row r="120" spans="1:8" ht="41.4">
      <c r="A120" s="2"/>
      <c r="B120" s="9" t="s">
        <v>179</v>
      </c>
      <c r="C120" s="7" t="s">
        <v>154</v>
      </c>
      <c r="D120" s="7" t="s">
        <v>267</v>
      </c>
      <c r="E120" s="8" t="s">
        <v>166</v>
      </c>
      <c r="F120" s="26">
        <v>1</v>
      </c>
      <c r="G120" s="27" t="s">
        <v>43</v>
      </c>
      <c r="H120" s="7" t="s">
        <v>337</v>
      </c>
    </row>
    <row r="121" spans="1:8" ht="41.4">
      <c r="A121" s="2"/>
      <c r="B121" s="9" t="s">
        <v>179</v>
      </c>
      <c r="C121" s="7" t="s">
        <v>155</v>
      </c>
      <c r="D121" s="7" t="s">
        <v>267</v>
      </c>
      <c r="E121" s="8" t="s">
        <v>167</v>
      </c>
      <c r="F121" s="26">
        <v>1</v>
      </c>
      <c r="G121" s="27" t="s">
        <v>43</v>
      </c>
      <c r="H121" s="7" t="s">
        <v>337</v>
      </c>
    </row>
    <row r="122" spans="1:8" ht="41.4">
      <c r="A122" s="2"/>
      <c r="B122" s="9" t="s">
        <v>179</v>
      </c>
      <c r="C122" s="7" t="s">
        <v>156</v>
      </c>
      <c r="D122" s="7" t="s">
        <v>267</v>
      </c>
      <c r="E122" s="8" t="s">
        <v>168</v>
      </c>
      <c r="F122" s="26">
        <v>1</v>
      </c>
      <c r="G122" s="27" t="s">
        <v>43</v>
      </c>
      <c r="H122" s="7" t="s">
        <v>337</v>
      </c>
    </row>
    <row r="123" spans="1:8" ht="41.4">
      <c r="A123" s="2"/>
      <c r="B123" s="9" t="s">
        <v>179</v>
      </c>
      <c r="C123" s="7" t="s">
        <v>157</v>
      </c>
      <c r="D123" s="7" t="s">
        <v>267</v>
      </c>
      <c r="E123" s="8" t="s">
        <v>169</v>
      </c>
      <c r="F123" s="26">
        <v>1</v>
      </c>
      <c r="G123" s="27" t="s">
        <v>43</v>
      </c>
      <c r="H123" s="7" t="s">
        <v>337</v>
      </c>
    </row>
    <row r="124" spans="1:8">
      <c r="A124" s="2"/>
      <c r="B124" s="9" t="s">
        <v>179</v>
      </c>
      <c r="C124" s="7" t="s">
        <v>29</v>
      </c>
      <c r="D124" s="7" t="s">
        <v>274</v>
      </c>
      <c r="E124" s="4" t="s">
        <v>40</v>
      </c>
      <c r="F124" s="6">
        <v>1</v>
      </c>
      <c r="G124" s="5" t="s">
        <v>8</v>
      </c>
      <c r="H124" s="3"/>
    </row>
    <row r="125" spans="1:8">
      <c r="A125" s="2"/>
      <c r="B125" s="9" t="s">
        <v>179</v>
      </c>
      <c r="C125" s="7" t="s">
        <v>30</v>
      </c>
      <c r="D125" s="7" t="s">
        <v>274</v>
      </c>
      <c r="E125" s="4" t="s">
        <v>41</v>
      </c>
      <c r="F125" s="6">
        <v>1</v>
      </c>
      <c r="G125" s="5" t="s">
        <v>8</v>
      </c>
      <c r="H125" s="3"/>
    </row>
    <row r="126" spans="1:8">
      <c r="A126" s="2"/>
      <c r="B126" s="9" t="s">
        <v>179</v>
      </c>
      <c r="C126" s="7" t="s">
        <v>63</v>
      </c>
      <c r="D126" s="7" t="s">
        <v>274</v>
      </c>
      <c r="E126" s="4" t="s">
        <v>87</v>
      </c>
      <c r="F126" s="6">
        <v>1</v>
      </c>
      <c r="G126" s="5" t="s">
        <v>8</v>
      </c>
      <c r="H126" s="3"/>
    </row>
    <row r="127" spans="1:8">
      <c r="A127" s="2"/>
      <c r="B127" s="9" t="s">
        <v>179</v>
      </c>
      <c r="C127" s="7" t="s">
        <v>27</v>
      </c>
      <c r="D127" s="7" t="s">
        <v>274</v>
      </c>
      <c r="E127" s="4" t="s">
        <v>38</v>
      </c>
      <c r="F127" s="6">
        <v>1</v>
      </c>
      <c r="G127" s="5" t="s">
        <v>8</v>
      </c>
      <c r="H127" s="3"/>
    </row>
    <row r="128" spans="1:8">
      <c r="A128" s="2"/>
      <c r="B128" s="9" t="s">
        <v>179</v>
      </c>
      <c r="C128" s="7" t="s">
        <v>28</v>
      </c>
      <c r="D128" s="7" t="s">
        <v>274</v>
      </c>
      <c r="E128" s="8" t="s">
        <v>39</v>
      </c>
      <c r="F128" s="26">
        <v>1</v>
      </c>
      <c r="G128" s="27" t="s">
        <v>8</v>
      </c>
      <c r="H128" s="3"/>
    </row>
    <row r="129" spans="1:8">
      <c r="A129" s="2"/>
      <c r="B129" s="9" t="s">
        <v>179</v>
      </c>
      <c r="C129" s="7" t="s">
        <v>100</v>
      </c>
      <c r="D129" s="7" t="s">
        <v>274</v>
      </c>
      <c r="E129" s="4" t="s">
        <v>114</v>
      </c>
      <c r="F129" s="6">
        <v>1</v>
      </c>
      <c r="G129" s="5" t="s">
        <v>8</v>
      </c>
      <c r="H129" s="3"/>
    </row>
    <row r="130" spans="1:8">
      <c r="A130" s="2"/>
      <c r="B130" s="9" t="s">
        <v>179</v>
      </c>
      <c r="C130" s="7" t="s">
        <v>12</v>
      </c>
      <c r="D130" s="7" t="s">
        <v>274</v>
      </c>
      <c r="E130" s="4" t="s">
        <v>36</v>
      </c>
      <c r="F130" s="6">
        <v>1</v>
      </c>
      <c r="G130" s="5" t="s">
        <v>43</v>
      </c>
      <c r="H130" s="3"/>
    </row>
  </sheetData>
  <autoFilter ref="A3:H3"/>
  <mergeCells count="5">
    <mergeCell ref="A1:H1"/>
    <mergeCell ref="B16:H16"/>
    <mergeCell ref="B4:H4"/>
    <mergeCell ref="B49:H49"/>
    <mergeCell ref="B76:H76"/>
  </mergeCell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I59"/>
  <sheetViews>
    <sheetView topLeftCell="A36" workbookViewId="0">
      <selection activeCell="C46" sqref="C46"/>
    </sheetView>
  </sheetViews>
  <sheetFormatPr defaultRowHeight="14.4"/>
  <cols>
    <col min="1" max="1" width="4.33203125" bestFit="1" customWidth="1"/>
    <col min="2" max="2" width="16.109375" customWidth="1"/>
    <col min="3" max="3" width="45.21875" bestFit="1" customWidth="1"/>
  </cols>
  <sheetData>
    <row r="13" spans="1:8" ht="17.399999999999999">
      <c r="A13" s="61" t="s">
        <v>180</v>
      </c>
      <c r="B13" s="61"/>
      <c r="C13" s="61"/>
      <c r="D13" s="34"/>
      <c r="E13" s="34"/>
      <c r="F13" s="34"/>
      <c r="G13" s="34"/>
      <c r="H13" s="34"/>
    </row>
    <row r="14" spans="1:8" ht="20.399999999999999">
      <c r="A14" s="62" t="s">
        <v>181</v>
      </c>
      <c r="B14" s="62"/>
      <c r="C14" s="62"/>
      <c r="D14" s="62"/>
      <c r="E14" s="62"/>
      <c r="F14" s="62"/>
      <c r="G14" s="62"/>
      <c r="H14" s="62"/>
    </row>
    <row r="15" spans="1:8">
      <c r="A15" s="63" t="s">
        <v>182</v>
      </c>
      <c r="B15" s="59" t="s">
        <v>183</v>
      </c>
      <c r="C15" s="64" t="s">
        <v>184</v>
      </c>
      <c r="D15" s="59" t="s">
        <v>185</v>
      </c>
      <c r="E15" s="59" t="s">
        <v>186</v>
      </c>
      <c r="F15" s="59" t="s">
        <v>187</v>
      </c>
      <c r="G15" s="59" t="s">
        <v>188</v>
      </c>
      <c r="H15" s="59" t="s">
        <v>189</v>
      </c>
    </row>
    <row r="16" spans="1:8">
      <c r="A16" s="63"/>
      <c r="B16" s="59"/>
      <c r="C16" s="64"/>
      <c r="D16" s="59"/>
      <c r="E16" s="59"/>
      <c r="F16" s="59"/>
      <c r="G16" s="59"/>
      <c r="H16" s="59"/>
    </row>
    <row r="17" spans="1:8" ht="18">
      <c r="A17" s="35"/>
      <c r="B17" s="36" t="s">
        <v>4</v>
      </c>
      <c r="C17" s="36" t="s">
        <v>190</v>
      </c>
      <c r="D17" s="36">
        <f>SUBTOTAL(9,D18:D23)</f>
        <v>450</v>
      </c>
      <c r="E17" s="36">
        <f>SUBTOTAL(9,E18:E23)</f>
        <v>23</v>
      </c>
      <c r="F17" s="36">
        <f>SUM(F18:F23)</f>
        <v>220</v>
      </c>
      <c r="G17" s="36">
        <f>SUM(G18:G23)</f>
        <v>200</v>
      </c>
      <c r="H17" s="36">
        <f>SUM(H18:H23)</f>
        <v>30</v>
      </c>
    </row>
    <row r="18" spans="1:8" ht="18">
      <c r="A18" s="37">
        <v>1</v>
      </c>
      <c r="B18" s="38" t="s">
        <v>191</v>
      </c>
      <c r="C18" s="39" t="s">
        <v>192</v>
      </c>
      <c r="D18" s="40">
        <v>90</v>
      </c>
      <c r="E18" s="40">
        <f t="shared" ref="E18:E23" si="0">D18/15</f>
        <v>6</v>
      </c>
      <c r="F18" s="40">
        <v>60</v>
      </c>
      <c r="G18" s="40">
        <v>24</v>
      </c>
      <c r="H18" s="40">
        <v>6</v>
      </c>
    </row>
    <row r="19" spans="1:8" ht="18">
      <c r="A19" s="37">
        <v>2</v>
      </c>
      <c r="B19" s="38" t="s">
        <v>193</v>
      </c>
      <c r="C19" s="39" t="s">
        <v>194</v>
      </c>
      <c r="D19" s="40">
        <v>30</v>
      </c>
      <c r="E19" s="40">
        <f t="shared" si="0"/>
        <v>2</v>
      </c>
      <c r="F19" s="40">
        <v>21</v>
      </c>
      <c r="G19" s="40">
        <v>7</v>
      </c>
      <c r="H19" s="40">
        <v>2</v>
      </c>
    </row>
    <row r="20" spans="1:8" ht="18">
      <c r="A20" s="37">
        <v>3</v>
      </c>
      <c r="B20" s="38" t="s">
        <v>195</v>
      </c>
      <c r="C20" s="39" t="s">
        <v>196</v>
      </c>
      <c r="D20" s="40">
        <v>60</v>
      </c>
      <c r="E20" s="40">
        <v>2</v>
      </c>
      <c r="F20" s="40">
        <v>4</v>
      </c>
      <c r="G20" s="40">
        <v>52</v>
      </c>
      <c r="H20" s="40">
        <v>4</v>
      </c>
    </row>
    <row r="21" spans="1:8" ht="18">
      <c r="A21" s="37">
        <v>4</v>
      </c>
      <c r="B21" s="38" t="s">
        <v>197</v>
      </c>
      <c r="C21" s="41" t="s">
        <v>198</v>
      </c>
      <c r="D21" s="40">
        <v>75</v>
      </c>
      <c r="E21" s="40">
        <v>2</v>
      </c>
      <c r="F21" s="40">
        <v>58</v>
      </c>
      <c r="G21" s="40">
        <v>13</v>
      </c>
      <c r="H21" s="40">
        <v>4</v>
      </c>
    </row>
    <row r="22" spans="1:8" ht="18">
      <c r="A22" s="37">
        <v>5</v>
      </c>
      <c r="B22" s="38" t="s">
        <v>199</v>
      </c>
      <c r="C22" s="41" t="s">
        <v>200</v>
      </c>
      <c r="D22" s="40">
        <v>75</v>
      </c>
      <c r="E22" s="40">
        <v>3</v>
      </c>
      <c r="F22" s="40">
        <v>17</v>
      </c>
      <c r="G22" s="40">
        <v>54</v>
      </c>
      <c r="H22" s="40">
        <v>4</v>
      </c>
    </row>
    <row r="23" spans="1:8" ht="18">
      <c r="A23" s="37">
        <v>6</v>
      </c>
      <c r="B23" s="38" t="s">
        <v>201</v>
      </c>
      <c r="C23" s="41" t="s">
        <v>202</v>
      </c>
      <c r="D23" s="40">
        <v>120</v>
      </c>
      <c r="E23" s="40">
        <f t="shared" si="0"/>
        <v>8</v>
      </c>
      <c r="F23" s="42">
        <v>60</v>
      </c>
      <c r="G23" s="42">
        <v>50</v>
      </c>
      <c r="H23" s="42">
        <v>10</v>
      </c>
    </row>
    <row r="24" spans="1:8" ht="18">
      <c r="A24" s="37"/>
      <c r="B24" s="43" t="s">
        <v>171</v>
      </c>
      <c r="C24" s="44" t="s">
        <v>203</v>
      </c>
      <c r="D24" s="45">
        <f>SUM(D25,D36)</f>
        <v>3300</v>
      </c>
      <c r="E24" s="45">
        <f>SUM(E25,E36)</f>
        <v>136</v>
      </c>
      <c r="F24" s="45">
        <f>SUM(F25,F36)</f>
        <v>1049</v>
      </c>
      <c r="G24" s="45">
        <f>SUM(G25,G36)</f>
        <v>2104</v>
      </c>
      <c r="H24" s="45">
        <f>SUM(H25,H36)</f>
        <v>147</v>
      </c>
    </row>
    <row r="25" spans="1:8" ht="18">
      <c r="A25" s="37"/>
      <c r="B25" s="43" t="s">
        <v>204</v>
      </c>
      <c r="C25" s="46" t="s">
        <v>205</v>
      </c>
      <c r="D25" s="43">
        <f>SUM(D26:D35)</f>
        <v>835</v>
      </c>
      <c r="E25" s="43">
        <f>SUM(E26:E35)</f>
        <v>38</v>
      </c>
      <c r="F25" s="43">
        <f>SUM(F26:F35)</f>
        <v>314</v>
      </c>
      <c r="G25" s="43">
        <f>SUM(G26:G35)</f>
        <v>485</v>
      </c>
      <c r="H25" s="43">
        <f>SUM(H26:H35)</f>
        <v>36</v>
      </c>
    </row>
    <row r="26" spans="1:8" ht="18">
      <c r="A26" s="37">
        <v>7</v>
      </c>
      <c r="B26" s="38" t="s">
        <v>206</v>
      </c>
      <c r="C26" s="47" t="s">
        <v>207</v>
      </c>
      <c r="D26" s="40">
        <v>30</v>
      </c>
      <c r="E26" s="40">
        <f>D26/15</f>
        <v>2</v>
      </c>
      <c r="F26" s="40">
        <v>15</v>
      </c>
      <c r="G26" s="40">
        <v>13</v>
      </c>
      <c r="H26" s="40">
        <v>2</v>
      </c>
    </row>
    <row r="27" spans="1:8" ht="18">
      <c r="A27" s="37">
        <v>8</v>
      </c>
      <c r="B27" s="38" t="s">
        <v>208</v>
      </c>
      <c r="C27" s="47" t="s">
        <v>209</v>
      </c>
      <c r="D27" s="40">
        <v>60</v>
      </c>
      <c r="E27" s="40">
        <f>D27/15</f>
        <v>4</v>
      </c>
      <c r="F27" s="40">
        <v>36</v>
      </c>
      <c r="G27" s="40">
        <v>20</v>
      </c>
      <c r="H27" s="40">
        <v>4</v>
      </c>
    </row>
    <row r="28" spans="1:8" ht="18">
      <c r="A28" s="37">
        <v>9</v>
      </c>
      <c r="B28" s="38" t="s">
        <v>210</v>
      </c>
      <c r="C28" s="48" t="s">
        <v>211</v>
      </c>
      <c r="D28" s="49">
        <v>70</v>
      </c>
      <c r="E28" s="49">
        <f>ROUND(F28/15+(G28+H28)/40,0)</f>
        <v>3</v>
      </c>
      <c r="F28" s="49">
        <v>28</v>
      </c>
      <c r="G28" s="49">
        <v>39</v>
      </c>
      <c r="H28" s="49">
        <v>3</v>
      </c>
    </row>
    <row r="29" spans="1:8" ht="18">
      <c r="A29" s="37">
        <v>10</v>
      </c>
      <c r="B29" s="38" t="s">
        <v>212</v>
      </c>
      <c r="C29" s="48" t="s">
        <v>213</v>
      </c>
      <c r="D29" s="49">
        <v>75</v>
      </c>
      <c r="E29" s="49">
        <f t="shared" ref="E29:E34" si="1">ROUND(F29/15+(G29+H29)/40,0)</f>
        <v>3</v>
      </c>
      <c r="F29" s="49">
        <v>30</v>
      </c>
      <c r="G29" s="49">
        <v>40</v>
      </c>
      <c r="H29" s="49">
        <v>5</v>
      </c>
    </row>
    <row r="30" spans="1:8" ht="18">
      <c r="A30" s="37">
        <v>11</v>
      </c>
      <c r="B30" s="38" t="s">
        <v>214</v>
      </c>
      <c r="C30" s="48" t="s">
        <v>215</v>
      </c>
      <c r="D30" s="49">
        <v>30</v>
      </c>
      <c r="E30" s="49">
        <v>2</v>
      </c>
      <c r="F30" s="49">
        <v>15</v>
      </c>
      <c r="G30" s="49">
        <v>13</v>
      </c>
      <c r="H30" s="49">
        <v>2</v>
      </c>
    </row>
    <row r="31" spans="1:8" ht="18">
      <c r="A31" s="37">
        <v>12</v>
      </c>
      <c r="B31" s="38" t="s">
        <v>216</v>
      </c>
      <c r="C31" s="48" t="s">
        <v>217</v>
      </c>
      <c r="D31" s="49">
        <v>60</v>
      </c>
      <c r="E31" s="49">
        <v>3</v>
      </c>
      <c r="F31" s="49">
        <v>20</v>
      </c>
      <c r="G31" s="49">
        <v>36</v>
      </c>
      <c r="H31" s="49">
        <v>4</v>
      </c>
    </row>
    <row r="32" spans="1:8" ht="18">
      <c r="A32" s="37">
        <v>13</v>
      </c>
      <c r="B32" s="38" t="s">
        <v>218</v>
      </c>
      <c r="C32" s="47" t="s">
        <v>219</v>
      </c>
      <c r="D32" s="40">
        <v>180</v>
      </c>
      <c r="E32" s="49">
        <f t="shared" si="1"/>
        <v>7</v>
      </c>
      <c r="F32" s="40">
        <v>60</v>
      </c>
      <c r="G32" s="40">
        <v>115</v>
      </c>
      <c r="H32" s="40">
        <v>5</v>
      </c>
    </row>
    <row r="33" spans="1:8" ht="18">
      <c r="A33" s="37">
        <v>14</v>
      </c>
      <c r="B33" s="38" t="s">
        <v>220</v>
      </c>
      <c r="C33" s="47" t="s">
        <v>221</v>
      </c>
      <c r="D33" s="40">
        <v>90</v>
      </c>
      <c r="E33" s="49">
        <f>ROUND(F33/15+(G33+H33)/40,0)</f>
        <v>4</v>
      </c>
      <c r="F33" s="40">
        <v>30</v>
      </c>
      <c r="G33" s="40">
        <v>56</v>
      </c>
      <c r="H33" s="40">
        <v>4</v>
      </c>
    </row>
    <row r="34" spans="1:8" ht="18">
      <c r="A34" s="37">
        <v>15</v>
      </c>
      <c r="B34" s="38" t="s">
        <v>222</v>
      </c>
      <c r="C34" s="47" t="s">
        <v>223</v>
      </c>
      <c r="D34" s="40">
        <v>180</v>
      </c>
      <c r="E34" s="49">
        <f t="shared" si="1"/>
        <v>7</v>
      </c>
      <c r="F34" s="40">
        <v>60</v>
      </c>
      <c r="G34" s="40">
        <v>116</v>
      </c>
      <c r="H34" s="40">
        <v>4</v>
      </c>
    </row>
    <row r="35" spans="1:8" ht="18">
      <c r="A35" s="37">
        <v>16</v>
      </c>
      <c r="B35" s="38" t="s">
        <v>224</v>
      </c>
      <c r="C35" s="47" t="s">
        <v>225</v>
      </c>
      <c r="D35" s="40">
        <v>60</v>
      </c>
      <c r="E35" s="49">
        <v>3</v>
      </c>
      <c r="F35" s="40">
        <v>20</v>
      </c>
      <c r="G35" s="40">
        <v>37</v>
      </c>
      <c r="H35" s="40">
        <v>3</v>
      </c>
    </row>
    <row r="36" spans="1:8" ht="18">
      <c r="A36" s="37"/>
      <c r="B36" s="43" t="s">
        <v>226</v>
      </c>
      <c r="C36" s="46" t="s">
        <v>227</v>
      </c>
      <c r="D36" s="43">
        <f>SUM(D37:D58)</f>
        <v>2465</v>
      </c>
      <c r="E36" s="43">
        <f>SUM(E37:E58)</f>
        <v>98</v>
      </c>
      <c r="F36" s="43">
        <f>SUM(F37:F58)</f>
        <v>735</v>
      </c>
      <c r="G36" s="43">
        <f>SUM(G37:G58)</f>
        <v>1619</v>
      </c>
      <c r="H36" s="43">
        <f>SUM(H37:H58)</f>
        <v>111</v>
      </c>
    </row>
    <row r="37" spans="1:8" ht="18">
      <c r="A37" s="37">
        <v>17</v>
      </c>
      <c r="B37" s="38" t="s">
        <v>228</v>
      </c>
      <c r="C37" s="50" t="s">
        <v>229</v>
      </c>
      <c r="D37" s="40">
        <v>60</v>
      </c>
      <c r="E37" s="40">
        <f>D37/15</f>
        <v>4</v>
      </c>
      <c r="F37" s="40">
        <v>20</v>
      </c>
      <c r="G37" s="40">
        <v>36</v>
      </c>
      <c r="H37" s="40">
        <v>4</v>
      </c>
    </row>
    <row r="38" spans="1:8" ht="18">
      <c r="A38" s="37">
        <v>18</v>
      </c>
      <c r="B38" s="38" t="s">
        <v>230</v>
      </c>
      <c r="C38" s="50" t="s">
        <v>231</v>
      </c>
      <c r="D38" s="40">
        <v>30</v>
      </c>
      <c r="E38" s="49">
        <f>ROUND(F38/15+(G38+H38)/40,0)</f>
        <v>1</v>
      </c>
      <c r="F38" s="40">
        <v>6</v>
      </c>
      <c r="G38" s="40">
        <v>22</v>
      </c>
      <c r="H38" s="40">
        <v>2</v>
      </c>
    </row>
    <row r="39" spans="1:8" ht="18">
      <c r="A39" s="37">
        <v>19</v>
      </c>
      <c r="B39" s="38" t="s">
        <v>232</v>
      </c>
      <c r="C39" s="50" t="s">
        <v>233</v>
      </c>
      <c r="D39" s="40">
        <v>90</v>
      </c>
      <c r="E39" s="49">
        <v>4</v>
      </c>
      <c r="F39" s="40">
        <v>25</v>
      </c>
      <c r="G39" s="40">
        <v>60</v>
      </c>
      <c r="H39" s="40">
        <v>5</v>
      </c>
    </row>
    <row r="40" spans="1:8" ht="18">
      <c r="A40" s="37">
        <v>20</v>
      </c>
      <c r="B40" s="38" t="s">
        <v>234</v>
      </c>
      <c r="C40" s="50" t="s">
        <v>235</v>
      </c>
      <c r="D40" s="40">
        <v>120</v>
      </c>
      <c r="E40" s="49">
        <f t="shared" ref="E40:E57" si="2">ROUND(F40/15+(G40+H40)/40,0)</f>
        <v>5</v>
      </c>
      <c r="F40" s="40">
        <v>40</v>
      </c>
      <c r="G40" s="40">
        <v>74</v>
      </c>
      <c r="H40" s="40">
        <v>6</v>
      </c>
    </row>
    <row r="41" spans="1:8" ht="18">
      <c r="A41" s="37">
        <v>21</v>
      </c>
      <c r="B41" s="38" t="s">
        <v>236</v>
      </c>
      <c r="C41" s="50" t="s">
        <v>237</v>
      </c>
      <c r="D41" s="40">
        <v>150</v>
      </c>
      <c r="E41" s="49">
        <f t="shared" si="2"/>
        <v>6</v>
      </c>
      <c r="F41" s="40">
        <v>50</v>
      </c>
      <c r="G41" s="40">
        <v>93</v>
      </c>
      <c r="H41" s="40">
        <v>7</v>
      </c>
    </row>
    <row r="42" spans="1:8" ht="18">
      <c r="A42" s="37">
        <v>22</v>
      </c>
      <c r="B42" s="38" t="s">
        <v>238</v>
      </c>
      <c r="C42" s="50" t="s">
        <v>239</v>
      </c>
      <c r="D42" s="40">
        <v>120</v>
      </c>
      <c r="E42" s="49">
        <f t="shared" si="2"/>
        <v>4</v>
      </c>
      <c r="F42" s="40">
        <v>30</v>
      </c>
      <c r="G42" s="40">
        <v>85</v>
      </c>
      <c r="H42" s="40">
        <v>5</v>
      </c>
    </row>
    <row r="43" spans="1:8" ht="18">
      <c r="A43" s="37">
        <v>23</v>
      </c>
      <c r="B43" s="38" t="s">
        <v>240</v>
      </c>
      <c r="C43" s="50" t="s">
        <v>241</v>
      </c>
      <c r="D43" s="40">
        <v>180</v>
      </c>
      <c r="E43" s="49">
        <f t="shared" si="2"/>
        <v>7</v>
      </c>
      <c r="F43" s="40">
        <v>60</v>
      </c>
      <c r="G43" s="40">
        <v>114</v>
      </c>
      <c r="H43" s="40">
        <v>6</v>
      </c>
    </row>
    <row r="44" spans="1:8" ht="18">
      <c r="A44" s="37">
        <v>24</v>
      </c>
      <c r="B44" s="38" t="s">
        <v>242</v>
      </c>
      <c r="C44" s="50" t="s">
        <v>243</v>
      </c>
      <c r="D44" s="40">
        <v>180</v>
      </c>
      <c r="E44" s="49">
        <f t="shared" si="2"/>
        <v>7</v>
      </c>
      <c r="F44" s="40">
        <v>50</v>
      </c>
      <c r="G44" s="40">
        <v>121</v>
      </c>
      <c r="H44" s="40">
        <v>9</v>
      </c>
    </row>
    <row r="45" spans="1:8" ht="18">
      <c r="A45" s="37">
        <v>25</v>
      </c>
      <c r="B45" s="38" t="s">
        <v>244</v>
      </c>
      <c r="C45" s="50" t="s">
        <v>245</v>
      </c>
      <c r="D45" s="40">
        <v>150</v>
      </c>
      <c r="E45" s="49">
        <f t="shared" si="2"/>
        <v>6</v>
      </c>
      <c r="F45" s="40">
        <v>45</v>
      </c>
      <c r="G45" s="40">
        <v>100</v>
      </c>
      <c r="H45" s="40">
        <v>5</v>
      </c>
    </row>
    <row r="46" spans="1:8" ht="18">
      <c r="A46" s="37">
        <v>26</v>
      </c>
      <c r="B46" s="38" t="s">
        <v>246</v>
      </c>
      <c r="C46" s="50" t="s">
        <v>247</v>
      </c>
      <c r="D46" s="40">
        <v>150</v>
      </c>
      <c r="E46" s="49">
        <v>6</v>
      </c>
      <c r="F46" s="40">
        <v>40</v>
      </c>
      <c r="G46" s="40">
        <v>105</v>
      </c>
      <c r="H46" s="40">
        <v>5</v>
      </c>
    </row>
    <row r="47" spans="1:8" ht="18">
      <c r="A47" s="37">
        <v>27</v>
      </c>
      <c r="B47" s="38" t="s">
        <v>248</v>
      </c>
      <c r="C47" s="50" t="s">
        <v>249</v>
      </c>
      <c r="D47" s="40">
        <v>120</v>
      </c>
      <c r="E47" s="49">
        <f t="shared" si="2"/>
        <v>4</v>
      </c>
      <c r="F47" s="40">
        <v>30</v>
      </c>
      <c r="G47" s="40">
        <v>84</v>
      </c>
      <c r="H47" s="40">
        <v>6</v>
      </c>
    </row>
    <row r="48" spans="1:8" ht="18">
      <c r="A48" s="37">
        <v>28</v>
      </c>
      <c r="B48" s="38" t="s">
        <v>250</v>
      </c>
      <c r="C48" s="50" t="s">
        <v>251</v>
      </c>
      <c r="D48" s="40">
        <v>400</v>
      </c>
      <c r="E48" s="49">
        <f t="shared" si="2"/>
        <v>11</v>
      </c>
      <c r="F48" s="40">
        <v>15</v>
      </c>
      <c r="G48" s="40">
        <v>375</v>
      </c>
      <c r="H48" s="40">
        <v>10</v>
      </c>
    </row>
    <row r="49" spans="1:9" ht="18">
      <c r="A49" s="37">
        <v>29</v>
      </c>
      <c r="B49" s="40" t="s">
        <v>252</v>
      </c>
      <c r="C49" s="41" t="s">
        <v>253</v>
      </c>
      <c r="D49" s="40">
        <v>30</v>
      </c>
      <c r="E49" s="49">
        <f t="shared" si="2"/>
        <v>2</v>
      </c>
      <c r="F49" s="42">
        <v>20</v>
      </c>
      <c r="G49" s="42">
        <v>8</v>
      </c>
      <c r="H49" s="42">
        <v>2</v>
      </c>
    </row>
    <row r="50" spans="1:9" ht="18">
      <c r="A50" s="37">
        <v>30</v>
      </c>
      <c r="B50" s="40" t="s">
        <v>254</v>
      </c>
      <c r="C50" s="51" t="s">
        <v>255</v>
      </c>
      <c r="D50" s="40">
        <v>30</v>
      </c>
      <c r="E50" s="49">
        <f t="shared" si="2"/>
        <v>2</v>
      </c>
      <c r="F50" s="52">
        <v>26</v>
      </c>
      <c r="G50" s="52">
        <v>0</v>
      </c>
      <c r="H50" s="52">
        <v>4</v>
      </c>
    </row>
    <row r="51" spans="1:9" ht="18">
      <c r="A51" s="37">
        <v>31</v>
      </c>
      <c r="B51" s="38" t="s">
        <v>256</v>
      </c>
      <c r="C51" s="50" t="s">
        <v>257</v>
      </c>
      <c r="D51" s="40">
        <v>70</v>
      </c>
      <c r="E51" s="49">
        <f t="shared" si="2"/>
        <v>3</v>
      </c>
      <c r="F51" s="40">
        <v>28</v>
      </c>
      <c r="G51" s="40">
        <v>39</v>
      </c>
      <c r="H51" s="40">
        <v>3</v>
      </c>
    </row>
    <row r="52" spans="1:9" ht="18">
      <c r="A52" s="37">
        <v>32</v>
      </c>
      <c r="B52" s="38" t="s">
        <v>258</v>
      </c>
      <c r="C52" s="50" t="s">
        <v>259</v>
      </c>
      <c r="D52" s="40">
        <v>70</v>
      </c>
      <c r="E52" s="49">
        <f t="shared" si="2"/>
        <v>3</v>
      </c>
      <c r="F52" s="40">
        <v>28</v>
      </c>
      <c r="G52" s="40">
        <v>39</v>
      </c>
      <c r="H52" s="40">
        <v>3</v>
      </c>
    </row>
    <row r="53" spans="1:9" ht="18">
      <c r="A53" s="37">
        <v>33</v>
      </c>
      <c r="B53" s="38" t="s">
        <v>260</v>
      </c>
      <c r="C53" s="50" t="s">
        <v>261</v>
      </c>
      <c r="D53" s="40">
        <v>75</v>
      </c>
      <c r="E53" s="49">
        <f t="shared" si="2"/>
        <v>3</v>
      </c>
      <c r="F53" s="40">
        <v>30</v>
      </c>
      <c r="G53" s="40">
        <v>40</v>
      </c>
      <c r="H53" s="40">
        <v>5</v>
      </c>
    </row>
    <row r="54" spans="1:9" ht="18">
      <c r="A54" s="37">
        <v>34</v>
      </c>
      <c r="B54" s="38" t="s">
        <v>262</v>
      </c>
      <c r="C54" s="41" t="s">
        <v>263</v>
      </c>
      <c r="D54" s="40">
        <v>90</v>
      </c>
      <c r="E54" s="49">
        <v>4</v>
      </c>
      <c r="F54" s="40">
        <v>24</v>
      </c>
      <c r="G54" s="40">
        <v>62</v>
      </c>
      <c r="H54" s="40">
        <v>4</v>
      </c>
    </row>
    <row r="55" spans="1:9" ht="18">
      <c r="A55" s="37">
        <v>35</v>
      </c>
      <c r="B55" s="38" t="s">
        <v>264</v>
      </c>
      <c r="C55" s="41" t="s">
        <v>265</v>
      </c>
      <c r="D55" s="40">
        <v>75</v>
      </c>
      <c r="E55" s="49">
        <f>ROUND(F55/15+(G55+H55)/40,0)</f>
        <v>3</v>
      </c>
      <c r="F55" s="40">
        <v>30</v>
      </c>
      <c r="G55" s="40">
        <v>40</v>
      </c>
      <c r="H55" s="40">
        <v>5</v>
      </c>
    </row>
    <row r="56" spans="1:9" ht="18">
      <c r="A56" s="37">
        <v>36</v>
      </c>
      <c r="B56" s="38" t="s">
        <v>266</v>
      </c>
      <c r="C56" s="41" t="s">
        <v>267</v>
      </c>
      <c r="D56" s="40">
        <v>110</v>
      </c>
      <c r="E56" s="49">
        <f t="shared" si="2"/>
        <v>4</v>
      </c>
      <c r="F56" s="40">
        <v>24</v>
      </c>
      <c r="G56" s="40">
        <v>82</v>
      </c>
      <c r="H56" s="40">
        <v>4</v>
      </c>
    </row>
    <row r="57" spans="1:9" ht="18">
      <c r="A57" s="37">
        <v>37</v>
      </c>
      <c r="B57" s="38" t="s">
        <v>268</v>
      </c>
      <c r="C57" s="41" t="s">
        <v>269</v>
      </c>
      <c r="D57" s="40">
        <v>75</v>
      </c>
      <c r="E57" s="49">
        <f t="shared" si="2"/>
        <v>3</v>
      </c>
      <c r="F57" s="40">
        <v>30</v>
      </c>
      <c r="G57" s="40">
        <v>40</v>
      </c>
      <c r="H57" s="40">
        <v>5</v>
      </c>
    </row>
    <row r="58" spans="1:9" ht="18">
      <c r="A58" s="37">
        <v>38</v>
      </c>
      <c r="B58" s="38" t="s">
        <v>270</v>
      </c>
      <c r="C58" s="53" t="s">
        <v>271</v>
      </c>
      <c r="D58" s="40">
        <v>90</v>
      </c>
      <c r="E58" s="40">
        <f>D58/15</f>
        <v>6</v>
      </c>
      <c r="F58" s="40">
        <v>84</v>
      </c>
      <c r="G58" s="40">
        <v>0</v>
      </c>
      <c r="H58" s="40">
        <v>6</v>
      </c>
    </row>
    <row r="59" spans="1:9" ht="17.399999999999999">
      <c r="A59" s="60" t="s">
        <v>272</v>
      </c>
      <c r="B59" s="60"/>
      <c r="C59" s="60"/>
      <c r="D59" s="43">
        <f>SUM(D17,D24)</f>
        <v>3750</v>
      </c>
      <c r="E59" s="43">
        <f>SUM(E17,E24)</f>
        <v>159</v>
      </c>
      <c r="F59" s="43">
        <f>SUM(F17,F24)</f>
        <v>1269</v>
      </c>
      <c r="G59" s="43">
        <f>SUM(G17,G24)</f>
        <v>2304</v>
      </c>
      <c r="H59" s="43">
        <f>SUM(H17,H24)</f>
        <v>177</v>
      </c>
      <c r="I59" s="54">
        <f>G59/F59</f>
        <v>1.8156028368794326</v>
      </c>
    </row>
  </sheetData>
  <mergeCells count="11">
    <mergeCell ref="H15:H16"/>
    <mergeCell ref="A59:C59"/>
    <mergeCell ref="A13:C13"/>
    <mergeCell ref="A14:H14"/>
    <mergeCell ref="A15:A16"/>
    <mergeCell ref="B15:B16"/>
    <mergeCell ref="C15:C16"/>
    <mergeCell ref="D15:D16"/>
    <mergeCell ref="E15:E16"/>
    <mergeCell ref="F15:F16"/>
    <mergeCell ref="G15:G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Điện - Điện tử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Hyundaipc</dc:creator>
  <cp:lastModifiedBy>Do Trung Kien</cp:lastModifiedBy>
  <dcterms:created xsi:type="dcterms:W3CDTF">2014-06-24T07:35:31Z</dcterms:created>
  <dcterms:modified xsi:type="dcterms:W3CDTF">2017-02-14T10:22:15Z</dcterms:modified>
</cp:coreProperties>
</file>