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Dev\TONG HOP\EBill\10_Management\100_Schedule\"/>
    </mc:Choice>
  </mc:AlternateContent>
  <xr:revisionPtr revIDLastSave="0" documentId="13_ncr:1_{5B63789B-BE48-4769-9B8E-1EBDE6DA9E66}" xr6:coauthVersionLast="34" xr6:coauthVersionMax="34" xr10:uidLastSave="{00000000-0000-0000-0000-000000000000}"/>
  <bookViews>
    <workbookView xWindow="15840" yWindow="0" windowWidth="20490" windowHeight="8940" activeTab="5" xr2:uid="{78833EF7-3554-4666-8265-E079A543FC08}"/>
  </bookViews>
  <sheets>
    <sheet name="Redmine" sheetId="1" r:id="rId1"/>
    <sheet name="Quy trình làm việc" sheetId="2" r:id="rId2"/>
    <sheet name="chuẩn bị dự án mới" sheetId="3" r:id="rId3"/>
    <sheet name="Tạo thói quen" sheetId="4" r:id="rId4"/>
    <sheet name="Cach giai quyet van de" sheetId="5" r:id="rId5"/>
    <sheet name="JIMOS" sheetId="6" r:id="rId6"/>
    <sheet name="SQL" sheetId="9" r:id="rId7"/>
    <sheet name="PM" sheetId="7" r:id="rId8"/>
    <sheet name="PMP" sheetId="8" r:id="rId9"/>
  </sheets>
  <externalReferences>
    <externalReference r:id="rId10"/>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9" l="1"/>
  <c r="A120" i="9"/>
  <c r="A177" i="9"/>
  <c r="A260" i="9"/>
  <c r="A265" i="9"/>
  <c r="A316" i="9"/>
  <c r="A366" i="9"/>
  <c r="L260" i="6" l="1"/>
  <c r="C219" i="6" l="1"/>
</calcChain>
</file>

<file path=xl/sharedStrings.xml><?xml version="1.0" encoding="utf-8"?>
<sst xmlns="http://schemas.openxmlformats.org/spreadsheetml/2006/main" count="758" uniqueCount="663">
  <si>
    <t>1. chia task dạng milestone, theo từng target version có deadline, tổng hợp dc các đầu task</t>
  </si>
  <si>
    <t>2. Tạo các đầu task nhóm theo từng chức năng màn hình bao gồm:</t>
  </si>
  <si>
    <t>review</t>
  </si>
  <si>
    <t>tạo test spec</t>
  </si>
  <si>
    <t>update review</t>
  </si>
  <si>
    <t>dev</t>
  </si>
  <si>
    <t>review code</t>
  </si>
  <si>
    <t>update code</t>
  </si>
  <si>
    <t>run test case</t>
  </si>
  <si>
    <t>update evidence</t>
  </si>
  <si>
    <t>3. tạo task: cần chú ý trạng thái, assign, due date</t>
  </si>
  <si>
    <t>4. nội dung note ticket cần:</t>
  </si>
  <si>
    <t>Hiện trạng chương trình</t>
  </si>
  <si>
    <t>Vấn đề</t>
  </si>
  <si>
    <t>Cần confirm (xác nhận)</t>
  </si>
  <si>
    <t>đọc task -&gt; note QA (review QA)-&gt; yêu cầu dịch QA -&gt; thực hiện task (cần note các bước làm trước - draft)</t>
  </si>
  <si>
    <t>1/ Management</t>
  </si>
  <si>
    <t xml:space="preserve">        1.1 - Cấu trúc team, vai trò member</t>
  </si>
  <si>
    <t xml:space="preserve">        # Anxiety: Không rõ thể chế team, vai trò của các thành viên bên Nhật.</t>
  </si>
  <si>
    <t xml:space="preserve">        # Future: Có file mô tả thể chế team, từng member biết rõ cần phải liên lạc ai trong từng trường hợp cụ thể.</t>
  </si>
  <si>
    <t xml:space="preserve">        1.2 - Tool quản lý: Redmind...</t>
  </si>
  <si>
    <t xml:space="preserve">        # Anxiety: Không nhìn thấy tiến độ của phía Nhật và ngược lại.</t>
  </si>
  <si>
    <t xml:space="preserve">        # Future: Sử dụng tool quản lý Redmind chung cho cả 2 phía Nhật và Việt. Nếu giao task thì define luôn độ ưu tiên của task.</t>
  </si>
  <si>
    <t xml:space="preserve">        1.3 - Flow làm việc</t>
  </si>
  <si>
    <t xml:space="preserve">        # Anxiety: Flow làm việc chưa được định nghĩa.</t>
  </si>
  <si>
    <t xml:space="preserve">        # Future: Có buổi kickoff để cùng thống nhất với nhau về flow làm việc, tool quản lý, quản lý Q&amp;A, các phase từng giai đoạn, môi trường phát dev, thành viên dự án</t>
  </si>
  <si>
    <t>2/ Communication</t>
  </si>
  <si>
    <t xml:space="preserve">        # Anxiety: Chưa thống nhất phương thức trao đổi khi cần liên lạc hoặc Q&amp;A.</t>
  </si>
  <si>
    <t xml:space="preserve">        # Future: Thống nhất được sử dụng các phương thức trao đổi bên dưới.</t>
  </si>
  <si>
    <t xml:space="preserve">                  + Meeting: Daily, weekly, monthly</t>
  </si>
  <si>
    <t xml:space="preserve">                  + Chatwork</t>
  </si>
  <si>
    <t xml:space="preserve">                  + Call trực tiếp: Skype</t>
  </si>
  <si>
    <t xml:space="preserve">                  + Tạo file Q&amp;A chung, có template rõ ràng, các vấn đề đã trao đổi được lưu lại đầy đủ trong file Q&amp;A.</t>
  </si>
  <si>
    <t>3/ Development</t>
  </si>
  <si>
    <t xml:space="preserve">        3.1 - Nghiệp vụ</t>
  </si>
  <si>
    <t xml:space="preserve">        # Anxiety: không nhìn thấy bức tranh toàn thể hệ thống, không rõ nghiệp vụ của dự án, implement dựa trên spec nhưng spec lại không rõ ràng</t>
  </si>
  <si>
    <t xml:space="preserve">        # Future: Có buổi giải thích tổng quan về nghiệp vụ dự án, giải thích tổng quan theo từng module nếu có thể. Có những buổi giải thích về spec (cách đọc hiểu) trước khi implement.</t>
  </si>
  <si>
    <t xml:space="preserve">        3.2 - Quản lý source code</t>
  </si>
  <si>
    <t xml:space="preserve">        # Anxiety: Chưa thống nhất tool quản lý, chưa chia branch và vai trò quyền hạn của người create, review, merge source code. Chưa thống nhất cách comment, cách pull/push code.</t>
  </si>
  <si>
    <t xml:space="preserve">        # Future: Thống nhất tool quản lý là Git, source được chia branch cụ thể và có rule vận hành.</t>
  </si>
  <si>
    <t xml:space="preserve">        3.3 - Môi trường</t>
  </si>
  <si>
    <t xml:space="preserve">        # Anxiety: chưa chuẩn bị môi trường để dev, test, deploy.</t>
  </si>
  <si>
    <t xml:space="preserve">        # Future: dev, test có thể thực hiện được ở local server. Có server AWS access được từ cả 2 phía để tiện triển khai và confirm.</t>
  </si>
  <si>
    <t xml:space="preserve">        3.4 - Công nghệ</t>
  </si>
  <si>
    <t xml:space="preserve">        # Anxiety: Không nắm được công nghệ sử dụng trong dự án.</t>
  </si>
  <si>
    <t xml:space="preserve">        # Future: Có thời gian nghiên cứu, training về công nghệ sử dụng trong dự án.</t>
  </si>
  <si>
    <t xml:space="preserve">        3.5 - Dev</t>
  </si>
  <si>
    <t xml:space="preserve">        # Anxiety: Nếu là dự án maintain, mất thời gian tìm hiểu source code cũ.</t>
  </si>
  <si>
    <t xml:space="preserve">        # Future: Có tài liệu coding convention, có tài liệu checklist, lỗi common. Có thời gian tìm hiểu source code cũ.</t>
  </si>
  <si>
    <t xml:space="preserve">        3.6 - Test</t>
  </si>
  <si>
    <t xml:space="preserve">        # Anxiety: Khi test tích hợp, member việt nam chưa có nhiều kinh nghiệm test các case abnormal.</t>
  </si>
  <si>
    <t xml:space="preserve">        # Future: Có ví dụ về các case abnormal thường xảy ra (common) và cách test các case đó.</t>
  </si>
  <si>
    <t xml:space="preserve">        3.7 - Deploy</t>
  </si>
  <si>
    <t xml:space="preserve">        # Anxiety: member VN chưa có kinh nghiệm deploy sử dụng các tool CI/CD.</t>
  </si>
  <si>
    <t xml:space="preserve">        # Future: thành thạo CI / CD</t>
  </si>
  <si>
    <t>1. nên có buổi giải thích tổng quan về nghiệp vụ dự án ( thường sau buổi kickoff )</t>
  </si>
  <si>
    <t>2. giải thích về spec ( cách đọc hiểu )</t>
  </si>
  <si>
    <t>3. nếu có thể mong muốn giải thích tổng quan theo từng module</t>
  </si>
  <si>
    <t>ngoài ra cần có buổi kickoff để cùng thống nhất với nhau về quy trình làm dự án</t>
  </si>
  <si>
    <t>như là tool quản lý, quản lý Q&amp;A, các phase từng giai đoạn</t>
  </si>
  <si>
    <t>môi trường phát dev, thành viên dự án</t>
  </si>
  <si>
    <t>Input (design) lởm + CR nhiều trong lúc dev.</t>
  </si>
  <si>
    <t>Phần này a thấy nên bổ sung thêm là thống nhất quan điểm test từ đầu: là unit test hay test tích hợp hay system test thì sẽ có những ví dụ hoặc check list tương ứng</t>
  </si>
  <si>
    <t>Ví dụ: nếu là unit test thì có thể có checklist lỗi common giống như bên mục của #dev</t>
  </si>
  <si>
    <t>còn nếu là test tích hợp, system test thì cần phải có file quan điểm test bên Nhật đưa về giống như bên JIMOS</t>
  </si>
  <si>
    <t xml:space="preserve">1. Buổi sáng: </t>
  </si>
  <si>
    <t>list ra công việc cần làm trong ngày bao gồm việc công ty cá nhân: 15 phút</t>
  </si>
  <si>
    <t>Tổng hợp các đầu việc redmine, đánh giá tiến độ, ai quản lý, tình trạng, độ ưu tiên, due date</t>
  </si>
  <si>
    <t>2. Buổi chiều:</t>
  </si>
  <si>
    <t>đánh giá các đầu việc đã làm hôm nay: 30 phút</t>
  </si>
  <si>
    <t>note tiến độ cho từng công việc, tình trạng</t>
  </si>
  <si>
    <t>3. tư duy code</t>
  </si>
  <si>
    <t>đọc spec tới đâu note QA tới đấy</t>
  </si>
  <si>
    <t>tìm hiểu code common, đã dùng</t>
  </si>
  <si>
    <t>nghĩ ra các test case,unit test có thể xảy ra, cận biên</t>
  </si>
  <si>
    <t>draft code theo từng block</t>
  </si>
  <si>
    <t>xem plan dự án</t>
  </si>
  <si>
    <t>bàn giao những gì</t>
  </si>
  <si>
    <t>đang gặp vấn đề gì</t>
  </si>
  <si>
    <t>action cho các vấn đề đó (cần list ra nhiều cách giải quyết - chọn cách giải quyết tối ưu)</t>
  </si>
  <si>
    <t>5. Trước 1 vấn đề cần xoay quanh, đánh giá vấn đề, đưa ra các giải pháp rồi lọc bỏ dần</t>
  </si>
  <si>
    <t>Trước 1 dự án mới</t>
  </si>
  <si>
    <t>List hết tất cả các công việc phải làm, càng nhiều càng tốt, các khả năng có thể xảy ra</t>
  </si>
  <si>
    <t>Đánh giá độ ưu tiên</t>
  </si>
  <si>
    <t>Hỏi ý kiến team thống nhất ra các task và độ ưu tiên</t>
  </si>
  <si>
    <t>Trao đổi với KH để thêm bớt các đầu task</t>
  </si>
  <si>
    <t>output: list task</t>
  </si>
  <si>
    <t>list ra tất cả các câu hỏi -&gt; đưa ra action</t>
  </si>
  <si>
    <t>đưa các task lên redmine</t>
  </si>
  <si>
    <t>cách communicate</t>
  </si>
  <si>
    <t xml:space="preserve">SDS: </t>
  </si>
  <si>
    <t>summary</t>
  </si>
  <si>
    <t>detail</t>
  </si>
  <si>
    <t>PREP</t>
  </si>
  <si>
    <t>point</t>
  </si>
  <si>
    <t>reason</t>
  </si>
  <si>
    <t>example</t>
  </si>
  <si>
    <t xml:space="preserve">Prefix API/Batch: </t>
  </si>
  <si>
    <t>ký tự  1</t>
  </si>
  <si>
    <t>Ký tự 2</t>
  </si>
  <si>
    <t>Ký tự 3</t>
  </si>
  <si>
    <t>C</t>
  </si>
  <si>
    <t>R</t>
  </si>
  <si>
    <t>Client</t>
  </si>
  <si>
    <t>Create/Update/Delete/Modify</t>
  </si>
  <si>
    <t>B: batch</t>
  </si>
  <si>
    <t>C: Order customer (受注・顧客)</t>
  </si>
  <si>
    <t>G: 債権 - liên quan đến tiền</t>
  </si>
  <si>
    <t>E : Button 3 (債権 - Xuất nhập hàng)</t>
  </si>
  <si>
    <t xml:space="preserve">D : 発注		
B : 企画・プロモーション		
F : 在庫		</t>
  </si>
  <si>
    <t>6. Tạo task:</t>
  </si>
  <si>
    <t>Theo các đầu task to như các màn hình, module rồi break ra các task nhỏ liên quan</t>
  </si>
  <si>
    <t>Viết prefix là tên người assign, tên chức năng</t>
  </si>
  <si>
    <t>vd: [TrungLV][Login] - đọc spec</t>
  </si>
  <si>
    <t>Xoay quanh các vấn đề, đưa ra các câu hỏi đúng trọng tâm</t>
  </si>
  <si>
    <t>7. Confirm 1 vấn đề:</t>
  </si>
  <si>
    <t>Giải pháp</t>
  </si>
  <si>
    <t>4. tư duy quản lý</t>
  </si>
  <si>
    <t>Combobox có 5 loại hiện tại 3 hãng sản phẩm mà jimos đang bán:</t>
  </si>
  <si>
    <t>Có 5 mode order:</t>
  </si>
  <si>
    <t>Normal Order</t>
  </si>
  <si>
    <t>通常注文</t>
  </si>
  <si>
    <t>Edit normal Order</t>
  </si>
  <si>
    <t>注文修正</t>
  </si>
  <si>
    <t>Cyrcle Order</t>
  </si>
  <si>
    <t>定期申込</t>
  </si>
  <si>
    <t>Edit Cyrcle Order - Master</t>
  </si>
  <si>
    <t>定期マスタ修正</t>
  </si>
  <si>
    <t>Edit Cyrcle Order - CM</t>
  </si>
  <si>
    <t>定期予定修正</t>
  </si>
  <si>
    <t>Note meeting review source code</t>
  </si>
  <si>
    <t>. Mục đích review</t>
  </si>
  <si>
    <t xml:space="preserve"> - Chia sẻ spec GB0090 cho các member khác hiểu để có thể backup được trong mọi trường hợp</t>
  </si>
  <si>
    <t xml:space="preserve"> - Nội dung GB0090:</t>
  </si>
  <si>
    <t xml:space="preserve"> GB0090: xuất hóa đơn và yêu cầu đòi tiền từ sony payment</t>
  </si>
  <si>
    <t xml:space="preserve"> Các bước chạy batch:</t>
  </si>
  <si>
    <t xml:space="preserve"> - đăng ký đơn thông thường</t>
  </si>
  <si>
    <t xml:space="preserve"> - xuất kho gấp</t>
  </si>
  <si>
    <t xml:space="preserve"> - chay batch confirm xuất hàng: EB0081</t>
  </si>
  <si>
    <t xml:space="preserve"> - chạy batch GB0021 cập nhật doanh thu</t>
  </si>
  <si>
    <t xml:space="preserve"> - chạy GB0090 yêu cầu đòi tiền</t>
  </si>
  <si>
    <t>Thanh toán đen: Khách hàng trả tiền cho JIMOS thông qua sony payment</t>
  </si>
  <si>
    <t>Thanh toán đỏ: khách hàng đổi/trả hàng thì JIMOS sẽ hoàn tiền cho khách hàng</t>
  </si>
  <si>
    <t xml:space="preserve">GB0090: TT đen - smart </t>
  </si>
  <si>
    <t>GB0093: Smart: TT đen =&gt; TT đỏ</t>
  </si>
  <si>
    <t>GB0094: Direct: TT đen =&gt; TT đỏ</t>
  </si>
  <si>
    <t>Memo nội dung review code:</t>
  </si>
  <si>
    <t>1. nội dung comment đang viết tiếng việt =&gt; cần chuyển sang tiếng anh</t>
  </si>
  <si>
    <t>2. cần refactor lại code: xóa comment, khai báo thừa biến</t>
  </si>
  <si>
    <t>3. cho constant phần header, footer xuất file</t>
  </si>
  <si>
    <t>sẽ review thêm về logic code, dto</t>
  </si>
  <si>
    <t>TT_MIG_JYOTO_DATA.BLCOT_KBN　「2： Đen」</t>
  </si>
  <si>
    <t>カード会社返金が選べるパターン</t>
  </si>
  <si>
    <t>　①Directオーソリで、Directに黒伝譲渡されている</t>
  </si>
  <si>
    <t>　②Smartオーソリで、Smartに黒伝譲渡されている</t>
  </si>
  <si>
    <t>①のパターン</t>
  </si>
  <si>
    <t>　プロセスIDがない、移行用譲渡データにレコードが無い</t>
  </si>
  <si>
    <t>②のパターン</t>
  </si>
  <si>
    <t>　プロセスIDが有る</t>
  </si>
  <si>
    <t>※プロセスIDがなく、移行用譲渡データにレコードが有るパターンのみ</t>
  </si>
  <si>
    <t>　カード会社返金選べない</t>
  </si>
  <si>
    <t>A：Directオーソリ　Direct黒伝</t>
  </si>
  <si>
    <t>B：　　　　　　　  Smart黒伝</t>
  </si>
  <si>
    <t>C：Smartオーソリ　Direct黒伝</t>
  </si>
  <si>
    <t>D：　　　　　　　  Smart黒伝</t>
  </si>
  <si>
    <t>Trả lời</t>
  </si>
  <si>
    <t>Trích dẫn</t>
  </si>
  <si>
    <t>Công việc</t>
  </si>
  <si>
    <t>Đường dẫn</t>
  </si>
  <si>
    <t>A</t>
  </si>
  <si>
    <t>プロセスID×　移行用譲渡データ×</t>
  </si>
  <si>
    <t>B</t>
  </si>
  <si>
    <t>プロセスID×　移行用譲渡データ〇</t>
  </si>
  <si>
    <t>⇒GB0094で譲渡</t>
  </si>
  <si>
    <t>C is impossible</t>
  </si>
  <si>
    <t>D</t>
  </si>
  <si>
    <t>プロセスID〇　移行用譲渡データ×</t>
  </si>
  <si>
    <t>⇒GB0090でfile output</t>
  </si>
  <si>
    <t>public static LocalDB.MasterSyncDBDataSet.TM_HNKN_HOHORow 郵便振込 { get { return Instance.FindByCodeValue("01"); } }</t>
  </si>
  <si>
    <t xml:space="preserve">        public static LocalDB.MasterSyncDBDataSet.TM_HNKN_HOHORow 銀行振込 { get { return Instance.FindByCodeValue("02"); } }</t>
  </si>
  <si>
    <t xml:space="preserve">        public static LocalDB.MasterSyncDBDataSet.TM_HNKN_HOHORow 現金書留 { get { return Instance.FindByCodeValue("03"); } }</t>
  </si>
  <si>
    <t xml:space="preserve">        public static LocalDB.MasterSyncDBDataSet.TM_HNKN_HOHORow 即時返金 { get { return Instance.FindByCodeValue("04"); } }</t>
  </si>
  <si>
    <t xml:space="preserve">        public static LocalDB.MasterSyncDBDataSet.TM_HNKN_HOHORow 雑収入 { get { return Instance.FindByCodeValue("06"); } }</t>
  </si>
  <si>
    <t xml:space="preserve">        public static LocalDB.MasterSyncDBDataSet.TM_HNKN_HOHORow 調整 { get { return Instance.FindByCodeValue("07"); } }</t>
  </si>
  <si>
    <t xml:space="preserve">        public static LocalDB.MasterSyncDBDataSet.TM_HNKN_HOHORow ポイント { get { return Instance.FindByCodeValue("09"); } }</t>
  </si>
  <si>
    <t>Các phương thức thanh toán</t>
  </si>
  <si>
    <t xml:space="preserve"> public static LocalDB.MasterSyncDBDataSet.TM_SHRAI_HOHORow クレジットカード       { get { return Instance.FindByCodeValue("1"); } }</t>
  </si>
  <si>
    <t xml:space="preserve">        public static LocalDB.MasterSyncDBDataSet.TM_SHRAI_HOHORow 代金引換               { get { return Instance.FindByCodeValue("2"); } }</t>
  </si>
  <si>
    <t xml:space="preserve">        public static LocalDB.MasterSyncDBDataSet.TM_SHRAI_HOHORow 郵便_コンビニ_モバイル { get { return Instance.FindByCodeValue("3"); } }</t>
  </si>
  <si>
    <t xml:space="preserve">        public static LocalDB.MasterSyncDBDataSet.TM_SHRAI_HOHORow 口座振替               { get { return Instance.FindByCodeValue("4"); } }</t>
  </si>
  <si>
    <t xml:space="preserve">        public static LocalDB.MasterSyncDBDataSet.TM_SHRAI_HOHORow 給与天引き             { get { return Instance.FindByCodeValue("5"); } }</t>
  </si>
  <si>
    <t xml:space="preserve">        public static LocalDB.MasterSyncDBDataSet.TM_SHRAI_HOHORow 店舗その他             { get { return Instance.FindByCodeValue("6"); } }</t>
  </si>
  <si>
    <t>Trạng thái việc hoàn trả đơn hàng</t>
  </si>
  <si>
    <t>Trạng thái đơn hàng:</t>
  </si>
  <si>
    <t>KB0258応対ステータス区分</t>
  </si>
  <si>
    <t>select * from TM_OTAI_SYRI_KBN;</t>
  </si>
  <si>
    <t xml:space="preserve">select tjh.*, kssk.SYKKA_DTE from tt_jty_hdr tjh inner join tt_kkyak_shrai_hoho ho on ho.kkyak_shrai_hoho_id = tjh.kkyak_shrai_hoho_id and ho.shrai_hoho_kbn = '5'  </t>
  </si>
  <si>
    <t>inner join TT_KKYAK_SYKKA_SKN_KNRI kssk on kssk.KAIIN_NBR = tjh.KAIIN_NBR and kssk.JTY_NBR = tjh.JTY_NBR</t>
  </si>
  <si>
    <t>where</t>
  </si>
  <si>
    <t xml:space="preserve">exists ( select 1 from tt_jty_msai tjm where tjm.kaiin_nbr = tjh.kaiin_nbr and tjh.jty_nbr = tjm.jty_nbr and tjm.jty_msai_hyoji_sts_kbn = '09') </t>
  </si>
  <si>
    <t>--tjh.KAIIN_NBR = 12012395 and tjh.JTY_NBR = 13</t>
  </si>
  <si>
    <t>order by kssk.SYKKA_DTE desc;</t>
  </si>
  <si>
    <t>-- don hang thanh cong + cac phuong thuc thanh toan khac nhau</t>
  </si>
  <si>
    <t>--and</t>
  </si>
  <si>
    <t xml:space="preserve">  select a.JTY_MSAI_HYOJI_STS_KBN from TT_JTY_MSAI a where a.KAIIN_NBR = 12012376 and a.JTY_NBR = 8;</t>
  </si>
  <si>
    <t>Trạng thái đơn hàng cụ thể</t>
  </si>
  <si>
    <t>Số lần thanh toán</t>
  </si>
  <si>
    <t xml:space="preserve"> 一括</t>
  </si>
  <si>
    <t>分割2回</t>
  </si>
  <si>
    <t>リボ</t>
  </si>
  <si>
    <t>ボーナス一括</t>
  </si>
  <si>
    <t>KB0229カード支払区分()</t>
  </si>
  <si>
    <t>public KB0213受注明細ステータス区分() {</t>
  </si>
  <si>
    <t>CodeItem[] codeItems = new CommonCodeItem[7];</t>
  </si>
  <si>
    <t>codeItems[0] = new CommonCodeItem("1", "未確定", "未確定", 1, true, null, null, new Object[]{});</t>
  </si>
  <si>
    <t>codeItems[1] = new CommonCodeItem("2", "受確", "受確", 2, true, null, null, new Object[]{});</t>
  </si>
  <si>
    <t>codeItems[2] = new CommonCodeItem("3", "取消", "取消", 3, true, null, null, new Object[]{});</t>
  </si>
  <si>
    <t>codeItems[3] = new CommonCodeItem("4", "指示", "指示", 4, true, null, null, new Object[]{});</t>
  </si>
  <si>
    <t>codeItems[4] = new CommonCodeItem("5", "出確", "出確", 5, true, null, null, new Object[]{});</t>
  </si>
  <si>
    <t>codeItems[5] = new CommonCodeItem("6", "売上", "売上", 6, true, null, null, new Object[]{});</t>
  </si>
  <si>
    <t>codeItems[6] = new CommonCodeItem("7", "変更", "変更", 7, true, null, null, new Object[]{});</t>
  </si>
  <si>
    <t>this.refreshCodeItems(codeItems);</t>
  </si>
  <si>
    <t>}</t>
  </si>
  <si>
    <t>Màn hình thể hiện đơn hàng màu đỏ là trả hàng</t>
  </si>
  <si>
    <t>TT_KKYAK_SYKKA_SKN_KNRI.SYKKA_DTE</t>
  </si>
  <si>
    <t>Ngày xuất hàng</t>
  </si>
  <si>
    <t xml:space="preserve">select * from tt_jty_hdr tjh </t>
  </si>
  <si>
    <t>inner join tt_kkyak_shrai_hoho ho on ho.KKYAK_SHRAI_HOHO_ID = tjh.KKYAK_SHRAI_HOHO_ID and ho.SHRAI_HOHO_KBN = '1' --カード</t>
  </si>
  <si>
    <t>where (tjh.KAIIN_NBR,tjh.JTY_NBR) in (</t>
  </si>
  <si>
    <t xml:space="preserve">select tjm1.KAIIN_NBR,tjm1.JTY_NBR from tt_jty_msai tjm1 </t>
  </si>
  <si>
    <t>inner join tt_jty_msai tjm2 on tjm1.KAIIN_NBR = tjm2.KAIIN_NBR and tjm1.JTY_NBR = tjm2.JTY_NBR and tjm1.JTY_MSAI_NBR &lt;&gt; tjm2.JTY_MSAI_NBR and tjm2.JTY_MSAI_HYOJI_STS_KBN = '09' and tjm2.HNPIN_STS_KBN is null and tjm1.SYKKA_JI_SYKKA_NBR = tjm2.SYKKA_JI_SYKKA_NBR</t>
  </si>
  <si>
    <t>inner join tt_jty_msai tjm3 on tjm1.KAIIN_NBR = tjm3.kaiin_nbr and tjm1.JTY_NBR = tjm3.jty_nbr and tjm3.JTY_MSAI_NBR &lt;&gt; tjm2.JTY_MSAI_NBR and tjm3.JTY_MSAI_NBR &lt;&gt; tjm1.JTY_MSAI_NBR and tjm2.JTY_MSAI_HYOJI_STS_KBN = '09' and tjm3.HNPIN_STS_KBN is null and tjm2.SYKKA_JI_SYKKA_NBR = tjm3.SYKKA_JI_SYKKA_NBR</t>
  </si>
  <si>
    <t xml:space="preserve">where tjm1.HNPIN_STS_KBN = '4' </t>
  </si>
  <si>
    <t>and tjm1.JTY_MSAI_HYOJI_STS_KBN = '09'</t>
  </si>
  <si>
    <t>);</t>
  </si>
  <si>
    <t>CCR088</t>
  </si>
  <si>
    <t>Lưu ý:</t>
  </si>
  <si>
    <t>TT_KKYAK_SYKKA_SKN_KNRI</t>
  </si>
  <si>
    <t>Customer shipment receivables management</t>
  </si>
  <si>
    <t>Quản lý các khoản phải thu khách hàng</t>
  </si>
  <si>
    <t>Shipment by using generation management</t>
  </si>
  <si>
    <t>Lô hàng bằng cách sử dụng quản lý thế hệ</t>
  </si>
  <si>
    <t>TT_SYKKA_BTU_RYO_HSI_KNRI</t>
  </si>
  <si>
    <t>JTY_MSAI_HYOJI_STS_KBN</t>
  </si>
  <si>
    <t>Code: status hiển thị chi tiết hóa đơn</t>
  </si>
  <si>
    <t>HNPIN_STS_KBN</t>
  </si>
  <si>
    <t>Code: Status trả hàng</t>
  </si>
  <si>
    <t>SYKKA_JI_SYKKA_NBR</t>
  </si>
  <si>
    <t>Mã xuất kho khi xuất kho</t>
  </si>
  <si>
    <t>AZUKARKN_RYO</t>
  </si>
  <si>
    <t>Deposits use</t>
  </si>
  <si>
    <t>Tiền gửi sử dụng</t>
  </si>
  <si>
    <t>RKI_URAGE_GAK</t>
  </si>
  <si>
    <t>Total sales amount</t>
  </si>
  <si>
    <t>TT_SKN_URAGE_RIREKI</t>
  </si>
  <si>
    <t>債権売上履歴</t>
  </si>
  <si>
    <t>Lịch sử bán hàng phải thu</t>
  </si>
  <si>
    <t>ttSknUrageRirekiDao</t>
  </si>
  <si>
    <t>1. 通常受注作成</t>
  </si>
  <si>
    <t>2. 緊急出荷（EB9901</t>
  </si>
  <si>
    <t>xong update TT_SYKKA_HDR</t>
  </si>
  <si>
    <t>3. 出荷確定（GB0021）</t>
  </si>
  <si>
    <t>4. 完了（GB0090）</t>
  </si>
  <si>
    <t>5. 画面で返品依頼（CC0075⇒CC0078⇒CC0079）</t>
  </si>
  <si>
    <t>6. 返品確定（GB0030）- 返品の場合だけ</t>
  </si>
  <si>
    <t>バッチを実行する前に</t>
  </si>
  <si>
    <t>返品依頼ヘッダ．返品依頼ステータス＝30、返品依頼明細．返品依頼明細ステータス＝30</t>
  </si>
  <si>
    <t>TT_HNPIN_IRAI_HDR.HNPIN_IRAI_STS_KBN</t>
  </si>
  <si>
    <t>TT_HNPIN_IRAI_MSAI.HNPIN_IRAI_MSAI_STS_KBN</t>
  </si>
  <si>
    <t>にすることを忘れないこと。</t>
  </si>
  <si>
    <t>where kaiin_nbr &amp; jty_nbr</t>
  </si>
  <si>
    <t>7. GC0043</t>
  </si>
  <si>
    <t>8. GB0041実行</t>
  </si>
  <si>
    <t>TT_HNKN_YOTE</t>
  </si>
  <si>
    <t>Repayment schedule</t>
  </si>
  <si>
    <t>TT_JYOTO_NYKN_ZNGK_KNRI</t>
  </si>
  <si>
    <t>Transfer payment balance management</t>
  </si>
  <si>
    <t>Chuyển khoản quản lý số dư thanh toán</t>
  </si>
  <si>
    <t>JYOTO_NYKN_ZNGK</t>
  </si>
  <si>
    <t>Transfer payment balance</t>
  </si>
  <si>
    <t>Số dư còn lại để chuyển khoản</t>
  </si>
  <si>
    <t>bảng lưu số dư còn lại của khách hàng cần chuyển khoản</t>
  </si>
  <si>
    <t>TT_CARD_SKN_JYOTO_HDR</t>
  </si>
  <si>
    <t>Bảng chuyển khoản thẻ cho vay</t>
  </si>
  <si>
    <t>// 返金方法＝"13：カード会社返金"</t>
  </si>
  <si>
    <t>HnknHohoKbn</t>
  </si>
  <si>
    <t>refund method = "13: hoàn lại tiền của công ty thẻ"</t>
  </si>
  <si>
    <t>HnknGak</t>
  </si>
  <si>
    <t>so tien hoan</t>
  </si>
  <si>
    <t>TT_JYOTO_NYKN_ZNGK_KNRI_HNKO</t>
  </si>
  <si>
    <t>Bang  Chuyển giao lại lịch sử thay đổi quản lý số dư còn lại</t>
  </si>
  <si>
    <t>1.Lay thong tin lich tra no tu bang nay</t>
  </si>
  <si>
    <t>2. Bang luu thong tin tien trong tk cua khach hang</t>
  </si>
  <si>
    <t>lưu số tiền còn lại</t>
  </si>
  <si>
    <t>3. Bang  Chuyển giao lại lịch sử thay đổi quản lý số dư còn lại: insert bản ghi mới và update thêm tiền</t>
  </si>
  <si>
    <t>4. Bảng chuyển khoản thẻ cho vay</t>
  </si>
  <si>
    <t>Dự định trả hàng</t>
  </si>
  <si>
    <t xml:space="preserve">Các bước run batch GB0093 </t>
  </si>
  <si>
    <t>HNPIN_IRAI_STS_KBN</t>
  </si>
  <si>
    <t>Trạng thái của việc trả hàng</t>
  </si>
  <si>
    <t>TT_HNPIN_IRAI_HDR</t>
  </si>
  <si>
    <t>Return request header - header yêu cầu trả hàng</t>
  </si>
  <si>
    <t>10</t>
  </si>
  <si>
    <t>返品依頼: yêu cầu trả hàng</t>
  </si>
  <si>
    <t>30</t>
  </si>
  <si>
    <t>受取確定</t>
  </si>
  <si>
    <t>Xác nhận trả hàng</t>
  </si>
  <si>
    <t>90</t>
  </si>
  <si>
    <t>返品確定</t>
  </si>
  <si>
    <t>Hoàn tất trả hàng</t>
  </si>
  <si>
    <t>Lưu ý: CCM021, CCR088</t>
  </si>
  <si>
    <t>kkyakSykkaSknKnri.getRkiUrikakeGak()</t>
  </si>
  <si>
    <t>kkyakSykkaSknKnri.getRkiHnpinZmiGak()</t>
  </si>
  <si>
    <t>ttHnpinIraiHdr.getHnpinIraiGak()</t>
  </si>
  <si>
    <t>kkyakSykkaSknKnri.getRkiNbkiGak()</t>
  </si>
  <si>
    <t>TT_SKN_URIKAKE_KESIKM_RIREKI</t>
  </si>
  <si>
    <t>Đăng ký dữ liệu lịch sử cho vay trả lại hàng hóa</t>
  </si>
  <si>
    <t>Config tool EscottTool chạy trên local máy dev</t>
  </si>
  <si>
    <t>有効性チIック</t>
  </si>
  <si>
    <t>đánh giá hiệu quả</t>
  </si>
  <si>
    <t>カード番号</t>
  </si>
  <si>
    <t>card number</t>
  </si>
  <si>
    <t>名_人</t>
  </si>
  <si>
    <t>card name</t>
  </si>
  <si>
    <t>有効期限</t>
  </si>
  <si>
    <t>expiration date</t>
  </si>
  <si>
    <t>支忆回数</t>
  </si>
  <si>
    <t>支忆額</t>
  </si>
  <si>
    <t>Tiền</t>
  </si>
  <si>
    <t>会頁番号</t>
  </si>
  <si>
    <t>number page</t>
  </si>
  <si>
    <t>事案部コード</t>
  </si>
  <si>
    <t>case code</t>
  </si>
  <si>
    <t>受注番号</t>
  </si>
  <si>
    <t>order number</t>
  </si>
  <si>
    <t>オーソリ管理番号</t>
  </si>
  <si>
    <t>authorization number</t>
  </si>
  <si>
    <t>才ーソリ結果コード</t>
  </si>
  <si>
    <t>talisman result code</t>
  </si>
  <si>
    <t>Trạng thái của các đơn hàng</t>
  </si>
  <si>
    <t>KB0212</t>
  </si>
  <si>
    <t>public static LocalDB.MasterSyncDBDataSet.TM_JTY_MSAI_HYOJI_STSRow 受残 { get { return Instance.FindByCodeValue("01"); } }</t>
  </si>
  <si>
    <t xml:space="preserve">        public static LocalDB.MasterSyncDBDataSet.TM_JTY_MSAI_HYOJI_STSRow 予約 { get { return Instance.FindByCodeValue("02"); } }</t>
  </si>
  <si>
    <t xml:space="preserve">        public static LocalDB.MasterSyncDBDataSet.TM_JTY_MSAI_HYOJI_STSRow 引当 { get { return Instance.FindByCodeValue("03"); } }</t>
  </si>
  <si>
    <t xml:space="preserve">        public static LocalDB.MasterSyncDBDataSet.TM_JTY_MSAI_HYOJI_STSRow 変更 { get { return Instance.FindByCodeValue("04"); } }</t>
  </si>
  <si>
    <t xml:space="preserve">        public static LocalDB.MasterSyncDBDataSet.TM_JTY_MSAI_HYOJI_STSRow 出依 { get { return Instance.FindByCodeValue("05"); } }</t>
  </si>
  <si>
    <t xml:space="preserve">        public static LocalDB.MasterSyncDBDataSet.TM_JTY_MSAI_HYOJI_STSRow 出確 { get { return Instance.FindByCodeValue("06"); } }</t>
  </si>
  <si>
    <t xml:space="preserve">        public static LocalDB.MasterSyncDBDataSet.TM_JTY_MSAI_HYOJI_STSRow 売上 { get { return Instance.FindByCodeValue("07"); } }</t>
  </si>
  <si>
    <t xml:space="preserve">        public static LocalDB.MasterSyncDBDataSet.TM_JTY_MSAI_HYOJI_STSRow 入金 { get { return Instance.FindByCodeValue("08"); } }</t>
  </si>
  <si>
    <t xml:space="preserve">        public static LocalDB.MasterSyncDBDataSet.TM_JTY_MSAI_HYOJI_STSRow 完了 { get { return Instance.FindByCodeValue("09"); } }</t>
  </si>
  <si>
    <t xml:space="preserve">        public static LocalDB.MasterSyncDBDataSet.TM_JTY_MSAI_HYOJI_STSRow 取消 { get { return Instance.FindByCodeValue("10"); } }</t>
  </si>
  <si>
    <t xml:space="preserve">        public static LocalDB.MasterSyncDBDataSet.TM_JTY_MSAI_HYOJI_STSRow 督１ { get { return Instance.FindByCodeValue("11"); } }</t>
  </si>
  <si>
    <t xml:space="preserve">        public static LocalDB.MasterSyncDBDataSet.TM_JTY_MSAI_HYOJI_STSRow 督２ { get { return Instance.FindByCodeValue("12"); } }</t>
  </si>
  <si>
    <t xml:space="preserve">        public static LocalDB.MasterSyncDBDataSet.TM_JTY_MSAI_HYOJI_STSRow 督３ { get { return Instance.FindByCodeValue("13"); } }</t>
  </si>
  <si>
    <t xml:space="preserve">        public static LocalDB.MasterSyncDBDataSet.TM_JTY_MSAI_HYOJI_STSRow 委託 { get { return Instance.FindByCodeValue("14"); } }</t>
  </si>
  <si>
    <t xml:space="preserve">        public static LocalDB.MasterSyncDBDataSet.TM_JTY_MSAI_HYOJI_STSRow 倒１ { get { return Instance.FindByCodeValue("15"); } }</t>
  </si>
  <si>
    <t xml:space="preserve">        public static LocalDB.MasterSyncDBDataSet.TM_JTY_MSAI_HYOJI_STSRow 倒２ { get { return Instance.FindByCodeValue("16"); } }</t>
  </si>
  <si>
    <t xml:space="preserve">        public static LocalDB.MasterSyncDBDataSet.TM_JTY_MSAI_HYOJI_STSRow 倒３ { get { return Instance.FindByCodeValue("17"); } }</t>
  </si>
  <si>
    <t>Module 2 - Topic 5: Writing the Project Charter</t>
  </si>
  <si>
    <t>inputs</t>
  </si>
  <si>
    <t>=&gt; tools &amp; techniques</t>
  </si>
  <si>
    <t>=&gt; out puts</t>
  </si>
  <si>
    <t>Project Charter</t>
  </si>
  <si>
    <t>1)</t>
  </si>
  <si>
    <t>GB0021: Cập nhật doanh thu</t>
  </si>
  <si>
    <t>Điều kiện thực hiên:</t>
  </si>
  <si>
    <t>Có đơn hàng đã được xác nhận</t>
  </si>
  <si>
    <r>
      <t>Tạo đ</t>
    </r>
    <r>
      <rPr>
        <sz val="11"/>
        <color theme="1"/>
        <rFont val="Calibri"/>
        <family val="2"/>
        <scheme val="minor"/>
      </rPr>
      <t>ơ</t>
    </r>
    <r>
      <rPr>
        <sz val="11"/>
        <color theme="1"/>
        <rFont val="Calibri"/>
        <family val="2"/>
        <scheme val="minor"/>
      </rPr>
      <t>n hàng thông th</t>
    </r>
    <r>
      <rPr>
        <sz val="11"/>
        <color theme="1"/>
        <rFont val="Calibri"/>
        <family val="2"/>
        <scheme val="minor"/>
      </rPr>
      <t>ư</t>
    </r>
    <r>
      <rPr>
        <sz val="11"/>
        <color theme="1"/>
        <rFont val="Calibri"/>
        <family val="2"/>
        <scheme val="minor"/>
      </rPr>
      <t>ờng (Hoặc đơn hàng tạo ra từ kế hoạch gửi định kì Qua batch CB0120)</t>
    </r>
  </si>
  <si>
    <t>2)</t>
  </si>
  <si>
    <t>Thực hiện xuất kho nhanh */ Xem sheet Chạy batch từ unimo</t>
  </si>
  <si>
    <t>3)</t>
  </si>
  <si>
    <t>sửa Header Xuất kho.Ngày xác nhận xuất kho = not null</t>
  </si>
  <si>
    <t>TT_SYKKA_HDR.SYKKA_KAKTE_DTE  = not null</t>
  </si>
  <si>
    <t>Header Xuất kho.Flag xác nhận xuất kho = 1</t>
  </si>
  <si>
    <t>TT_SYKKA_HDR.SYKKA_KAKTE_FLG  = 1</t>
  </si>
  <si>
    <r>
      <t>* Thao tác trên gọi chung là xác nhận đ</t>
    </r>
    <r>
      <rPr>
        <sz val="11"/>
        <color theme="1"/>
        <rFont val="Calibri"/>
        <family val="2"/>
        <scheme val="minor"/>
      </rPr>
      <t>ơ</t>
    </r>
    <r>
      <rPr>
        <sz val="11"/>
        <color theme="1"/>
        <rFont val="Calibri"/>
        <family val="2"/>
        <scheme val="minor"/>
      </rPr>
      <t>n hàng</t>
    </r>
  </si>
  <si>
    <r>
      <t>Ph</t>
    </r>
    <r>
      <rPr>
        <b/>
        <sz val="11"/>
        <color theme="1"/>
        <rFont val="Calibri"/>
        <family val="2"/>
        <scheme val="minor"/>
      </rPr>
      <t>ương pháp thực hiện</t>
    </r>
  </si>
  <si>
    <t>Gọi lệnh $ ./GB0021</t>
  </si>
  <si>
    <t>Điều kiện sau khi thực hiện:</t>
  </si>
  <si>
    <t>Có thể thực hiện trả hàng</t>
  </si>
  <si>
    <t>GB0090 Tạo dữ liệu liên quan đến thẻ chuyển cho sony payment</t>
  </si>
  <si>
    <t>Chạy các bước trên sau đó chạy   ./GB0090</t>
  </si>
  <si>
    <t>select a.SYKKA_KAKTE_DTE, a.SYKKA_KAKTE_FLG, a.JTY_NBR from proc.TT_SYKKA_HDR a</t>
  </si>
  <si>
    <t>where a.KAIIN_NBR = '12009564'</t>
  </si>
  <si>
    <t>--and a.JTY_NBR = '3'</t>
  </si>
  <si>
    <t>--update proc.TT_SYKKA_HDR a</t>
  </si>
  <si>
    <t>--set a.SYKKA_KAKTE_DTE = '2016/06/14',</t>
  </si>
  <si>
    <t>--    a.SYKKA_KAKTE_FLG = '1'</t>
  </si>
  <si>
    <t>--where a.KAIIN_NBR = '12009564'</t>
  </si>
  <si>
    <t>Module 2 - Topic 8: Identifying stakeholders</t>
  </si>
  <si>
    <t>identifying stakeholders</t>
  </si>
  <si>
    <t>2nd initialisation process</t>
  </si>
  <si>
    <t>communications knowledge area</t>
  </si>
  <si>
    <t>who, interest, influence, involvement, impact</t>
  </si>
  <si>
    <t>inputs are:</t>
  </si>
  <si>
    <t>- project charter</t>
  </si>
  <si>
    <t>- procurement document</t>
  </si>
  <si>
    <t>- enterprise environmental factors</t>
  </si>
  <si>
    <t>culture and organisational structure</t>
  </si>
  <si>
    <t>stakeholders</t>
  </si>
  <si>
    <t>tools &amp; techniques</t>
  </si>
  <si>
    <t>- stakeholder analysis</t>
  </si>
  <si>
    <t>- expert judgement</t>
  </si>
  <si>
    <t>stakeholders analysis</t>
  </si>
  <si>
    <t>1. gather who and relevant details</t>
  </si>
  <si>
    <t>2. grid influence and interest low &gt; high</t>
  </si>
  <si>
    <t>3. influence to be more supportive/less negative</t>
  </si>
  <si>
    <t>expert judgement</t>
  </si>
  <si>
    <t>các bên liên quan</t>
  </si>
  <si>
    <t>công cụ &amp; kỹ thuật</t>
  </si>
  <si>
    <t>phân tích các bên liên quan</t>
  </si>
  <si>
    <t>1. thu thập ai và các chi tiết liên quan</t>
  </si>
  <si>
    <t>2. ảnh hưởng lưới và lãi suất thấp&gt; cao</t>
  </si>
  <si>
    <t>3. ảnh hưởng để được hỗ trợ nhiều hơn / ít tiêu cực</t>
  </si>
  <si>
    <t>Phán đoán chuyên môn</t>
  </si>
  <si>
    <t>- phân tích các bên liên quan</t>
  </si>
  <si>
    <t>- Phán đoán chuyên môn</t>
  </si>
  <si>
    <t>What are the two outputs from the Identify Stakeholder process?</t>
  </si>
  <si>
    <t>Your answer: Stakeholder Register and Stakeholder Management Strategy</t>
  </si>
  <si>
    <t>Module 3 - Topic 2: Developing a project management plan</t>
  </si>
  <si>
    <t>Mô-đun 3 - Chủ đề 2: Xây dựng kế hoạch quản lý dự án</t>
  </si>
  <si>
    <t>why</t>
  </si>
  <si>
    <t>what</t>
  </si>
  <si>
    <t>how</t>
  </si>
  <si>
    <t>who</t>
  </si>
  <si>
    <t>when</t>
  </si>
  <si>
    <t>planning process</t>
  </si>
  <si>
    <t>why are we doing this project?</t>
  </si>
  <si>
    <t>what is the brackground and the purpose of it?</t>
  </si>
  <si>
    <t>what are we actually building?</t>
  </si>
  <si>
    <t>what is the work we need to do and the deliverables we need to create</t>
  </si>
  <si>
    <t>how are we going to do these things?</t>
  </si>
  <si>
    <t>what policies and procedures should we be using?</t>
  </si>
  <si>
    <t>who's going to do all the work?</t>
  </si>
  <si>
    <t>and for each of those people, what are their roles and their responsibilities?</t>
  </si>
  <si>
    <t>when will the work be done?</t>
  </si>
  <si>
    <t>how long will each of the work activities take?</t>
  </si>
  <si>
    <t>input</t>
  </si>
  <si>
    <t>=&gt;</t>
  </si>
  <si>
    <t>T&amp;T (techniques and tools)</t>
  </si>
  <si>
    <t>=&gt; Output</t>
  </si>
  <si>
    <t>input:</t>
  </si>
  <si>
    <t>-project charter</t>
  </si>
  <si>
    <t>outputs from the other 19 processes:</t>
  </si>
  <si>
    <t>organisational process asset</t>
  </si>
  <si>
    <t>- for scope, time, cost, quality,H/R, communications, risk and procurement</t>
  </si>
  <si>
    <t>historical information, existing PM policies and procedures, templates</t>
  </si>
  <si>
    <t>enterpise environment factors</t>
  </si>
  <si>
    <t>company culture and structure</t>
  </si>
  <si>
    <t>infrastructure both physical and technological</t>
  </si>
  <si>
    <t>resources such as people and PM software</t>
  </si>
  <si>
    <t>government or industry standards</t>
  </si>
  <si>
    <t>to tailor process to suit project</t>
  </si>
  <si>
    <t>to work out needed resource and skill levels</t>
  </si>
  <si>
    <t>to develop the technical &amp; management information for inclusion</t>
  </si>
  <si>
    <t>decide areas that require change management</t>
  </si>
  <si>
    <t>estimate how much change control management(configuration management)</t>
  </si>
  <si>
    <t>khái niệm về stakeholder:</t>
  </si>
  <si>
    <t>A stakeholder is an individual, group, or organization who may affect, be affected by or perceive itself to be affected by a decision, activity, or outcome of a project. PMBOK</t>
  </si>
  <si>
    <t>stakeholder là những cá nhân, tập thể, nhóm ng ảnh hưởng hoặc bị ảnh hưởng bới những quyết định, activities cho đầu ra của dự án</t>
  </si>
  <si>
    <t xml:space="preserve">baom gồm: </t>
  </si>
  <si>
    <t xml:space="preserve">project team, </t>
  </si>
  <si>
    <t>project sponsors</t>
  </si>
  <si>
    <t>Project Manager</t>
  </si>
  <si>
    <t>Portfolio Manager</t>
  </si>
  <si>
    <t>Management</t>
  </si>
  <si>
    <t>Other managers: functional manager, operational manager, admin manager…</t>
  </si>
  <si>
    <t>Internal customer.</t>
  </si>
  <si>
    <t>External Stakeholder</t>
  </si>
  <si>
    <t>End user’s project outcome</t>
  </si>
  <si>
    <t>A supplier</t>
  </si>
  <si>
    <t>Subcontractors</t>
  </si>
  <si>
    <t>Government</t>
  </si>
  <si>
    <t>Local Communities</t>
  </si>
  <si>
    <t xml:space="preserve">Media </t>
  </si>
  <si>
    <t>select * from TM_SMART_KAIIN_KNRI where KAIIN_ID = 'B12018041900002';</t>
  </si>
  <si>
    <t>select * from tm_cde where cde_id = 'KB0229';</t>
  </si>
  <si>
    <t>select * from TM_MDLE_KNRI where mdle_id in ('CB0090','GB0094');</t>
  </si>
  <si>
    <t>select BLCOT_KBN from TT_MIG_JYOTO_DATA;</t>
  </si>
  <si>
    <t>select * from TT_MIG_JYOTO_DATA;</t>
  </si>
  <si>
    <t>select * from SY_MNSI_DTE_TBL;</t>
  </si>
  <si>
    <t>update TM_MDLE_KNRI set otpt_saki_dir_path = null where mdle_id='';</t>
  </si>
  <si>
    <t>select * from TT_DALY_AUTHRI_MI_SYONIN_HDR;++</t>
  </si>
  <si>
    <t>select * from TM_BTH_KIDOU_PRM where MDLE_ID = 'CB0092';</t>
  </si>
  <si>
    <t>select KAIIN_ID from TT_AUTHRI_KNRI where KAIIN_NBR = '12012075' and AUTHRI_KNRI_NBR = 5965;</t>
  </si>
  <si>
    <t>select * from TM_BTH_JKO_JOKYO_KNRI</t>
  </si>
  <si>
    <t>order by SIJI_DTM desc;</t>
  </si>
  <si>
    <t>select * from TM_SMART_KAIIN_KNRI where kaiin_nbr='12012275' order by SS_TRKU_DTM desc;</t>
  </si>
  <si>
    <t>update TM_BTH_JKO_JOKYO_KNRI set syri_zmi_kensu = 2000 where syri_jko_seq = 210575;</t>
  </si>
  <si>
    <t>select RYO_YOTE_PNT ,AZUKARKN_RYO_YOTE_GAK, JTY_SORYO_ZEKMI, RYO_PNT, AZUKARKN_RYO_YOTE_GAK from TT_JTY_HDR_KARI_TRKU where KAIIN_NBR = '12012275';</t>
  </si>
  <si>
    <t>JtySoryo = 0;</t>
  </si>
  <si>
    <t>select * from TM_KKYAK where KAIIN_NBR = '12012315';</t>
  </si>
  <si>
    <t>select * from TT_OUTSOURCER_KAIIN_ID_KNRI;</t>
  </si>
  <si>
    <t>update TM_SMART_KAIIN_KNRI set card_nbr_msk = '1234********5435' where KAIIN_ID='UN1201207500011';</t>
  </si>
  <si>
    <t>select * from TT_OUTSOURCER_KAIIN_ID_KNRI where KAIIN_ID = 'B12018041900003';</t>
  </si>
  <si>
    <t>SELECT TM_SYS_CMMN.CARD_KSYA_HNKN_SITEI_KNO_DTE FROM TM_SYS_CMMN;</t>
  </si>
  <si>
    <t>select * from TM_SMART_RESPONSE where RESPONSE_CDE = 'K01';</t>
  </si>
  <si>
    <t>select * from TT_AUTHRI_KNRI where KAIIN_ID='UN1201207500011' and TRKSI_FLG = 1;</t>
  </si>
  <si>
    <t>select TRKSI_FLG from TT_AUTHRI_KNRI where KAIIN_ID='UN1201207500010';</t>
  </si>
  <si>
    <t>update TT_AUTHRI_KNRI set card_nbr = '1234********5435' where KAIIN_ID='UN1201207500011';</t>
  </si>
  <si>
    <t>commit;</t>
  </si>
  <si>
    <t>update TM_BTH_JKO_JOKYO_KNRI set SYRI_JOKYO = 3 where MDLE_ID &lt;&gt; 'CB0091' and  SYRI_JOKYO = 2;</t>
  </si>
  <si>
    <t>where a.KAIIN_NBR = '12012255'</t>
  </si>
  <si>
    <t>and a.JTY_NBR = '2';</t>
  </si>
  <si>
    <t>update proc.TT_SYKKA_HDR a</t>
  </si>
  <si>
    <t>set a.SYKKA_KAKTE_DTE = '2018/05/14',</t>
  </si>
  <si>
    <t xml:space="preserve">    a.SYKKA_KAKTE_FLG = '1'</t>
  </si>
  <si>
    <t>select * from TT_AUTHRI_KNRI where KAIIN_NBR = '12012255';</t>
  </si>
  <si>
    <t>select * from TT_AUTHRI_KNRI where KAIIN_NBR = '12012219';</t>
  </si>
  <si>
    <t>select * from TT_AUTHRI_KNRI where KAIIN_NBR = '12012075';</t>
  </si>
  <si>
    <t>card_Shrai_Kbn</t>
  </si>
  <si>
    <t>select T1_.KKYAK_JSY_ID as C1_, T1_.KAIIN_NBR as C2_, T1_.KKYAK_JSY_KBN as C3_, T1_.KYAK_KANJI_NME as C4_, T1_.KYAK_SEI_KN_NME as C5_, T1_.KYAK_NME_KN_NME as C6_, T1_.YBIN_NBR as C7_, T1_.JSY_CDE as C8_, T1_.JSY_TODOFUKN_CDE as C9_, T1_.BANCHI as C10_, T1_.TATMN_NME as C11_, T1_.TEL_NBR as C12_, T1_.CUSTOMER_BRCD as C13_, T1_.SAISIN_KKYAK_JSY_ID as C14_, T1_.MUKO_FLG as C15_, T1_.SS_TRKU_SYA_CDE as C16_, T1_.SS_TRKU_DTM as C17_, T1_.SS_TRKU_SYS as C18_, T1_.SS_TRKU_MDLE as C19_, T1_.SS_KOSIN_SYA_CDE as C20_, T1_.SS_KOSIN_DTM as C21_, T1_.SS_KOSIN_SYS as C22_, T1_.SS_KOSIN_MDLE as C23_, T1_.SS_MNSI_DTE as C24_, T1_.SS_KAITEI_NBR as C25_, T1_.SS_KOSINMT_IP_ADDR as C26_, T1_.SS_SAKUJO_FLG as C27_ from TT_KKYAK_JSY T1_ where (T1_.KKYAK_JSY_ID = 15622);</t>
  </si>
  <si>
    <t>select * from TM_HAISO_KSYA_HAISO_HOHO_KBN where HAISO_KSYA_CDE = 3;</t>
  </si>
  <si>
    <t>select * from TT_KKYAK_HAISO_HOHO where kaiin_nbr='12012255';</t>
  </si>
  <si>
    <t>select * from TT_SHN_SRCH where SHN_ID = '002089' and SHN_ATTR_ID = '00' and SHN_SRCH_SBT_KBN = '1' and SS_SAKUJO_FLG = '0';</t>
  </si>
  <si>
    <t>SELECT --CCR042_04</t>
  </si>
  <si>
    <t>NVL(SUM(RKI_CNT), 0) AS RKI_CNT</t>
  </si>
  <si>
    <t>FROM</t>
  </si>
  <si>
    <t>TT_JGB_BTU_KKYAK_KODO_KNRI;</t>
  </si>
  <si>
    <t xml:space="preserve">    </t>
  </si>
  <si>
    <t>select * from TM_SMART_KAIIN_KNRI where KAIIN_NBR = '12012275' and KAIIN_ID = 'UN1201207500446';</t>
  </si>
  <si>
    <t>--delete TM_SMART_KAIIN_KNRI where KAIIN_NBR = '12012275' and kaiin_ID in( 'UN1201227500002','UN1201227500003', 'UN1201227500004');</t>
  </si>
  <si>
    <t>--commit;</t>
  </si>
  <si>
    <t>select * from TT_AUTHRI_KNRI where KAIIN_NBR = '12012275';</t>
  </si>
  <si>
    <t>select * from TM_TEIKI_HDR where KAIIN_NBR = '12012275' and teiki_mst_nbr = 8;</t>
  </si>
  <si>
    <t>select * from TM_TEIKI_MSAI where kaiin_nbr = '12012275' and teiki_mst_nbr = 8;</t>
  </si>
  <si>
    <t>select x.* from TT_JTY_HDR x where x.kaiin_nbr = '12012275' and jty_nbr = 242;</t>
  </si>
  <si>
    <t>select DISTINCT b.KKYAK_SHRAI_HOHO_ID_ERR, b.*  from TT_JTY_HDR_KARI_TRKU b where b.kaiin_nbr = '12012275' and b.KKYAK_SHRAI_HOHO_ID_ERR is not null order by b.SS_KOSIN_DTM desc;</t>
  </si>
  <si>
    <t>order by jty_nbr desc;</t>
  </si>
  <si>
    <t>--  and jty_nbr = 232;</t>
  </si>
  <si>
    <t>select * from TT_JTY_MSAI where kaiin_nbr = '12012275' and jty_nbr = 232;</t>
  </si>
  <si>
    <t>select RYO_YOTE_PNT,AZUKARKN_RYO_YOTE_GAK, JTY_ZEKMI_AMT, JTY_SORYO_ZEKMI, RYO_PNT  from TT_JTY_HDR_KARI_TRKU where KAIIN_NBR = '12012275';</t>
  </si>
  <si>
    <t>select g.*  from TT_TEIKI_MST_HDR_KR_TRKU g where g.KKYAK_SHRAI_HOHO_ID_ERR = 74;</t>
  </si>
  <si>
    <t xml:space="preserve">select b.*  from TT_JTY_HDR_KARI_TRKU b where </t>
  </si>
  <si>
    <t xml:space="preserve">b.kaiin_nbr = '12012275' and </t>
  </si>
  <si>
    <t>b.KKYAK_SHRAI_HOHO_ID_ERR = 74;</t>
  </si>
  <si>
    <t>select * from TT_KKYAK_SHRAI_HOHO;</t>
  </si>
  <si>
    <t>select x.PROCESS_ID, x.process_pwd,x.*  from TT_AUTHRI_KNRI x where x.KAIIN_NBR = '12012075' order by ss_kosin_dtm desc;</t>
  </si>
  <si>
    <t>select * from TM_SMART_KAIIN_KNRI where KAIIN_NBR = '12012262';</t>
  </si>
  <si>
    <t>--and kaiin_id='UN1201226200001';</t>
  </si>
  <si>
    <t>select * from TT_KKYAK_SHRAI_HOHO where KAIIN_NBR = '12012415' and CARD_SHRAI_KBN = '21';</t>
  </si>
  <si>
    <t>select * from TM_TEIKI_HDR where KAIIN_NBR = '12012262';</t>
  </si>
  <si>
    <t>select x.JIKAI_TDK_KIBO_DTE, x.* from TM_TEIKI_MSAI x where KAIIN_NBR = '12012415';</t>
  </si>
  <si>
    <t>select  x.SYKKA_HORY_RYU_KBN ,x.* from TT_JTY_HDR x where x.kaiin_nbr = '12012415' and jty_nbr = 5;</t>
  </si>
  <si>
    <t>where a.KAIIN_NBR = '12012475';</t>
  </si>
  <si>
    <t>and a.JTY_NBR = '3';</t>
  </si>
  <si>
    <t>set a.SYKKA_KAKTE_DTE = '2018/05/29',</t>
  </si>
  <si>
    <t>where a.KAIIN_NBR = '12012475' and a.JTY_NBR = '3';</t>
  </si>
  <si>
    <t xml:space="preserve">select * from TM_BTH_JKO_JOKYO_KNRI --where MDLE_ID = 'CB0091' </t>
  </si>
  <si>
    <t>select * from TT_SYKKA_HDR where KAIIN_NBR = '12012435';</t>
  </si>
  <si>
    <t>select * from TT_AUTHRI_KNRI where KAIIN_NBR = '12012435' and AUTHRI_KNRI_NBR = 6280;</t>
  </si>
  <si>
    <t>select * from TM_SMART_KAIIN_KNRI where KAIIN_ID = 'UN1201243500001';</t>
  </si>
  <si>
    <t>--update TM_SMART_KAIIN_KNRI set KAIIN_ID_STS = 1 where KAIIN_ID = 'UN1201243500001';</t>
  </si>
  <si>
    <t>update TM_BTH_JKO_JOKYO_KNRI set SYRI_JOKYO = 3 where MDLE_ID &lt;&gt; 'EB9901';</t>
  </si>
  <si>
    <t>select TM_SYS_CMMN.KEIRI_TEKIYO_YM, TM_SYS_CMMN.* from TM_SYS_CMMN;</t>
  </si>
  <si>
    <t>update TM_SYS_CMMN set TM_SYS_CMMN.KEIRI_TEKIYO_YM = '201808' where key_val = 1;</t>
  </si>
  <si>
    <t>select * from TM_SMART_KAIIN_KNRI where KAIIN_ID = 'UN1201191500016';</t>
  </si>
  <si>
    <t xml:space="preserve">select * from TT_AUTHRI_KNRI where KAIIN_nbr = '12009402' </t>
  </si>
  <si>
    <t xml:space="preserve">and jty_nbr='158' </t>
  </si>
  <si>
    <t>order by ss_kosin_dtm desc;</t>
  </si>
  <si>
    <t>select * from TT_JTY_HDR where KAIIN_nbr = '12009402' and jty_nbr=</t>
  </si>
  <si>
    <t>update TM_SMART_KAIIN_KNRI set kaiin_id_sts = 1 where KAIIN_ID = 'UN1201191500022';</t>
  </si>
  <si>
    <t>select * from TM_SMART_KAIIN_KNRI where KAIIN_NBR = '12011915';</t>
  </si>
  <si>
    <t>select * from TT_KKYAK_SHRAI_HOHO T1_ where (T1_.KAIIN_NBR = '12012475');</t>
  </si>
  <si>
    <t>select * from TT_JTY_MSAI;</t>
  </si>
  <si>
    <t>select * from TT_DALY_AUTHRI_MI_SYONIN_MSAI;</t>
  </si>
  <si>
    <t>select * from TT_JTY_HDR where KAIIN_NBR = '12012495';</t>
  </si>
  <si>
    <t>select * from TT_DALY_AUTHRI_MI_SYONIN_HDR;</t>
  </si>
  <si>
    <t xml:space="preserve">        </t>
  </si>
  <si>
    <t xml:space="preserve">        select * from TT_SYKKA_HDR where KAIIN_NBR = '12012495';</t>
  </si>
  <si>
    <t xml:space="preserve">select * from TT_AUTHRI_KNRI where KAIIN_ID = 'UN1201191500016' order by ss_kosin_dtm desc;   </t>
  </si>
  <si>
    <t>update TT_AUTHRI_KNRI set TRHIKI_SIKIBETU_NBR = '123456' where KAIIN_ID = 'UN1201191500016';</t>
  </si>
  <si>
    <t>select * from TT_MKR_HNPIN_SIJI_HDR;</t>
  </si>
  <si>
    <t>select * from TT_MIG_JYOTO_DA;</t>
  </si>
  <si>
    <t xml:space="preserve">select * from tt_jty_msai tjm inner join tt_jty_hdr tjh on tjh.KAIIN_NBR = tjm.KAIIN_NBR and tjh.JTY_NBR = tjm.JTY_NBR </t>
  </si>
  <si>
    <t xml:space="preserve">inner join tt_kkyak_shrai_hoho ho on ho.kkyak_shrai_hoho_id = tjh.KKYAK_SHRAI_HOHO_ID and ho.shrai_hoho_kbn = '3' </t>
  </si>
  <si>
    <t>left outer join tt_hnpin_irai_hdr hnpin on hnpin.kaiin_nbr = tjh.KAIIN_NBR and hnpin.jty_nbr = tjh.JTY_NBR</t>
  </si>
  <si>
    <t>where tjm.JTY_MSAI_HYOJI_STS_KBN = '07' and hnpin.kaiin_nbr is null;</t>
  </si>
  <si>
    <t xml:space="preserve">select tjh.*,kssk.SYKKA_DTE from tt_jty_hdr tjh inner join tt_kkyak_shrai_hoho ho on ho.kkyak_shrai_hoho_id = tjh.kkyak_shrai_hoho_id and ho.shrai_hoho_kbn = '1'  </t>
  </si>
  <si>
    <t>exists ( select 1 from tt_jty_msai tjm where tjm.kaiin_nbr = tjh.kaiin_nbr and tjh.jty_nbr = tjm.jty_nbr and tjm.jty_msai_hyoji_sts_kbn = '09')</t>
  </si>
  <si>
    <t>and tjh.KAIIN_NBR = 12012395</t>
  </si>
  <si>
    <t>--order by kssk.SYKKA_DTE desc;</t>
  </si>
  <si>
    <t xml:space="preserve">select tjh.* from tt_jty_hdr tjh inner join tt_kkyak_shrai_hoho ho on ho.kkyak_shrai_hoho_id = tjh.kkyak_shrai_hoho_id and ho.shrai_hoho_kbn = '1'  </t>
  </si>
  <si>
    <t xml:space="preserve">exists ( select 1 from tt_jty_msai tjm where tjm.kaiin_nbr = tjh.kaiin_nbr and tjh.jty_nbr = tjm.jty_nbr )--and tjm.jty_msai_hyoji_sts_kbn = '07') </t>
  </si>
  <si>
    <t>and tjh.KAIIN_NBR = 12012395;</t>
  </si>
  <si>
    <t>select * from TM_HNKN_HOHO where SOKUJI_HNKN_FLG &lt;&gt; 1 and MUKO_FLG &lt;&gt; 1 and HNKN_HOHO_CDE &lt;&gt; 13;</t>
  </si>
  <si>
    <t xml:space="preserve">select tjh.*,kssk.SYKKA_DTE from tt_jty_hdr tjh inner join tt_kkyak_shrai_hoho ho on ho.kkyak_shrai_hoho_id = tjh.kkyak_shrai_hoho_id and ho.shrai_hoho_kbn = '3'  </t>
  </si>
  <si>
    <t>select * from TT_MIG_JYOTO_DATA where KAIIN_NBR = 12012395;</t>
  </si>
  <si>
    <t>select * from TT_KKYAK_SYKKA_SKN_KNRI where KAIIN_NBR = 12009402 and JTY_NBR = 3;</t>
  </si>
  <si>
    <t>select * from TM_SMART_KAIIN_KNRI where KAIIN_NBR = '12012515';</t>
  </si>
  <si>
    <t>select * from TT_MIG_JYOTO_DATA where KAIIN_NBR = '12012515';</t>
  </si>
  <si>
    <t>select * from tt_jty_hdr tjh inner join tt_kkyak_shrai_hoho ho on ho.kkyak_shrai_hoho_id = tjh.kkyak_shrai_hoho_id and ho.shrai_hoho_kbn = '1'  where</t>
  </si>
  <si>
    <t>exists ( select 1 from tt_jty_msai tjm where tjm.kaiin_nbr = tjh.kaiin_nbr and tjh.jty_nbr = tjm.jty_nbr and tjm.jty_msai_hyoji_sts_kbn = '09');</t>
  </si>
  <si>
    <t>select * from TT_SYKKA_HDR where KAIIN_NBR = 12003926 and SYKKA_KAKTE_DTE is not null;</t>
  </si>
  <si>
    <t>select SYKKA_DTE from TT_KKYAK_SYKKA_SKN_KNRI where KAIIN_NBR = 12012395;</t>
  </si>
  <si>
    <t>select CARD_KSYA_HNKN_SITEI_KNO_DTE from TM_SYS_CMMN;</t>
  </si>
  <si>
    <t>select * from TT_MIG_JYOTO_DATA where KAIIN_NBR = '12012395';</t>
  </si>
  <si>
    <t>select * from TT_AUTHRI_KNRI where KAIIN_NBR = 12012395 and kaiin_id='UN1201239500003';</t>
  </si>
  <si>
    <t>select * from TM_SMART_KAIIN_KNRI where KAIIN_NBR = 12012395 and kaiin_id='UN1201239500002';</t>
  </si>
  <si>
    <t>update TT_AUTHRI_KNRI set PROCESS_ID = null, PROCESS_PWD = null where KAIIN_NBR = 12012395 and JTY_NBR = 2;</t>
  </si>
  <si>
    <t>select * from TT_CARD_SKN_AKDN_MSAI where KAIIN_NBR = 12012395;</t>
  </si>
  <si>
    <t xml:space="preserve">select tjh.*, kssk.SYKKA_DTE from tt_jty_hdr tjh inner join tt_kkyak_shrai_hoho ho on ho.kkyak_shrai_hoho_id = tjh.kkyak_shrai_hoho_id and ho.shrai_hoho_kbn = '1'  </t>
  </si>
  <si>
    <t>select KAIINID_SAKUJO_KIJUN_DTE, OUT_KAIINID_SAKUJO_KIJUN_DTE from TM_SYS_CMMN;</t>
  </si>
  <si>
    <t>select JYOTO_ZMI_FLG from TT_AUTHRI_MSAI where KAIIN_NBR = 12012395 and JTY_NBR = 13;</t>
  </si>
  <si>
    <t>select * from TT_AUTHRI_KNRI where KAIIN_NBR = 12012395 and JTY_NBR = 13;</t>
  </si>
  <si>
    <t>select * from TT_KKYAK_SYKKA_SKN_KNRI where KAIIN_NBR = 12012395 and JTY_NBR = 2;</t>
  </si>
  <si>
    <t>--update TT_KKYAK_SYKKA_SKN_KNRI set SYKKA_DTE = SYKKA_DTE + 30, JTY_DTE = JTY_DTE + 30,</t>
  </si>
  <si>
    <t xml:space="preserve">--FNL_URAGE_DTE = FNL_URAGE_DTE + 30, SHOKAI_SEKY_DTE = SHOKAI_SEKY_DTE + 30, </t>
  </si>
  <si>
    <t>--FNL_SEKY_DTE = FNL_SEKY_DTE + 30, TKSKU_KIJUN_DTE = TKSKU_KIJUN_DTE + 30,</t>
  </si>
  <si>
    <t>--FNL_KESIKM_DTE = FNL_KESIKM_DTE + 30, SS_TRKU_DTM = SS_TRKU_DTM + 30, SS_KOSIN_DTM = SS_KOSIN_DTM + 30, SS_MNSI_DTE = SS_MNSI_DTE + 30</t>
  </si>
  <si>
    <t>--where KAIIN_NBR = 12012376 and JTY_NBR = 8;</t>
  </si>
  <si>
    <t>select * from TT_AUTHRI_KNRI where KAIIN_NBR = 12009583 and JTY_NBR = 35;</t>
  </si>
  <si>
    <t>select * from TT_MIG_JYOTO_DATA where kaiin_nbr = 12012395;</t>
  </si>
  <si>
    <t>select sysdate - 90 from dual;</t>
  </si>
  <si>
    <t>select * from TT_CARD_SKN_AKDN_MSAI;</t>
  </si>
  <si>
    <t>select * from TT_AUTHRI_KNRI where KAIIN_NBR = 12012395 and KAIIN_ID = 'UN1201239500013';</t>
  </si>
  <si>
    <t>select * from TM_MDLE_KNRI where mdle_id in ('CB0092','GB0093');</t>
  </si>
  <si>
    <t>inner join TT_SYKKA_BTU_RYO_HSI_KNRI sbr on tjh.KAIIN_NBR = sbr.KAIIN_NBR and tjh.JTY_NBR = sbr.JTY_NBR</t>
  </si>
  <si>
    <t xml:space="preserve">inner join tt_jty_msai tjm3 on tjm1.KAIIN_NBR = tjm3.kaiin_nbr and tjm1.JTY_NBR = tjm3.jty_nbr and tjm3.JTY_MSAI_NBR &lt;&gt; tjm2.JTY_MSAI_NBR and tjm3.JTY_MSAI_NBR &lt;&gt; tjm1.JTY_MSAI_NBR </t>
  </si>
  <si>
    <t xml:space="preserve">and tjm3.JTY_MSAI_HYOJI_STS_KBN = '09' </t>
  </si>
  <si>
    <t>and tjm3.HNPIN_STS_KBN is null and tjm2.SYKKA_JI_SYKKA_NBR = tjm3.SYKKA_JI_SYKKA_NBR</t>
  </si>
  <si>
    <t>and sbr.AZUKARKN_RYO = 0</t>
  </si>
  <si>
    <t xml:space="preserve">and </t>
  </si>
  <si>
    <t>tjh.KAIIN_NBR = 12009642 and tjh.JTY_NBR = 1</t>
  </si>
  <si>
    <t>update TT_KKYAK_SYKKA_SKN_KNRI set SYKKA_DTE = SYKKA_DTE + 1850 where KAIIN_NBR = 41208324 and JTY_NBR = 1;</t>
  </si>
  <si>
    <t>select * from TT_KKYAK_SYKKA_SKN_KNRI where KAIIN_NBR = '12009642' and JTY_NBR = 1;</t>
  </si>
  <si>
    <t xml:space="preserve">select * from TT_AUTHRI_KNRI where kaiin_nbr='12009642' and jty_nbr=1; </t>
  </si>
  <si>
    <t>-- don hang co 2 san pham</t>
  </si>
  <si>
    <t xml:space="preserve">select kssk.SYKKA_DTE,tjh.* from tt_jty_hdr tjh </t>
  </si>
  <si>
    <t xml:space="preserve">inner join tt_jty_msai tjm2 on tjm1.KAIIN_NBR = tjm2.KAIIN_NBR and tjm1.JTY_NBR = tjm2.JTY_NBR and tjm1.JTY_MSAI_NBR &lt;&gt; tjm2.JTY_MSAI_NBR </t>
  </si>
  <si>
    <t>and tjm2.JTY_MSAI_HYOJI_STS_KBN = '09' and tjm2.HNPIN_STS_KBN is null and tjm1.SYKKA_JI_SYKKA_NBR = tjm2.SYKKA_JI_SYKKA_NBR</t>
  </si>
  <si>
    <t>where tjm1.HNPIN_STS_KBN = '4'</t>
  </si>
  <si>
    <t xml:space="preserve">) --and tjh.KAIIN_NBR = 12009912 </t>
  </si>
  <si>
    <t>and kssk.SYKKA_DTE &lt; '2018/01/01'</t>
  </si>
  <si>
    <t>select * from TT_MIG_JYOTO_DATA where kaiin_nbr='12009844';</t>
  </si>
  <si>
    <t>update TT_KKYAK_SYKKA_SKN_KNRI set SYKKA_DTE = SYKKA_DTE + 680 where KAIIN_NBR = 12010008 and JTY_NBR = 2;</t>
  </si>
  <si>
    <t>select * from TT_KKYAK_SYKKA_SKN_KNRI where KAIIN_NBR = '12010008' and JTY_NBR = 2;</t>
  </si>
  <si>
    <t>select TT_HNPIN_IRAI_HDR.* from TT_HNPIN_IRAI_HDR where KAIIN_NBR = '00000134' and JTY_NBR = 11;</t>
  </si>
  <si>
    <t>select TT_HNPIN_IRAI_MSAI.* from TT_HNPIN_IRAI_MSAI where KAIIN_NBR = '00000134' and JTY_NBR = 11;</t>
  </si>
  <si>
    <t>update TT_HNPIN_IRAI_HDR set HNPIN_IRAI_STS_KBN = 30 where KAIIN_NBR = '00000134' and JTY_NBR = 11;</t>
  </si>
  <si>
    <t>update TT_HNPIN_IRAI_MSAI set HNPIN_IRAI_MSAI_STS_KBN = 30 where KAIIN_NBR = '00000134' and JTY_NBR = 11;</t>
  </si>
  <si>
    <t>update TM_BTH_JKO_JOKYO_KNRI set syri_jokyo = 3 where syri_jko_seq = 212912;</t>
  </si>
  <si>
    <t>select * from TT_CARD_SKN_AKDN_MSAI where KAIIN_NBR = '12010009';</t>
  </si>
  <si>
    <t>select * from TT_JYOTO_NYKN_ZNGK_KNRI where KAIIN_NBR = '12010009' and JTY_NBR = 7;</t>
  </si>
  <si>
    <t xml:space="preserve">        select * from TT_MIG_JYOTO_DATA where KAIIN_NBR='12010009' and JTY_NBR = 7;</t>
  </si>
  <si>
    <t xml:space="preserve">        select * from TM_SMART_KAIIN_KNRI where kaiin_nbr='12010009';</t>
  </si>
  <si>
    <t xml:space="preserve">        select * from TT_KKYAK_SYKKA_SKN_KNRI where KAIIN_NBR='12010009' and JTY_NBR = 7;</t>
  </si>
  <si>
    <t>select *  from TM_E_SCOTT_CARD_SHRAI_KBN where e_scott_card_shrai_kbn_cde='01';</t>
  </si>
  <si>
    <t>select * from TM_SMART_KAIIN_KNRI;</t>
  </si>
  <si>
    <t>-- don hang co 1 san pham đã được trả hàng</t>
  </si>
  <si>
    <t xml:space="preserve">select kssk.SYKKA_DTE,tjh.KAIIN_NBR,tjh.jty_nbr  from tt_jty_hdr tjh </t>
  </si>
  <si>
    <t>inner join tt_jty_msai tjm1 on tjm1.KAIIN_NBR = tjh.KAIIN_NBR and tjm1.JTY_NBR = tjh.JTY_NBR and tjm1.JTY_MSAI_HYOJI_STS_KBN = '09'</t>
  </si>
  <si>
    <t>and tjm1.HNPIN_STS_KBN = '4'</t>
  </si>
  <si>
    <t xml:space="preserve">where </t>
  </si>
  <si>
    <t xml:space="preserve"> sbr.AZUKARKN_RYO = 0 </t>
  </si>
  <si>
    <t xml:space="preserve"> --and tjh.KAIIN_NBR = 12009912 </t>
  </si>
  <si>
    <t>and kssk.SYKKA_DTE &gt; '2018/01/01'</t>
  </si>
  <si>
    <t>group by kssk.SYKKA_DTE, tjh.KAIIN_NBR,tjh.jty_nbr</t>
  </si>
  <si>
    <t>having count(tjh.jty_nbr) = 1</t>
  </si>
  <si>
    <t>-- don hang co 1 san pham trang thai</t>
  </si>
  <si>
    <t>SELECT                      CDE_ID, KEY_VAL, CDE_NME, KEY_NME, KEY_RYAKUSHO, MEMO, HYOJI_RNK, MUKO_FLG, MUKO_DTE</t>
  </si>
  <si>
    <t>FROM                         TM_CDE</t>
  </si>
  <si>
    <t>WHERE                       (CDE_ID = 'KB0229');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</si>
</sst>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Red]&quot;¥&quot;\-#,##0"/>
  </numFmts>
  <fonts count="33">
    <font>
      <sz val="11"/>
      <color theme="1"/>
      <name val="Calibri"/>
      <family val="2"/>
      <scheme val="minor"/>
    </font>
    <font>
      <sz val="11"/>
      <color rgb="FF1A1A1A"/>
      <name val="Segoe UI"/>
      <family val="2"/>
    </font>
    <font>
      <sz val="10"/>
      <color rgb="FF1A1A1A"/>
      <name val="Segoe UI"/>
      <family val="2"/>
    </font>
    <font>
      <sz val="8"/>
      <color rgb="FF666666"/>
      <name val="Segoe UI"/>
      <family val="2"/>
    </font>
    <font>
      <sz val="10"/>
      <color rgb="FF000000"/>
      <name val="Segoe UI"/>
      <family val="2"/>
    </font>
    <font>
      <sz val="11"/>
      <name val="ＭＳ ゴシック"/>
      <family val="3"/>
      <charset val="128"/>
    </font>
    <font>
      <sz val="9"/>
      <color rgb="FF484848"/>
      <name val="Verdana"/>
      <family val="2"/>
    </font>
    <font>
      <b/>
      <sz val="11"/>
      <color theme="1"/>
      <name val="Calibri"/>
      <family val="2"/>
      <scheme val="minor"/>
    </font>
    <font>
      <b/>
      <sz val="11"/>
      <color theme="1"/>
      <name val="Calibri"/>
      <family val="3"/>
      <charset val="128"/>
      <scheme val="minor"/>
    </font>
    <font>
      <sz val="11"/>
      <color rgb="FFFF0000"/>
      <name val="Calibri"/>
      <family val="2"/>
      <scheme val="minor"/>
    </font>
    <font>
      <sz val="11"/>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0"/>
      <name val="ＭＳ Ｐ明朝"/>
      <family val="1"/>
      <charset val="128"/>
    </font>
    <font>
      <sz val="11"/>
      <color theme="1"/>
      <name val="Calibri"/>
      <family val="3"/>
      <charset val="128"/>
      <scheme val="minor"/>
    </font>
    <font>
      <sz val="11"/>
      <color rgb="FFFFFFFF"/>
      <name val="Calibri"/>
      <family val="2"/>
      <scheme val="minor"/>
    </font>
  </fonts>
  <fills count="26">
    <fill>
      <patternFill patternType="none"/>
    </fill>
    <fill>
      <patternFill patternType="gray125"/>
    </fill>
    <fill>
      <patternFill patternType="solid">
        <fgColor rgb="FFF8FBFF"/>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3">
    <border>
      <left/>
      <right/>
      <top/>
      <bottom/>
      <diagonal/>
    </border>
    <border>
      <left style="medium">
        <color rgb="FFB1D6ED"/>
      </left>
      <right style="medium">
        <color rgb="FFB1D6ED"/>
      </right>
      <top/>
      <bottom/>
      <diagonal/>
    </border>
    <border>
      <left style="medium">
        <color rgb="FFB1D6ED"/>
      </left>
      <right style="medium">
        <color rgb="FFB1D6ED"/>
      </right>
      <top/>
      <bottom style="medium">
        <color rgb="FFB1D6ED"/>
      </bottom>
      <diagonal/>
    </border>
    <border>
      <left style="thin">
        <color rgb="FF000000"/>
      </left>
      <right style="thin">
        <color rgb="FF000000"/>
      </right>
      <top style="thin">
        <color rgb="FF000000"/>
      </top>
      <bottom style="thin">
        <color rgb="FF00000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xf numFmtId="0" fontId="10" fillId="0" borderId="0"/>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12" borderId="0" applyNumberFormat="0" applyBorder="0" applyAlignment="0" applyProtection="0">
      <alignment vertical="center"/>
    </xf>
    <xf numFmtId="0" fontId="12" fillId="7"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1" fillId="14" borderId="0" applyNumberFormat="0" applyBorder="0" applyAlignment="0" applyProtection="0">
      <alignment vertical="center"/>
    </xf>
    <xf numFmtId="0" fontId="11" fillId="11" borderId="0" applyNumberFormat="0" applyBorder="0" applyAlignment="0" applyProtection="0">
      <alignment vertical="center"/>
    </xf>
    <xf numFmtId="0" fontId="11" fillId="12"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30" fillId="0" borderId="0">
      <alignment vertical="center" wrapText="1"/>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14" fillId="22" borderId="4" applyNumberFormat="0" applyAlignment="0" applyProtection="0">
      <alignment vertical="center"/>
    </xf>
    <xf numFmtId="0" fontId="15" fillId="23" borderId="0" applyNumberFormat="0" applyBorder="0" applyAlignment="0" applyProtection="0">
      <alignment vertical="center"/>
    </xf>
    <xf numFmtId="0" fontId="16" fillId="24" borderId="5" applyNumberFormat="0" applyFont="0" applyAlignment="0" applyProtection="0">
      <alignment vertical="center"/>
    </xf>
    <xf numFmtId="0" fontId="17" fillId="0" borderId="6" applyNumberFormat="0" applyFill="0" applyAlignment="0" applyProtection="0">
      <alignment vertical="center"/>
    </xf>
    <xf numFmtId="0" fontId="18" fillId="5" borderId="0" applyNumberFormat="0" applyBorder="0" applyAlignment="0" applyProtection="0">
      <alignment vertical="center"/>
    </xf>
    <xf numFmtId="0" fontId="19" fillId="25" borderId="7" applyNumberFormat="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3" fillId="0" borderId="0" applyNumberFormat="0" applyFill="0" applyBorder="0" applyAlignment="0" applyProtection="0">
      <alignment vertical="center"/>
    </xf>
    <xf numFmtId="0" fontId="24" fillId="0" borderId="11" applyNumberFormat="0" applyFill="0" applyAlignment="0" applyProtection="0">
      <alignment vertical="center"/>
    </xf>
    <xf numFmtId="0" fontId="25" fillId="25" borderId="12" applyNumberFormat="0" applyAlignment="0" applyProtection="0">
      <alignment vertical="center"/>
    </xf>
    <xf numFmtId="0" fontId="26" fillId="0" borderId="0" applyNumberFormat="0" applyFill="0" applyBorder="0" applyAlignment="0" applyProtection="0">
      <alignment vertical="center"/>
    </xf>
    <xf numFmtId="164" fontId="10" fillId="0" borderId="0" applyFont="0" applyFill="0" applyBorder="0" applyAlignment="0" applyProtection="0"/>
    <xf numFmtId="164" fontId="10" fillId="0" borderId="0" applyFont="0" applyFill="0" applyBorder="0" applyAlignment="0" applyProtection="0"/>
    <xf numFmtId="0" fontId="27" fillId="9" borderId="7" applyNumberFormat="0" applyAlignment="0" applyProtection="0">
      <alignment vertical="center"/>
    </xf>
    <xf numFmtId="0" fontId="31" fillId="0" borderId="0"/>
    <xf numFmtId="0" fontId="31" fillId="0" borderId="0"/>
    <xf numFmtId="0" fontId="29" fillId="0" borderId="0"/>
    <xf numFmtId="0" fontId="28" fillId="6" borderId="0" applyNumberFormat="0" applyBorder="0" applyAlignment="0" applyProtection="0">
      <alignment vertical="center"/>
    </xf>
  </cellStyleXfs>
  <cellXfs count="22">
    <xf numFmtId="0" fontId="0" fillId="0" borderId="0" xfId="0"/>
    <xf numFmtId="0" fontId="0" fillId="0" borderId="0" xfId="0" quotePrefix="1"/>
    <xf numFmtId="0" fontId="0" fillId="0" borderId="0" xfId="0" applyAlignment="1">
      <alignment vertical="center"/>
    </xf>
    <xf numFmtId="0" fontId="1" fillId="0" borderId="0" xfId="0" applyFont="1" applyAlignment="1">
      <alignment vertical="center"/>
    </xf>
    <xf numFmtId="0" fontId="0" fillId="0" borderId="0" xfId="0" applyAlignment="1">
      <alignment wrapText="1"/>
    </xf>
    <xf numFmtId="0" fontId="0" fillId="0" borderId="0" xfId="0" applyAlignment="1">
      <alignment horizontal="left" vertical="center" indent="4"/>
    </xf>
    <xf numFmtId="0" fontId="1" fillId="0" borderId="0" xfId="0" applyFont="1" applyAlignment="1">
      <alignment horizontal="left" vertical="center" indent="4"/>
    </xf>
    <xf numFmtId="22" fontId="3" fillId="0" borderId="0" xfId="0" applyNumberFormat="1" applyFont="1" applyAlignment="1">
      <alignment horizontal="left" vertical="center" wrapText="1" indent="1"/>
    </xf>
    <xf numFmtId="20" fontId="3" fillId="0" borderId="0" xfId="0" applyNumberFormat="1" applyFont="1" applyAlignment="1">
      <alignment horizontal="left" vertical="center" wrapText="1" indent="1"/>
    </xf>
    <xf numFmtId="0" fontId="4" fillId="0" borderId="1" xfId="0" applyFont="1" applyBorder="1" applyAlignment="1">
      <alignment horizontal="right" vertical="center" wrapText="1" indent="1"/>
    </xf>
    <xf numFmtId="0" fontId="2" fillId="2" borderId="1" xfId="0" applyFont="1" applyFill="1" applyBorder="1" applyAlignment="1">
      <alignment horizontal="right" vertical="center" wrapText="1" indent="1"/>
    </xf>
    <xf numFmtId="0" fontId="2" fillId="2" borderId="2" xfId="0" applyFont="1" applyFill="1" applyBorder="1" applyAlignment="1">
      <alignment horizontal="right" vertical="center" wrapText="1" indent="1"/>
    </xf>
    <xf numFmtId="0" fontId="5" fillId="0" borderId="3" xfId="0" applyFont="1" applyBorder="1" applyAlignment="1">
      <alignment vertical="top"/>
    </xf>
    <xf numFmtId="0" fontId="6" fillId="0" borderId="0" xfId="0" applyFont="1"/>
    <xf numFmtId="0" fontId="0" fillId="3" borderId="0" xfId="0" applyFill="1"/>
    <xf numFmtId="0" fontId="7" fillId="0" borderId="0" xfId="0" applyFont="1"/>
    <xf numFmtId="20" fontId="0" fillId="0" borderId="0" xfId="0" quotePrefix="1" applyNumberFormat="1"/>
    <xf numFmtId="0" fontId="0" fillId="0" borderId="0" xfId="0"/>
    <xf numFmtId="0" fontId="8" fillId="0" borderId="0" xfId="0" applyFont="1"/>
    <xf numFmtId="0" fontId="7" fillId="0" borderId="0" xfId="0" applyFont="1"/>
    <xf numFmtId="0" fontId="9" fillId="0" borderId="0" xfId="0" applyFont="1"/>
    <xf numFmtId="0" fontId="32" fillId="0" borderId="0" xfId="0" applyFont="1" applyAlignment="1">
      <alignment horizontal="left" vertical="center"/>
    </xf>
  </cellXfs>
  <cellStyles count="49">
    <cellStyle name="20% - アクセント 1 2" xfId="2" xr:uid="{00000000-0005-0000-0000-000000000000}"/>
    <cellStyle name="20% - アクセント 2 2" xfId="3" xr:uid="{00000000-0005-0000-0000-000001000000}"/>
    <cellStyle name="20% - アクセント 3 2" xfId="4" xr:uid="{00000000-0005-0000-0000-000002000000}"/>
    <cellStyle name="20% - アクセント 4 2" xfId="5" xr:uid="{00000000-0005-0000-0000-000003000000}"/>
    <cellStyle name="20% - アクセント 5 2" xfId="6" xr:uid="{00000000-0005-0000-0000-000004000000}"/>
    <cellStyle name="20% - アクセント 6 2" xfId="7" xr:uid="{00000000-0005-0000-0000-000005000000}"/>
    <cellStyle name="40% - アクセント 1 2" xfId="8" xr:uid="{00000000-0005-0000-0000-000006000000}"/>
    <cellStyle name="40% - アクセント 2 2" xfId="9" xr:uid="{00000000-0005-0000-0000-000007000000}"/>
    <cellStyle name="40% - アクセント 3 2" xfId="10" xr:uid="{00000000-0005-0000-0000-000008000000}"/>
    <cellStyle name="40% - アクセント 4 2" xfId="11" xr:uid="{00000000-0005-0000-0000-000009000000}"/>
    <cellStyle name="40% - アクセント 5 2" xfId="12" xr:uid="{00000000-0005-0000-0000-00000A000000}"/>
    <cellStyle name="40% - アクセント 6 2" xfId="13" xr:uid="{00000000-0005-0000-0000-00000B000000}"/>
    <cellStyle name="60% - アクセント 1 2" xfId="14" xr:uid="{00000000-0005-0000-0000-00000C000000}"/>
    <cellStyle name="60% - アクセント 2 2" xfId="15" xr:uid="{00000000-0005-0000-0000-00000D000000}"/>
    <cellStyle name="60% - アクセント 3 2" xfId="16" xr:uid="{00000000-0005-0000-0000-00000E000000}"/>
    <cellStyle name="60% - アクセント 4 2" xfId="17" xr:uid="{00000000-0005-0000-0000-00000F000000}"/>
    <cellStyle name="60% - アクセント 5 2" xfId="18" xr:uid="{00000000-0005-0000-0000-000010000000}"/>
    <cellStyle name="60% - アクセント 6 2" xfId="19" xr:uid="{00000000-0005-0000-0000-000011000000}"/>
    <cellStyle name="BD標準" xfId="20" xr:uid="{00000000-0005-0000-0000-000012000000}"/>
    <cellStyle name="Normal" xfId="0" builtinId="0"/>
    <cellStyle name="アクセント 1 2" xfId="21" xr:uid="{00000000-0005-0000-0000-000014000000}"/>
    <cellStyle name="アクセント 2 2" xfId="22" xr:uid="{00000000-0005-0000-0000-000015000000}"/>
    <cellStyle name="アクセント 3 2" xfId="23" xr:uid="{00000000-0005-0000-0000-000016000000}"/>
    <cellStyle name="アクセント 4 2" xfId="24" xr:uid="{00000000-0005-0000-0000-000017000000}"/>
    <cellStyle name="アクセント 5 2" xfId="25" xr:uid="{00000000-0005-0000-0000-000018000000}"/>
    <cellStyle name="アクセント 6 2" xfId="26" xr:uid="{00000000-0005-0000-0000-000019000000}"/>
    <cellStyle name="タイトル 2" xfId="27" xr:uid="{00000000-0005-0000-0000-00001A000000}"/>
    <cellStyle name="チェック セル 2" xfId="28" xr:uid="{00000000-0005-0000-0000-00001B000000}"/>
    <cellStyle name="どちらでもない 2" xfId="29" xr:uid="{00000000-0005-0000-0000-00001C000000}"/>
    <cellStyle name="メモ 2" xfId="30" xr:uid="{00000000-0005-0000-0000-00001D000000}"/>
    <cellStyle name="リンク セル 2" xfId="31" xr:uid="{00000000-0005-0000-0000-00001E000000}"/>
    <cellStyle name="悪い 2" xfId="32" xr:uid="{00000000-0005-0000-0000-00001F000000}"/>
    <cellStyle name="計算 2" xfId="33" xr:uid="{00000000-0005-0000-0000-000020000000}"/>
    <cellStyle name="警告文 2" xfId="34" xr:uid="{00000000-0005-0000-0000-000021000000}"/>
    <cellStyle name="見出し 1 2" xfId="35" xr:uid="{00000000-0005-0000-0000-000022000000}"/>
    <cellStyle name="見出し 2 2" xfId="36" xr:uid="{00000000-0005-0000-0000-000023000000}"/>
    <cellStyle name="見出し 3 2" xfId="37" xr:uid="{00000000-0005-0000-0000-000024000000}"/>
    <cellStyle name="見出し 4 2" xfId="38" xr:uid="{00000000-0005-0000-0000-000025000000}"/>
    <cellStyle name="集計 2" xfId="39" xr:uid="{00000000-0005-0000-0000-000026000000}"/>
    <cellStyle name="出力 2" xfId="40" xr:uid="{00000000-0005-0000-0000-000027000000}"/>
    <cellStyle name="説明文 2" xfId="41" xr:uid="{00000000-0005-0000-0000-000028000000}"/>
    <cellStyle name="通貨 2" xfId="43" xr:uid="{00000000-0005-0000-0000-000029000000}"/>
    <cellStyle name="通貨 3" xfId="42" xr:uid="{00000000-0005-0000-0000-00002A000000}"/>
    <cellStyle name="入力 2" xfId="44" xr:uid="{00000000-0005-0000-0000-00002B000000}"/>
    <cellStyle name="標準 2" xfId="1" xr:uid="{00000000-0005-0000-0000-00002C000000}"/>
    <cellStyle name="標準 3" xfId="45" xr:uid="{00000000-0005-0000-0000-00002D000000}"/>
    <cellStyle name="標準 4" xfId="46" xr:uid="{00000000-0005-0000-0000-00002E000000}"/>
    <cellStyle name="標準 7" xfId="47" xr:uid="{00000000-0005-0000-0000-00002F000000}"/>
    <cellStyle name="良い 2" xfId="48" xr:uid="{00000000-0005-0000-0000-000030000000}"/>
  </cellStyles>
  <dxfs count="6">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color rgb="FFC0C0C0"/>
      </font>
      <fill>
        <patternFill patternType="none"/>
      </fill>
      <border>
        <left style="thin">
          <color rgb="FF000000"/>
        </left>
        <right style="thin">
          <color rgb="FF000000"/>
        </right>
        <top/>
        <bottom/>
      </border>
    </dxf>
    <dxf>
      <font>
        <color rgb="FF000000"/>
      </font>
      <fill>
        <patternFill patternType="none"/>
      </fill>
      <border>
        <left style="thin">
          <color rgb="FF000000"/>
        </left>
        <right style="thin">
          <color rgb="FF000000"/>
        </right>
        <top style="thin">
          <color rgb="FF000000"/>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600075</xdr:colOff>
      <xdr:row>0</xdr:row>
      <xdr:rowOff>47625</xdr:rowOff>
    </xdr:from>
    <xdr:to>
      <xdr:col>18</xdr:col>
      <xdr:colOff>465538</xdr:colOff>
      <xdr:row>19</xdr:row>
      <xdr:rowOff>142875</xdr:rowOff>
    </xdr:to>
    <xdr:pic>
      <xdr:nvPicPr>
        <xdr:cNvPr id="3" name="Picture 2">
          <a:extLst>
            <a:ext uri="{FF2B5EF4-FFF2-40B4-BE49-F238E27FC236}">
              <a16:creationId xmlns:a16="http://schemas.microsoft.com/office/drawing/2014/main" id="{23253C0E-BB62-4EC2-9A79-70C027B3C7EE}"/>
            </a:ext>
          </a:extLst>
        </xdr:cNvPr>
        <xdr:cNvPicPr>
          <a:picLocks noChangeAspect="1"/>
        </xdr:cNvPicPr>
      </xdr:nvPicPr>
      <xdr:blipFill>
        <a:blip xmlns:r="http://schemas.openxmlformats.org/officeDocument/2006/relationships" r:embed="rId1"/>
        <a:stretch>
          <a:fillRect/>
        </a:stretch>
      </xdr:blipFill>
      <xdr:spPr>
        <a:xfrm>
          <a:off x="5943600" y="47625"/>
          <a:ext cx="6571063" cy="4476750"/>
        </a:xfrm>
        <a:prstGeom prst="rect">
          <a:avLst/>
        </a:prstGeom>
      </xdr:spPr>
    </xdr:pic>
    <xdr:clientData/>
  </xdr:twoCellAnchor>
  <xdr:oneCellAnchor>
    <xdr:from>
      <xdr:col>8</xdr:col>
      <xdr:colOff>562611</xdr:colOff>
      <xdr:row>5</xdr:row>
      <xdr:rowOff>155072</xdr:rowOff>
    </xdr:from>
    <xdr:ext cx="551177" cy="937629"/>
    <xdr:sp macro="" textlink="">
      <xdr:nvSpPr>
        <xdr:cNvPr id="4" name="Rectangle 3">
          <a:extLst>
            <a:ext uri="{FF2B5EF4-FFF2-40B4-BE49-F238E27FC236}">
              <a16:creationId xmlns:a16="http://schemas.microsoft.com/office/drawing/2014/main" id="{8A7049ED-313A-4C8C-9DCA-CB508450C058}"/>
            </a:ext>
          </a:extLst>
        </xdr:cNvPr>
        <xdr:cNvSpPr/>
      </xdr:nvSpPr>
      <xdr:spPr>
        <a:xfrm>
          <a:off x="6515736" y="1107572"/>
          <a:ext cx="551177"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C</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239479</xdr:colOff>
      <xdr:row>5</xdr:row>
      <xdr:rowOff>136022</xdr:rowOff>
    </xdr:from>
    <xdr:ext cx="625942" cy="937629"/>
    <xdr:sp macro="" textlink="">
      <xdr:nvSpPr>
        <xdr:cNvPr id="5" name="Rectangle 4">
          <a:extLst>
            <a:ext uri="{FF2B5EF4-FFF2-40B4-BE49-F238E27FC236}">
              <a16:creationId xmlns:a16="http://schemas.microsoft.com/office/drawing/2014/main" id="{8076B2E5-4368-456B-A708-31106F2FBD08}"/>
            </a:ext>
          </a:extLst>
        </xdr:cNvPr>
        <xdr:cNvSpPr/>
      </xdr:nvSpPr>
      <xdr:spPr>
        <a:xfrm>
          <a:off x="8631004" y="1088522"/>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G</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15</xdr:col>
      <xdr:colOff>313650</xdr:colOff>
      <xdr:row>6</xdr:row>
      <xdr:rowOff>107447</xdr:rowOff>
    </xdr:from>
    <xdr:ext cx="572849" cy="937629"/>
    <xdr:sp macro="" textlink="">
      <xdr:nvSpPr>
        <xdr:cNvPr id="6" name="Rectangle 5">
          <a:extLst>
            <a:ext uri="{FF2B5EF4-FFF2-40B4-BE49-F238E27FC236}">
              <a16:creationId xmlns:a16="http://schemas.microsoft.com/office/drawing/2014/main" id="{2A54F50C-4466-405A-9880-31856946499F}"/>
            </a:ext>
          </a:extLst>
        </xdr:cNvPr>
        <xdr:cNvSpPr/>
      </xdr:nvSpPr>
      <xdr:spPr>
        <a:xfrm>
          <a:off x="10533975" y="1250447"/>
          <a:ext cx="572849"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B</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12</xdr:col>
      <xdr:colOff>372829</xdr:colOff>
      <xdr:row>9</xdr:row>
      <xdr:rowOff>69347</xdr:rowOff>
    </xdr:from>
    <xdr:ext cx="625942" cy="937629"/>
    <xdr:sp macro="" textlink="">
      <xdr:nvSpPr>
        <xdr:cNvPr id="7" name="Rectangle 6">
          <a:extLst>
            <a:ext uri="{FF2B5EF4-FFF2-40B4-BE49-F238E27FC236}">
              <a16:creationId xmlns:a16="http://schemas.microsoft.com/office/drawing/2014/main" id="{91066738-C2E9-42EB-B619-583DA7B42458}"/>
            </a:ext>
          </a:extLst>
        </xdr:cNvPr>
        <xdr:cNvSpPr/>
      </xdr:nvSpPr>
      <xdr:spPr>
        <a:xfrm>
          <a:off x="8764354" y="2545847"/>
          <a:ext cx="625942"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D</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oneCellAnchor>
    <xdr:from>
      <xdr:col>9</xdr:col>
      <xdr:colOff>14999</xdr:colOff>
      <xdr:row>9</xdr:row>
      <xdr:rowOff>164597</xdr:rowOff>
    </xdr:from>
    <xdr:ext cx="522451" cy="937629"/>
    <xdr:sp macro="" textlink="">
      <xdr:nvSpPr>
        <xdr:cNvPr id="8" name="Rectangle 7">
          <a:extLst>
            <a:ext uri="{FF2B5EF4-FFF2-40B4-BE49-F238E27FC236}">
              <a16:creationId xmlns:a16="http://schemas.microsoft.com/office/drawing/2014/main" id="{7BFDC260-40FA-4322-AA1C-4CA4854D535E}"/>
            </a:ext>
          </a:extLst>
        </xdr:cNvPr>
        <xdr:cNvSpPr/>
      </xdr:nvSpPr>
      <xdr:spPr>
        <a:xfrm>
          <a:off x="6577724" y="2641097"/>
          <a:ext cx="522451" cy="937629"/>
        </a:xfrm>
        <a:prstGeom prst="rect">
          <a:avLst/>
        </a:prstGeom>
        <a:noFill/>
      </xdr:spPr>
      <xdr:txBody>
        <a:bodyPr wrap="none" lIns="91440" tIns="45720" rIns="91440" bIns="45720">
          <a:spAutoFit/>
        </a:bodyPr>
        <a:lstStyle/>
        <a:p>
          <a:pPr algn="ctr"/>
          <a:r>
            <a:rPr lang="en-US" altLang="ja-JP" sz="5400" b="1" cap="none" spc="0">
              <a:ln w="22225">
                <a:solidFill>
                  <a:schemeClr val="accent2"/>
                </a:solidFill>
                <a:prstDash val="solid"/>
              </a:ln>
              <a:solidFill>
                <a:schemeClr val="accent2">
                  <a:lumMod val="40000"/>
                  <a:lumOff val="60000"/>
                </a:schemeClr>
              </a:solidFill>
              <a:effectLst/>
            </a:rPr>
            <a:t>E</a:t>
          </a:r>
          <a:endParaRPr lang="en-US" sz="5400" b="1" cap="none" spc="0">
            <a:ln w="22225">
              <a:solidFill>
                <a:schemeClr val="accent2"/>
              </a:solidFill>
              <a:prstDash val="solid"/>
            </a:ln>
            <a:solidFill>
              <a:schemeClr val="accent2">
                <a:lumMod val="40000"/>
                <a:lumOff val="60000"/>
              </a:schemeClr>
            </a:solidFill>
            <a:effectLst/>
          </a:endParaRPr>
        </a:p>
      </xdr:txBody>
    </xdr:sp>
    <xdr:clientData/>
  </xdr:oneCellAnchor>
  <xdr:twoCellAnchor>
    <xdr:from>
      <xdr:col>6</xdr:col>
      <xdr:colOff>9525</xdr:colOff>
      <xdr:row>20</xdr:row>
      <xdr:rowOff>180975</xdr:rowOff>
    </xdr:from>
    <xdr:to>
      <xdr:col>19</xdr:col>
      <xdr:colOff>190500</xdr:colOff>
      <xdr:row>54</xdr:row>
      <xdr:rowOff>116978</xdr:rowOff>
    </xdr:to>
    <xdr:grpSp>
      <xdr:nvGrpSpPr>
        <xdr:cNvPr id="9" name="Group 8">
          <a:extLst>
            <a:ext uri="{FF2B5EF4-FFF2-40B4-BE49-F238E27FC236}">
              <a16:creationId xmlns:a16="http://schemas.microsoft.com/office/drawing/2014/main" id="{2CFEF6A5-99DA-43A0-B6B6-E411ECA0ACD4}"/>
            </a:ext>
          </a:extLst>
        </xdr:cNvPr>
        <xdr:cNvGrpSpPr/>
      </xdr:nvGrpSpPr>
      <xdr:grpSpPr>
        <a:xfrm>
          <a:off x="10210800" y="4371975"/>
          <a:ext cx="8105775" cy="6413003"/>
          <a:chOff x="876299" y="1737719"/>
          <a:chExt cx="8105775" cy="6413003"/>
        </a:xfrm>
      </xdr:grpSpPr>
      <xdr:pic>
        <xdr:nvPicPr>
          <xdr:cNvPr id="10" name="Picture 9">
            <a:extLst>
              <a:ext uri="{FF2B5EF4-FFF2-40B4-BE49-F238E27FC236}">
                <a16:creationId xmlns:a16="http://schemas.microsoft.com/office/drawing/2014/main" id="{A517629A-6448-4163-B14E-0F7404CC14F7}"/>
              </a:ext>
            </a:extLst>
          </xdr:cNvPr>
          <xdr:cNvPicPr>
            <a:picLocks noChangeAspect="1"/>
          </xdr:cNvPicPr>
        </xdr:nvPicPr>
        <xdr:blipFill>
          <a:blip xmlns:r="http://schemas.openxmlformats.org/officeDocument/2006/relationships" r:embed="rId2"/>
          <a:stretch>
            <a:fillRect/>
          </a:stretch>
        </xdr:blipFill>
        <xdr:spPr>
          <a:xfrm>
            <a:off x="876299" y="1737719"/>
            <a:ext cx="8105775" cy="6413003"/>
          </a:xfrm>
          <a:prstGeom prst="rect">
            <a:avLst/>
          </a:prstGeom>
        </xdr:spPr>
      </xdr:pic>
      <xdr:sp macro="" textlink="">
        <xdr:nvSpPr>
          <xdr:cNvPr id="11" name="Rectangle 10">
            <a:extLst>
              <a:ext uri="{FF2B5EF4-FFF2-40B4-BE49-F238E27FC236}">
                <a16:creationId xmlns:a16="http://schemas.microsoft.com/office/drawing/2014/main" id="{B8FBBED2-5026-4AA8-B76E-D51933D03D2D}"/>
              </a:ext>
            </a:extLst>
          </xdr:cNvPr>
          <xdr:cNvSpPr/>
        </xdr:nvSpPr>
        <xdr:spPr>
          <a:xfrm>
            <a:off x="6353175" y="1962150"/>
            <a:ext cx="885825" cy="971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0</xdr:col>
      <xdr:colOff>28575</xdr:colOff>
      <xdr:row>291</xdr:row>
      <xdr:rowOff>152401</xdr:rowOff>
    </xdr:from>
    <xdr:to>
      <xdr:col>3</xdr:col>
      <xdr:colOff>495299</xdr:colOff>
      <xdr:row>317</xdr:row>
      <xdr:rowOff>170539</xdr:rowOff>
    </xdr:to>
    <xdr:pic>
      <xdr:nvPicPr>
        <xdr:cNvPr id="2" name="Picture 1">
          <a:extLst>
            <a:ext uri="{FF2B5EF4-FFF2-40B4-BE49-F238E27FC236}">
              <a16:creationId xmlns:a16="http://schemas.microsoft.com/office/drawing/2014/main" id="{D5AF41C0-56A7-44B5-8483-47718F629392}"/>
            </a:ext>
          </a:extLst>
        </xdr:cNvPr>
        <xdr:cNvPicPr>
          <a:picLocks noChangeAspect="1"/>
        </xdr:cNvPicPr>
      </xdr:nvPicPr>
      <xdr:blipFill>
        <a:blip xmlns:r="http://schemas.openxmlformats.org/officeDocument/2006/relationships" r:embed="rId3"/>
        <a:stretch>
          <a:fillRect/>
        </a:stretch>
      </xdr:blipFill>
      <xdr:spPr>
        <a:xfrm>
          <a:off x="28575" y="56435626"/>
          <a:ext cx="8839199" cy="4971138"/>
        </a:xfrm>
        <a:prstGeom prst="rect">
          <a:avLst/>
        </a:prstGeom>
      </xdr:spPr>
    </xdr:pic>
    <xdr:clientData/>
  </xdr:twoCellAnchor>
  <xdr:twoCellAnchor>
    <xdr:from>
      <xdr:col>11</xdr:col>
      <xdr:colOff>0</xdr:colOff>
      <xdr:row>362</xdr:row>
      <xdr:rowOff>0</xdr:rowOff>
    </xdr:from>
    <xdr:to>
      <xdr:col>18</xdr:col>
      <xdr:colOff>104775</xdr:colOff>
      <xdr:row>370</xdr:row>
      <xdr:rowOff>28575</xdr:rowOff>
    </xdr:to>
    <xdr:sp macro="" textlink="">
      <xdr:nvSpPr>
        <xdr:cNvPr id="12" name="Rectangle 11">
          <a:extLst>
            <a:ext uri="{FF2B5EF4-FFF2-40B4-BE49-F238E27FC236}">
              <a16:creationId xmlns:a16="http://schemas.microsoft.com/office/drawing/2014/main" id="{CE46E056-F729-4787-8417-EBCD9941E529}"/>
            </a:ext>
          </a:extLst>
        </xdr:cNvPr>
        <xdr:cNvSpPr/>
      </xdr:nvSpPr>
      <xdr:spPr>
        <a:xfrm>
          <a:off x="13249275" y="69808725"/>
          <a:ext cx="4371975" cy="1552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GB" altLang="ja-JP" sz="1100"/>
            <a:t>select a.SYKKA_KAKTE_DTE, a.SYKKA_KAKTE_FLG, a.JTY_NBR from proc.TT_SYKKA_HDR a</a:t>
          </a:r>
        </a:p>
        <a:p>
          <a:pPr algn="l"/>
          <a:r>
            <a:rPr kumimoji="1" lang="en-GB" altLang="ja-JP" sz="1100"/>
            <a:t>where a.KAIIN_NBR = '12009564'</a:t>
          </a:r>
        </a:p>
        <a:p>
          <a:pPr algn="l"/>
          <a:r>
            <a:rPr kumimoji="1" lang="en-GB" altLang="ja-JP" sz="1100"/>
            <a:t>--and a.JTY_NBR = '3'</a:t>
          </a:r>
        </a:p>
        <a:p>
          <a:pPr algn="l"/>
          <a:endParaRPr kumimoji="1" lang="en-GB" altLang="ja-JP" sz="1100"/>
        </a:p>
        <a:p>
          <a:pPr algn="l"/>
          <a:r>
            <a:rPr kumimoji="1" lang="en-GB" altLang="ja-JP" sz="1100"/>
            <a:t>--update proc.TT_SYKKA_HDR a</a:t>
          </a:r>
        </a:p>
        <a:p>
          <a:pPr algn="l"/>
          <a:r>
            <a:rPr kumimoji="1" lang="en-GB" altLang="ja-JP" sz="1100"/>
            <a:t>--set a.SYKKA_KAKTE_DTE = '2016/06/14',</a:t>
          </a:r>
        </a:p>
        <a:p>
          <a:pPr algn="l"/>
          <a:r>
            <a:rPr kumimoji="1" lang="en-GB" altLang="ja-JP" sz="1100"/>
            <a:t>--    a.SYKKA_KAKTE_FLG = '1'</a:t>
          </a:r>
        </a:p>
        <a:p>
          <a:pPr algn="l"/>
          <a:r>
            <a:rPr kumimoji="1" lang="en-GB" altLang="ja-JP" sz="1100"/>
            <a:t>--where a.KAIIN_NBR = '12009564'</a:t>
          </a:r>
        </a:p>
        <a:p>
          <a:pPr algn="l"/>
          <a:r>
            <a:rPr kumimoji="1" lang="en-GB" altLang="ja-JP" sz="1100"/>
            <a:t>--and a.JTY_NBR = '3'</a:t>
          </a:r>
          <a:r>
            <a:rPr kumimoji="1" lang="vi-VN" altLang="ja-JP" sz="1100"/>
            <a:t>xác nhận đơn hàng</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nuser/Dropbox%20(bigtreetc)/JIMOS-Viet/40_Design/410.DB/Gi&#7843;i%20th&#237;ch%20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ịch sử"/>
      <sheetName val="Entity"/>
      <sheetName val="Entity (System)"/>
      <sheetName val="Entity（TEMPORARY）"/>
      <sheetName val="Domain"/>
      <sheetName val="Dict"/>
      <sheetName val="Relation Entity - API"/>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DA98-3EF0-4C52-855A-2BF323DEBAFE}">
  <dimension ref="A1:B17"/>
  <sheetViews>
    <sheetView workbookViewId="0">
      <selection activeCell="K11" sqref="K11"/>
    </sheetView>
  </sheetViews>
  <sheetFormatPr defaultRowHeight="15"/>
  <sheetData>
    <row r="1" spans="1:2">
      <c r="A1" t="s">
        <v>0</v>
      </c>
    </row>
    <row r="2" spans="1:2">
      <c r="A2" t="s">
        <v>1</v>
      </c>
    </row>
    <row r="3" spans="1:2">
      <c r="B3" s="1" t="s">
        <v>3</v>
      </c>
    </row>
    <row r="4" spans="1:2">
      <c r="B4" t="s">
        <v>2</v>
      </c>
    </row>
    <row r="5" spans="1:2">
      <c r="B5" t="s">
        <v>4</v>
      </c>
    </row>
    <row r="6" spans="1:2">
      <c r="B6" t="s">
        <v>5</v>
      </c>
    </row>
    <row r="7" spans="1:2">
      <c r="B7" t="s">
        <v>6</v>
      </c>
    </row>
    <row r="8" spans="1:2">
      <c r="B8" t="s">
        <v>7</v>
      </c>
    </row>
    <row r="9" spans="1:2">
      <c r="B9" t="s">
        <v>8</v>
      </c>
    </row>
    <row r="10" spans="1:2">
      <c r="B10" t="s">
        <v>2</v>
      </c>
    </row>
    <row r="11" spans="1:2">
      <c r="B11" t="s">
        <v>9</v>
      </c>
    </row>
    <row r="12" spans="1:2">
      <c r="A12" t="s">
        <v>10</v>
      </c>
    </row>
    <row r="13" spans="1:2">
      <c r="A13" t="s">
        <v>11</v>
      </c>
    </row>
    <row r="14" spans="1:2">
      <c r="B14" t="s">
        <v>12</v>
      </c>
    </row>
    <row r="15" spans="1:2">
      <c r="B15" t="s">
        <v>13</v>
      </c>
    </row>
    <row r="16" spans="1:2">
      <c r="B16" t="s">
        <v>116</v>
      </c>
    </row>
    <row r="17" spans="2:2">
      <c r="B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F9ADB-0859-4B6B-9939-012E2EC0F52E}">
  <dimension ref="B2"/>
  <sheetViews>
    <sheetView workbookViewId="0">
      <selection activeCell="D14" sqref="D14"/>
    </sheetView>
  </sheetViews>
  <sheetFormatPr defaultRowHeight="15"/>
  <sheetData>
    <row r="2" spans="2:2">
      <c r="B2"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8E7A-95D7-465A-A231-C96D290C56BB}">
  <dimension ref="A1:B63"/>
  <sheetViews>
    <sheetView topLeftCell="A49" workbookViewId="0">
      <selection activeCell="G75" sqref="G75"/>
    </sheetView>
  </sheetViews>
  <sheetFormatPr defaultRowHeight="15"/>
  <sheetData>
    <row r="1" spans="1:1" ht="16.5">
      <c r="A1" s="3" t="s">
        <v>16</v>
      </c>
    </row>
    <row r="2" spans="1:1" ht="16.5">
      <c r="A2" s="3" t="s">
        <v>17</v>
      </c>
    </row>
    <row r="3" spans="1:1" ht="16.5">
      <c r="A3" s="3" t="s">
        <v>18</v>
      </c>
    </row>
    <row r="4" spans="1:1" ht="16.5">
      <c r="A4" s="3" t="s">
        <v>19</v>
      </c>
    </row>
    <row r="5" spans="1:1">
      <c r="A5" s="2"/>
    </row>
    <row r="6" spans="1:1" ht="16.5">
      <c r="A6" s="3" t="s">
        <v>20</v>
      </c>
    </row>
    <row r="7" spans="1:1" ht="16.5">
      <c r="A7" s="3" t="s">
        <v>21</v>
      </c>
    </row>
    <row r="8" spans="1:1" ht="16.5">
      <c r="A8" s="3" t="s">
        <v>22</v>
      </c>
    </row>
    <row r="9" spans="1:1">
      <c r="A9" s="2"/>
    </row>
    <row r="10" spans="1:1" ht="16.5">
      <c r="A10" s="3" t="s">
        <v>23</v>
      </c>
    </row>
    <row r="11" spans="1:1" ht="16.5">
      <c r="A11" s="3" t="s">
        <v>24</v>
      </c>
    </row>
    <row r="12" spans="1:1" ht="16.5">
      <c r="A12" s="3" t="s">
        <v>25</v>
      </c>
    </row>
    <row r="13" spans="1:1">
      <c r="A13" s="2"/>
    </row>
    <row r="14" spans="1:1" ht="16.5">
      <c r="A14" s="3" t="s">
        <v>26</v>
      </c>
    </row>
    <row r="15" spans="1:1" ht="16.5">
      <c r="A15" s="3" t="s">
        <v>27</v>
      </c>
    </row>
    <row r="16" spans="1:1" ht="16.5">
      <c r="A16" s="3" t="s">
        <v>28</v>
      </c>
    </row>
    <row r="17" spans="1:2" ht="16.5">
      <c r="A17" s="3" t="s">
        <v>29</v>
      </c>
    </row>
    <row r="18" spans="1:2" ht="16.5">
      <c r="A18" s="3" t="s">
        <v>30</v>
      </c>
    </row>
    <row r="19" spans="1:2" ht="16.5">
      <c r="A19" s="3" t="s">
        <v>31</v>
      </c>
    </row>
    <row r="20" spans="1:2" ht="16.5">
      <c r="A20" s="3" t="s">
        <v>32</v>
      </c>
    </row>
    <row r="21" spans="1:2">
      <c r="A21" s="2"/>
    </row>
    <row r="22" spans="1:2" ht="16.5">
      <c r="A22" s="3" t="s">
        <v>33</v>
      </c>
    </row>
    <row r="23" spans="1:2" ht="16.5">
      <c r="A23" s="3" t="s">
        <v>34</v>
      </c>
    </row>
    <row r="24" spans="1:2" ht="16.5">
      <c r="A24" s="3" t="s">
        <v>35</v>
      </c>
    </row>
    <row r="25" spans="1:2" ht="16.5">
      <c r="A25" s="3" t="s">
        <v>36</v>
      </c>
    </row>
    <row r="26" spans="1:2" ht="16.5">
      <c r="A26" s="3"/>
      <c r="B26" s="3" t="s">
        <v>55</v>
      </c>
    </row>
    <row r="27" spans="1:2" ht="16.5">
      <c r="A27" s="3"/>
      <c r="B27" s="3" t="s">
        <v>56</v>
      </c>
    </row>
    <row r="28" spans="1:2" ht="16.5">
      <c r="A28" s="3"/>
      <c r="B28" s="3" t="s">
        <v>57</v>
      </c>
    </row>
    <row r="29" spans="1:2">
      <c r="A29" s="2"/>
    </row>
    <row r="30" spans="1:2" ht="16.5">
      <c r="A30" s="3" t="s">
        <v>37</v>
      </c>
    </row>
    <row r="31" spans="1:2" ht="16.5">
      <c r="A31" s="3" t="s">
        <v>38</v>
      </c>
    </row>
    <row r="32" spans="1:2" ht="16.5">
      <c r="A32" s="3" t="s">
        <v>39</v>
      </c>
    </row>
    <row r="33" spans="1:2">
      <c r="A33" s="2"/>
    </row>
    <row r="34" spans="1:2" ht="16.5">
      <c r="A34" s="3" t="s">
        <v>40</v>
      </c>
    </row>
    <row r="35" spans="1:2" ht="16.5">
      <c r="A35" s="3" t="s">
        <v>41</v>
      </c>
    </row>
    <row r="36" spans="1:2" ht="16.5">
      <c r="A36" s="3" t="s">
        <v>42</v>
      </c>
    </row>
    <row r="37" spans="1:2">
      <c r="A37" s="2"/>
    </row>
    <row r="38" spans="1:2" ht="16.5">
      <c r="A38" s="3" t="s">
        <v>43</v>
      </c>
    </row>
    <row r="39" spans="1:2" ht="16.5">
      <c r="A39" s="3" t="s">
        <v>44</v>
      </c>
    </row>
    <row r="40" spans="1:2" ht="16.5">
      <c r="A40" s="3" t="s">
        <v>45</v>
      </c>
    </row>
    <row r="41" spans="1:2">
      <c r="A41" s="2"/>
    </row>
    <row r="42" spans="1:2" ht="16.5">
      <c r="A42" s="3" t="s">
        <v>46</v>
      </c>
    </row>
    <row r="43" spans="1:2" ht="16.5">
      <c r="A43" s="3" t="s">
        <v>47</v>
      </c>
    </row>
    <row r="44" spans="1:2" ht="16.5">
      <c r="A44" s="3" t="s">
        <v>48</v>
      </c>
    </row>
    <row r="45" spans="1:2" ht="16.5">
      <c r="A45" s="3"/>
      <c r="B45" s="3" t="s">
        <v>58</v>
      </c>
    </row>
    <row r="46" spans="1:2" ht="16.5">
      <c r="A46" s="3"/>
      <c r="B46" s="3" t="s">
        <v>59</v>
      </c>
    </row>
    <row r="47" spans="1:2" ht="16.5">
      <c r="A47" s="3"/>
      <c r="B47" s="3" t="s">
        <v>60</v>
      </c>
    </row>
    <row r="48" spans="1:2" ht="16.5">
      <c r="A48" s="3"/>
    </row>
    <row r="49" spans="1:2">
      <c r="A49" s="2"/>
    </row>
    <row r="50" spans="1:2" ht="16.5">
      <c r="A50" s="3" t="s">
        <v>49</v>
      </c>
    </row>
    <row r="51" spans="1:2" ht="16.5">
      <c r="A51" s="3" t="s">
        <v>50</v>
      </c>
    </row>
    <row r="52" spans="1:2" ht="16.5">
      <c r="A52" s="3" t="s">
        <v>51</v>
      </c>
    </row>
    <row r="53" spans="1:2">
      <c r="A53" s="2"/>
    </row>
    <row r="54" spans="1:2" ht="16.5">
      <c r="A54" s="3" t="s">
        <v>52</v>
      </c>
    </row>
    <row r="55" spans="1:2" ht="16.5">
      <c r="A55" s="3" t="s">
        <v>53</v>
      </c>
    </row>
    <row r="56" spans="1:2" ht="16.5">
      <c r="A56" s="3" t="s">
        <v>54</v>
      </c>
    </row>
    <row r="59" spans="1:2">
      <c r="B59" t="s">
        <v>61</v>
      </c>
    </row>
    <row r="61" spans="1:2" ht="16.5">
      <c r="B61" s="3" t="s">
        <v>62</v>
      </c>
    </row>
    <row r="62" spans="1:2" ht="16.5">
      <c r="B62" s="3" t="s">
        <v>63</v>
      </c>
    </row>
    <row r="63" spans="1:2" ht="16.5">
      <c r="B63" s="3" t="s">
        <v>64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30D2-C510-4B52-9B52-922F75BEA50A}">
  <dimension ref="A1:B25"/>
  <sheetViews>
    <sheetView topLeftCell="A19" workbookViewId="0">
      <selection activeCell="I30" sqref="I30"/>
    </sheetView>
  </sheetViews>
  <sheetFormatPr defaultRowHeight="15"/>
  <sheetData>
    <row r="1" spans="1:2">
      <c r="A1" t="s">
        <v>65</v>
      </c>
    </row>
    <row r="2" spans="1:2">
      <c r="B2" t="s">
        <v>66</v>
      </c>
    </row>
    <row r="3" spans="1:2">
      <c r="B3" t="s">
        <v>67</v>
      </c>
    </row>
    <row r="4" spans="1:2">
      <c r="A4" t="s">
        <v>68</v>
      </c>
    </row>
    <row r="5" spans="1:2">
      <c r="B5" t="s">
        <v>69</v>
      </c>
    </row>
    <row r="6" spans="1:2">
      <c r="B6" t="s">
        <v>70</v>
      </c>
    </row>
    <row r="7" spans="1:2">
      <c r="A7" t="s">
        <v>71</v>
      </c>
    </row>
    <row r="8" spans="1:2">
      <c r="B8" t="s">
        <v>72</v>
      </c>
    </row>
    <row r="9" spans="1:2">
      <c r="B9" t="s">
        <v>73</v>
      </c>
    </row>
    <row r="10" spans="1:2">
      <c r="B10" t="s">
        <v>74</v>
      </c>
    </row>
    <row r="11" spans="1:2">
      <c r="B11" t="s">
        <v>75</v>
      </c>
    </row>
    <row r="12" spans="1:2">
      <c r="A12" t="s">
        <v>117</v>
      </c>
    </row>
    <row r="13" spans="1:2">
      <c r="B13" t="s">
        <v>76</v>
      </c>
    </row>
    <row r="14" spans="1:2">
      <c r="B14" t="s">
        <v>77</v>
      </c>
    </row>
    <row r="15" spans="1:2">
      <c r="B15" t="s">
        <v>78</v>
      </c>
    </row>
    <row r="16" spans="1:2">
      <c r="B16" t="s">
        <v>79</v>
      </c>
    </row>
    <row r="17" spans="1:2">
      <c r="A17" t="s">
        <v>80</v>
      </c>
    </row>
    <row r="19" spans="1:2">
      <c r="A19" t="s">
        <v>110</v>
      </c>
    </row>
    <row r="20" spans="1:2">
      <c r="B20" t="s">
        <v>111</v>
      </c>
    </row>
    <row r="21" spans="1:2">
      <c r="B21" t="s">
        <v>112</v>
      </c>
    </row>
    <row r="22" spans="1:2">
      <c r="B22" t="s">
        <v>113</v>
      </c>
    </row>
    <row r="23" spans="1:2">
      <c r="B23" t="s">
        <v>114</v>
      </c>
    </row>
    <row r="25" spans="1:2">
      <c r="A25" t="s">
        <v>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D342-A8AC-4046-BA29-3A54EFB6D29B}">
  <dimension ref="A1:B17"/>
  <sheetViews>
    <sheetView workbookViewId="0">
      <selection activeCell="G28" sqref="G28"/>
    </sheetView>
  </sheetViews>
  <sheetFormatPr defaultRowHeight="15"/>
  <sheetData>
    <row r="1" spans="1:2">
      <c r="A1" t="s">
        <v>81</v>
      </c>
    </row>
    <row r="2" spans="1:2">
      <c r="A2" t="s">
        <v>82</v>
      </c>
    </row>
    <row r="3" spans="1:2">
      <c r="A3" t="s">
        <v>83</v>
      </c>
    </row>
    <row r="4" spans="1:2">
      <c r="A4" t="s">
        <v>84</v>
      </c>
    </row>
    <row r="5" spans="1:2">
      <c r="A5" t="s">
        <v>85</v>
      </c>
    </row>
    <row r="6" spans="1:2">
      <c r="A6" t="s">
        <v>86</v>
      </c>
    </row>
    <row r="7" spans="1:2">
      <c r="A7" t="s">
        <v>87</v>
      </c>
    </row>
    <row r="8" spans="1:2">
      <c r="A8" t="s">
        <v>88</v>
      </c>
    </row>
    <row r="9" spans="1:2">
      <c r="A9" t="s">
        <v>89</v>
      </c>
    </row>
    <row r="10" spans="1:2">
      <c r="A10" t="s">
        <v>90</v>
      </c>
      <c r="B10" t="s">
        <v>91</v>
      </c>
    </row>
    <row r="11" spans="1:2">
      <c r="B11" t="s">
        <v>92</v>
      </c>
    </row>
    <row r="12" spans="1:2">
      <c r="B12" t="s">
        <v>91</v>
      </c>
    </row>
    <row r="14" spans="1:2">
      <c r="A14" t="s">
        <v>93</v>
      </c>
      <c r="B14" t="s">
        <v>94</v>
      </c>
    </row>
    <row r="15" spans="1:2">
      <c r="B15" t="s">
        <v>95</v>
      </c>
    </row>
    <row r="16" spans="1:2">
      <c r="B16" t="s">
        <v>96</v>
      </c>
    </row>
    <row r="17" spans="2:2">
      <c r="B17"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4BBA4-8C26-47C7-973B-667D5EF39A90}">
  <dimension ref="A1:T375"/>
  <sheetViews>
    <sheetView tabSelected="1" topLeftCell="A139" workbookViewId="0">
      <selection activeCell="C151" sqref="C151"/>
    </sheetView>
  </sheetViews>
  <sheetFormatPr defaultRowHeight="15"/>
  <cols>
    <col min="1" max="1" width="74.85546875" customWidth="1"/>
    <col min="2" max="2" width="41.5703125" customWidth="1"/>
  </cols>
  <sheetData>
    <row r="1" spans="1:5">
      <c r="A1" t="s">
        <v>97</v>
      </c>
    </row>
    <row r="2" spans="1:5">
      <c r="B2" t="s">
        <v>98</v>
      </c>
      <c r="C2" t="s">
        <v>99</v>
      </c>
      <c r="D2" t="s">
        <v>100</v>
      </c>
    </row>
    <row r="3" spans="1:5">
      <c r="B3" t="s">
        <v>101</v>
      </c>
      <c r="C3" t="s">
        <v>101</v>
      </c>
      <c r="D3" t="s">
        <v>102</v>
      </c>
      <c r="E3">
        <v>94</v>
      </c>
    </row>
    <row r="4" spans="1:5">
      <c r="B4" t="s">
        <v>106</v>
      </c>
      <c r="C4" t="s">
        <v>103</v>
      </c>
      <c r="D4" t="s">
        <v>104</v>
      </c>
    </row>
    <row r="5" spans="1:5">
      <c r="C5" t="s">
        <v>105</v>
      </c>
    </row>
    <row r="6" spans="1:5">
      <c r="B6" t="s">
        <v>107</v>
      </c>
    </row>
    <row r="7" spans="1:5">
      <c r="B7" t="s">
        <v>108</v>
      </c>
    </row>
    <row r="8" spans="1:5" ht="45">
      <c r="B8" s="4" t="s">
        <v>109</v>
      </c>
    </row>
    <row r="24" spans="2:2">
      <c r="B24" t="s">
        <v>118</v>
      </c>
    </row>
    <row r="59" spans="2:6">
      <c r="B59" t="s">
        <v>119</v>
      </c>
    </row>
    <row r="60" spans="2:6">
      <c r="C60" t="s">
        <v>120</v>
      </c>
      <c r="F60" t="s">
        <v>121</v>
      </c>
    </row>
    <row r="61" spans="2:6">
      <c r="C61" t="s">
        <v>122</v>
      </c>
      <c r="F61" t="s">
        <v>123</v>
      </c>
    </row>
    <row r="62" spans="2:6">
      <c r="C62" t="s">
        <v>124</v>
      </c>
      <c r="F62" t="s">
        <v>125</v>
      </c>
    </row>
    <row r="63" spans="2:6">
      <c r="C63" t="s">
        <v>126</v>
      </c>
      <c r="F63" t="s">
        <v>127</v>
      </c>
    </row>
    <row r="64" spans="2:6">
      <c r="C64" t="s">
        <v>128</v>
      </c>
      <c r="F64" t="s">
        <v>129</v>
      </c>
    </row>
    <row r="69" spans="2:2">
      <c r="B69" t="s">
        <v>130</v>
      </c>
    </row>
    <row r="71" spans="2:2">
      <c r="B71" t="s">
        <v>131</v>
      </c>
    </row>
    <row r="72" spans="2:2">
      <c r="B72" t="s">
        <v>132</v>
      </c>
    </row>
    <row r="73" spans="2:2">
      <c r="B73" t="s">
        <v>133</v>
      </c>
    </row>
    <row r="74" spans="2:2">
      <c r="B74" t="s">
        <v>134</v>
      </c>
    </row>
    <row r="75" spans="2:2">
      <c r="B75" t="s">
        <v>135</v>
      </c>
    </row>
    <row r="76" spans="2:2">
      <c r="B76" t="s">
        <v>136</v>
      </c>
    </row>
    <row r="77" spans="2:2">
      <c r="B77" t="s">
        <v>137</v>
      </c>
    </row>
    <row r="78" spans="2:2">
      <c r="B78" t="s">
        <v>138</v>
      </c>
    </row>
    <row r="79" spans="2:2">
      <c r="B79" t="s">
        <v>139</v>
      </c>
    </row>
    <row r="80" spans="2:2">
      <c r="B80" t="s">
        <v>140</v>
      </c>
    </row>
    <row r="82" spans="2:2">
      <c r="B82" t="s">
        <v>141</v>
      </c>
    </row>
    <row r="83" spans="2:2">
      <c r="B83" t="s">
        <v>142</v>
      </c>
    </row>
    <row r="85" spans="2:2">
      <c r="B85" t="s">
        <v>143</v>
      </c>
    </row>
    <row r="86" spans="2:2">
      <c r="B86" t="s">
        <v>144</v>
      </c>
    </row>
    <row r="87" spans="2:2">
      <c r="B87" t="s">
        <v>145</v>
      </c>
    </row>
    <row r="89" spans="2:2">
      <c r="B89" t="s">
        <v>146</v>
      </c>
    </row>
    <row r="91" spans="2:2">
      <c r="B91" t="s">
        <v>147</v>
      </c>
    </row>
    <row r="92" spans="2:2">
      <c r="B92" t="s">
        <v>148</v>
      </c>
    </row>
    <row r="93" spans="2:2">
      <c r="B93" t="s">
        <v>149</v>
      </c>
    </row>
    <row r="95" spans="2:2">
      <c r="B95" t="s">
        <v>150</v>
      </c>
    </row>
    <row r="97" spans="2:2">
      <c r="B97" t="s">
        <v>151</v>
      </c>
    </row>
    <row r="99" spans="2:2" ht="16.5">
      <c r="B99" s="6" t="s">
        <v>152</v>
      </c>
    </row>
    <row r="100" spans="2:2" ht="16.5">
      <c r="B100" s="6" t="s">
        <v>153</v>
      </c>
    </row>
    <row r="101" spans="2:2" ht="16.5">
      <c r="B101" s="6" t="s">
        <v>154</v>
      </c>
    </row>
    <row r="102" spans="2:2">
      <c r="B102" s="5"/>
    </row>
    <row r="103" spans="2:2" ht="16.5">
      <c r="B103" s="6" t="s">
        <v>155</v>
      </c>
    </row>
    <row r="104" spans="2:2" ht="16.5">
      <c r="B104" s="6" t="s">
        <v>156</v>
      </c>
    </row>
    <row r="105" spans="2:2" ht="16.5">
      <c r="B105" s="6" t="s">
        <v>157</v>
      </c>
    </row>
    <row r="106" spans="2:2" ht="16.5">
      <c r="B106" s="6" t="s">
        <v>158</v>
      </c>
    </row>
    <row r="107" spans="2:2">
      <c r="B107" s="5"/>
    </row>
    <row r="108" spans="2:2" ht="16.5">
      <c r="B108" s="6" t="s">
        <v>159</v>
      </c>
    </row>
    <row r="109" spans="2:2" ht="16.5">
      <c r="B109" s="6" t="s">
        <v>160</v>
      </c>
    </row>
    <row r="110" spans="2:2">
      <c r="B110" s="7">
        <v>43299.659722222219</v>
      </c>
    </row>
    <row r="111" spans="2:2" ht="16.5">
      <c r="B111" s="6" t="s">
        <v>161</v>
      </c>
    </row>
    <row r="112" spans="2:2" ht="16.5">
      <c r="B112" s="6" t="s">
        <v>162</v>
      </c>
    </row>
    <row r="113" spans="2:2" ht="16.5">
      <c r="B113" s="6" t="s">
        <v>163</v>
      </c>
    </row>
    <row r="114" spans="2:2" ht="16.5">
      <c r="B114" s="6" t="s">
        <v>164</v>
      </c>
    </row>
    <row r="115" spans="2:2">
      <c r="B115" s="8">
        <v>0.66319444444444442</v>
      </c>
    </row>
    <row r="116" spans="2:2">
      <c r="B116" s="9" t="s">
        <v>165</v>
      </c>
    </row>
    <row r="117" spans="2:2">
      <c r="B117" s="10"/>
    </row>
    <row r="118" spans="2:2">
      <c r="B118" s="9" t="s">
        <v>166</v>
      </c>
    </row>
    <row r="119" spans="2:2">
      <c r="B119" s="10"/>
    </row>
    <row r="120" spans="2:2">
      <c r="B120" s="9" t="s">
        <v>167</v>
      </c>
    </row>
    <row r="121" spans="2:2">
      <c r="B121" s="10"/>
    </row>
    <row r="122" spans="2:2">
      <c r="B122" s="9" t="s">
        <v>168</v>
      </c>
    </row>
    <row r="123" spans="2:2" ht="15.75" thickBot="1">
      <c r="B123" s="11"/>
    </row>
    <row r="124" spans="2:2" ht="16.5">
      <c r="B124" s="6" t="s">
        <v>169</v>
      </c>
    </row>
    <row r="125" spans="2:2">
      <c r="B125" s="8">
        <v>0.66319444444444442</v>
      </c>
    </row>
    <row r="126" spans="2:2" ht="16.5">
      <c r="B126" s="6" t="s">
        <v>170</v>
      </c>
    </row>
    <row r="127" spans="2:2">
      <c r="B127" s="8">
        <v>0.66388888888888886</v>
      </c>
    </row>
    <row r="128" spans="2:2" ht="16.5">
      <c r="B128" s="6" t="s">
        <v>171</v>
      </c>
    </row>
    <row r="129" spans="2:3" ht="16.5">
      <c r="B129" s="6" t="s">
        <v>172</v>
      </c>
    </row>
    <row r="130" spans="2:3" ht="16.5">
      <c r="B130" s="6" t="s">
        <v>173</v>
      </c>
    </row>
    <row r="131" spans="2:3">
      <c r="B131" s="8">
        <v>0.66388888888888886</v>
      </c>
    </row>
    <row r="132" spans="2:3" ht="16.5">
      <c r="B132" s="6" t="s">
        <v>174</v>
      </c>
    </row>
    <row r="133" spans="2:3">
      <c r="B133" s="8">
        <v>0.6645833333333333</v>
      </c>
    </row>
    <row r="134" spans="2:3" ht="16.5">
      <c r="B134" s="6" t="s">
        <v>175</v>
      </c>
    </row>
    <row r="135" spans="2:3" ht="16.5">
      <c r="B135" s="6" t="s">
        <v>176</v>
      </c>
    </row>
    <row r="136" spans="2:3" ht="16.5">
      <c r="B136" s="6" t="s">
        <v>177</v>
      </c>
    </row>
    <row r="139" spans="2:3" ht="16.5">
      <c r="B139" s="6" t="s">
        <v>192</v>
      </c>
    </row>
    <row r="141" spans="2:3">
      <c r="C141" t="s">
        <v>178</v>
      </c>
    </row>
    <row r="142" spans="2:3">
      <c r="C142" t="s">
        <v>179</v>
      </c>
    </row>
    <row r="143" spans="2:3">
      <c r="C143" t="s">
        <v>180</v>
      </c>
    </row>
    <row r="144" spans="2:3">
      <c r="C144" t="s">
        <v>181</v>
      </c>
    </row>
    <row r="145" spans="2:3">
      <c r="C145" t="s">
        <v>182</v>
      </c>
    </row>
    <row r="146" spans="2:3">
      <c r="C146" t="s">
        <v>183</v>
      </c>
    </row>
    <row r="147" spans="2:3">
      <c r="C147" t="s">
        <v>184</v>
      </c>
    </row>
    <row r="150" spans="2:3">
      <c r="B150" t="s">
        <v>185</v>
      </c>
    </row>
    <row r="151" spans="2:3">
      <c r="C151" t="s">
        <v>186</v>
      </c>
    </row>
    <row r="152" spans="2:3">
      <c r="C152" t="s">
        <v>187</v>
      </c>
    </row>
    <row r="153" spans="2:3">
      <c r="C153" t="s">
        <v>188</v>
      </c>
    </row>
    <row r="154" spans="2:3">
      <c r="C154" t="s">
        <v>189</v>
      </c>
    </row>
    <row r="155" spans="2:3">
      <c r="C155" t="s">
        <v>190</v>
      </c>
    </row>
    <row r="156" spans="2:3">
      <c r="C156" t="s">
        <v>191</v>
      </c>
    </row>
    <row r="160" spans="2:3">
      <c r="B160" t="s">
        <v>193</v>
      </c>
    </row>
    <row r="161" spans="2:3">
      <c r="C161" t="s">
        <v>194</v>
      </c>
    </row>
    <row r="162" spans="2:3">
      <c r="C162" t="s">
        <v>195</v>
      </c>
    </row>
    <row r="165" spans="2:3">
      <c r="B165" s="1" t="s">
        <v>202</v>
      </c>
    </row>
    <row r="166" spans="2:3">
      <c r="B166" t="s">
        <v>196</v>
      </c>
    </row>
    <row r="167" spans="2:3">
      <c r="B167" t="s">
        <v>197</v>
      </c>
    </row>
    <row r="168" spans="2:3">
      <c r="B168" t="s">
        <v>198</v>
      </c>
    </row>
    <row r="169" spans="2:3">
      <c r="B169" t="s">
        <v>199</v>
      </c>
    </row>
    <row r="170" spans="2:3">
      <c r="B170" s="1" t="s">
        <v>203</v>
      </c>
    </row>
    <row r="171" spans="2:3">
      <c r="B171" t="s">
        <v>200</v>
      </c>
    </row>
    <row r="172" spans="2:3">
      <c r="B172" t="s">
        <v>201</v>
      </c>
    </row>
    <row r="174" spans="2:3">
      <c r="B174" t="s">
        <v>205</v>
      </c>
    </row>
    <row r="175" spans="2:3">
      <c r="B175" t="s">
        <v>204</v>
      </c>
    </row>
    <row r="177" spans="2:4">
      <c r="B177" t="s">
        <v>206</v>
      </c>
      <c r="D177" t="s">
        <v>207</v>
      </c>
    </row>
    <row r="178" spans="2:4">
      <c r="B178" t="s">
        <v>211</v>
      </c>
      <c r="D178" t="s">
        <v>208</v>
      </c>
    </row>
    <row r="179" spans="2:4">
      <c r="D179" t="s">
        <v>209</v>
      </c>
    </row>
    <row r="180" spans="2:4">
      <c r="D180" t="s">
        <v>210</v>
      </c>
    </row>
    <row r="183" spans="2:4">
      <c r="B183" t="s">
        <v>212</v>
      </c>
    </row>
    <row r="184" spans="2:4">
      <c r="D184" t="s">
        <v>213</v>
      </c>
    </row>
    <row r="186" spans="2:4">
      <c r="D186" t="s">
        <v>214</v>
      </c>
    </row>
    <row r="187" spans="2:4">
      <c r="D187" t="s">
        <v>215</v>
      </c>
    </row>
    <row r="188" spans="2:4">
      <c r="D188" t="s">
        <v>216</v>
      </c>
    </row>
    <row r="189" spans="2:4">
      <c r="D189" t="s">
        <v>217</v>
      </c>
    </row>
    <row r="190" spans="2:4">
      <c r="D190" t="s">
        <v>218</v>
      </c>
    </row>
    <row r="191" spans="2:4">
      <c r="D191" t="s">
        <v>219</v>
      </c>
    </row>
    <row r="192" spans="2:4">
      <c r="D192" t="s">
        <v>220</v>
      </c>
    </row>
    <row r="193" spans="2:5">
      <c r="D193" t="s">
        <v>221</v>
      </c>
    </row>
    <row r="194" spans="2:5">
      <c r="C194" t="s">
        <v>222</v>
      </c>
    </row>
    <row r="197" spans="2:5">
      <c r="B197" t="s">
        <v>223</v>
      </c>
    </row>
    <row r="199" spans="2:5" ht="16.5">
      <c r="B199" s="3" t="s">
        <v>224</v>
      </c>
      <c r="E199" t="s">
        <v>225</v>
      </c>
    </row>
    <row r="201" spans="2:5">
      <c r="B201" t="s">
        <v>226</v>
      </c>
    </row>
    <row r="202" spans="2:5">
      <c r="B202" t="s">
        <v>227</v>
      </c>
    </row>
    <row r="203" spans="2:5">
      <c r="B203" t="s">
        <v>197</v>
      </c>
    </row>
    <row r="204" spans="2:5">
      <c r="B204" t="s">
        <v>228</v>
      </c>
    </row>
    <row r="205" spans="2:5">
      <c r="B205" t="s">
        <v>229</v>
      </c>
    </row>
    <row r="206" spans="2:5">
      <c r="B206" t="s">
        <v>230</v>
      </c>
    </row>
    <row r="207" spans="2:5">
      <c r="B207" t="s">
        <v>231</v>
      </c>
    </row>
    <row r="208" spans="2:5">
      <c r="B208" t="s">
        <v>232</v>
      </c>
    </row>
    <row r="209" spans="2:8">
      <c r="B209" t="s">
        <v>233</v>
      </c>
    </row>
    <row r="210" spans="2:8">
      <c r="B210" t="s">
        <v>234</v>
      </c>
    </row>
    <row r="212" spans="2:8">
      <c r="B212" t="s">
        <v>235</v>
      </c>
    </row>
    <row r="213" spans="2:8">
      <c r="B213" t="s">
        <v>236</v>
      </c>
    </row>
    <row r="217" spans="2:8">
      <c r="B217" t="s">
        <v>237</v>
      </c>
      <c r="C217" t="s">
        <v>238</v>
      </c>
      <c r="H217" t="s">
        <v>239</v>
      </c>
    </row>
    <row r="218" spans="2:8">
      <c r="B218" t="s">
        <v>242</v>
      </c>
      <c r="C218" t="s">
        <v>240</v>
      </c>
      <c r="H218" t="s">
        <v>241</v>
      </c>
    </row>
    <row r="219" spans="2:8">
      <c r="C219" s="12" t="str">
        <f>IF(ISERROR(VLOOKUP(B219,[1]Dict!#REF!,2,FALSE)),"",VLOOKUP(B219,[1]Dict!#REF!,2,FALSE))&amp;""</f>
        <v/>
      </c>
    </row>
    <row r="220" spans="2:8">
      <c r="B220" s="12" t="s">
        <v>243</v>
      </c>
      <c r="C220" s="12" t="s">
        <v>244</v>
      </c>
    </row>
    <row r="221" spans="2:8">
      <c r="B221" s="12" t="s">
        <v>245</v>
      </c>
      <c r="C221" t="s">
        <v>246</v>
      </c>
    </row>
    <row r="222" spans="2:8">
      <c r="B222" s="12" t="s">
        <v>247</v>
      </c>
      <c r="C222" t="s">
        <v>248</v>
      </c>
    </row>
    <row r="223" spans="2:8">
      <c r="B223" s="12" t="s">
        <v>249</v>
      </c>
      <c r="C223" t="s">
        <v>250</v>
      </c>
      <c r="E223" t="s">
        <v>251</v>
      </c>
    </row>
    <row r="226" spans="1:5">
      <c r="B226" t="s">
        <v>252</v>
      </c>
      <c r="C226" s="12" t="s">
        <v>253</v>
      </c>
    </row>
    <row r="227" spans="1:5">
      <c r="B227" t="s">
        <v>254</v>
      </c>
      <c r="C227" s="12" t="s">
        <v>255</v>
      </c>
      <c r="E227" t="s">
        <v>256</v>
      </c>
    </row>
    <row r="229" spans="1:5">
      <c r="B229" t="s">
        <v>257</v>
      </c>
    </row>
    <row r="231" spans="1:5">
      <c r="A231" s="15" t="s">
        <v>297</v>
      </c>
    </row>
    <row r="232" spans="1:5">
      <c r="B232" s="13" t="s">
        <v>258</v>
      </c>
    </row>
    <row r="233" spans="1:5">
      <c r="B233" s="13" t="s">
        <v>259</v>
      </c>
    </row>
    <row r="234" spans="1:5">
      <c r="B234" s="13" t="s">
        <v>260</v>
      </c>
    </row>
    <row r="235" spans="1:5">
      <c r="B235" s="13" t="s">
        <v>261</v>
      </c>
    </row>
    <row r="236" spans="1:5">
      <c r="B236" s="13" t="s">
        <v>262</v>
      </c>
    </row>
    <row r="237" spans="1:5">
      <c r="B237" s="13" t="s">
        <v>263</v>
      </c>
    </row>
    <row r="238" spans="1:5">
      <c r="B238" s="13" t="s">
        <v>264</v>
      </c>
    </row>
    <row r="239" spans="1:5">
      <c r="B239" s="13" t="s">
        <v>265</v>
      </c>
    </row>
    <row r="240" spans="1:5">
      <c r="B240" s="13" t="s">
        <v>266</v>
      </c>
    </row>
    <row r="241" spans="1:12">
      <c r="B241" s="13" t="s">
        <v>267</v>
      </c>
    </row>
    <row r="242" spans="1:12">
      <c r="B242" s="13" t="s">
        <v>268</v>
      </c>
    </row>
    <row r="243" spans="1:12">
      <c r="B243" s="13" t="s">
        <v>269</v>
      </c>
    </row>
    <row r="244" spans="1:12">
      <c r="B244" s="13" t="s">
        <v>270</v>
      </c>
    </row>
    <row r="245" spans="1:12">
      <c r="B245" s="13" t="s">
        <v>271</v>
      </c>
    </row>
    <row r="246" spans="1:12">
      <c r="B246" s="13" t="s">
        <v>272</v>
      </c>
    </row>
    <row r="249" spans="1:12">
      <c r="A249" t="s">
        <v>291</v>
      </c>
      <c r="B249" t="s">
        <v>273</v>
      </c>
      <c r="C249" t="s">
        <v>274</v>
      </c>
      <c r="G249" t="s">
        <v>296</v>
      </c>
    </row>
    <row r="250" spans="1:12">
      <c r="B250" t="s">
        <v>275</v>
      </c>
      <c r="C250" t="s">
        <v>276</v>
      </c>
      <c r="G250" t="s">
        <v>277</v>
      </c>
    </row>
    <row r="252" spans="1:12">
      <c r="B252" s="12" t="s">
        <v>278</v>
      </c>
      <c r="C252" t="s">
        <v>279</v>
      </c>
      <c r="G252" t="s">
        <v>280</v>
      </c>
      <c r="L252">
        <v>6107</v>
      </c>
    </row>
    <row r="253" spans="1:12">
      <c r="A253" t="s">
        <v>292</v>
      </c>
      <c r="B253" t="s">
        <v>275</v>
      </c>
      <c r="C253" t="s">
        <v>281</v>
      </c>
    </row>
    <row r="254" spans="1:12">
      <c r="I254" t="s">
        <v>288</v>
      </c>
      <c r="K254" t="s">
        <v>287</v>
      </c>
      <c r="L254">
        <v>432</v>
      </c>
    </row>
    <row r="255" spans="1:12">
      <c r="B255" t="s">
        <v>282</v>
      </c>
      <c r="C255" t="s">
        <v>283</v>
      </c>
    </row>
    <row r="257" spans="1:12">
      <c r="B257" t="s">
        <v>285</v>
      </c>
      <c r="C257" t="s">
        <v>284</v>
      </c>
      <c r="I257" t="s">
        <v>286</v>
      </c>
    </row>
    <row r="259" spans="1:12">
      <c r="A259" t="s">
        <v>294</v>
      </c>
      <c r="B259" t="s">
        <v>289</v>
      </c>
      <c r="C259" t="s">
        <v>290</v>
      </c>
    </row>
    <row r="260" spans="1:12">
      <c r="L260">
        <f>L252-L254</f>
        <v>5675</v>
      </c>
    </row>
    <row r="261" spans="1:12">
      <c r="B261" t="s">
        <v>289</v>
      </c>
      <c r="C261" t="s">
        <v>278</v>
      </c>
      <c r="E261" t="s">
        <v>293</v>
      </c>
    </row>
    <row r="262" spans="1:12">
      <c r="L262" s="14">
        <v>5032</v>
      </c>
    </row>
    <row r="263" spans="1:12">
      <c r="A263" s="4" t="s">
        <v>295</v>
      </c>
      <c r="B263" t="s">
        <v>282</v>
      </c>
      <c r="L263" s="14">
        <v>3000</v>
      </c>
    </row>
    <row r="264" spans="1:12">
      <c r="L264" s="14"/>
    </row>
    <row r="266" spans="1:12">
      <c r="B266" t="s">
        <v>299</v>
      </c>
    </row>
    <row r="267" spans="1:12">
      <c r="B267" t="s">
        <v>298</v>
      </c>
      <c r="C267" t="s">
        <v>300</v>
      </c>
      <c r="F267" t="s">
        <v>301</v>
      </c>
    </row>
    <row r="268" spans="1:12">
      <c r="B268" s="16" t="s">
        <v>302</v>
      </c>
      <c r="C268" t="s">
        <v>303</v>
      </c>
    </row>
    <row r="269" spans="1:12">
      <c r="B269" s="1" t="s">
        <v>304</v>
      </c>
      <c r="C269" t="s">
        <v>305</v>
      </c>
      <c r="D269" t="s">
        <v>306</v>
      </c>
    </row>
    <row r="270" spans="1:12">
      <c r="B270" s="1" t="s">
        <v>307</v>
      </c>
      <c r="C270" t="s">
        <v>308</v>
      </c>
      <c r="D270" t="s">
        <v>309</v>
      </c>
    </row>
    <row r="273" spans="1:4">
      <c r="A273" t="s">
        <v>310</v>
      </c>
    </row>
    <row r="281" spans="1:4">
      <c r="B281" t="s">
        <v>311</v>
      </c>
      <c r="D281">
        <v>9775</v>
      </c>
    </row>
    <row r="282" spans="1:4">
      <c r="B282" t="s">
        <v>312</v>
      </c>
      <c r="D282">
        <v>9064</v>
      </c>
    </row>
    <row r="283" spans="1:4">
      <c r="B283" t="s">
        <v>313</v>
      </c>
      <c r="D283">
        <v>1575</v>
      </c>
    </row>
    <row r="284" spans="1:4">
      <c r="B284" t="s">
        <v>314</v>
      </c>
      <c r="D284">
        <v>0</v>
      </c>
    </row>
    <row r="288" spans="1:4">
      <c r="B288" t="s">
        <v>315</v>
      </c>
      <c r="D288" t="s">
        <v>316</v>
      </c>
    </row>
    <row r="291" spans="1:1">
      <c r="A291" s="15" t="s">
        <v>317</v>
      </c>
    </row>
    <row r="322" spans="1:2">
      <c r="A322" t="s">
        <v>318</v>
      </c>
      <c r="B322" t="s">
        <v>319</v>
      </c>
    </row>
    <row r="323" spans="1:2">
      <c r="A323" t="s">
        <v>320</v>
      </c>
      <c r="B323" t="s">
        <v>321</v>
      </c>
    </row>
    <row r="324" spans="1:2">
      <c r="A324" t="s">
        <v>322</v>
      </c>
      <c r="B324" t="s">
        <v>323</v>
      </c>
    </row>
    <row r="325" spans="1:2">
      <c r="A325" t="s">
        <v>324</v>
      </c>
      <c r="B325" t="s">
        <v>325</v>
      </c>
    </row>
    <row r="326" spans="1:2">
      <c r="A326" t="s">
        <v>326</v>
      </c>
      <c r="B326" t="s">
        <v>206</v>
      </c>
    </row>
    <row r="327" spans="1:2">
      <c r="A327" t="s">
        <v>327</v>
      </c>
      <c r="B327" t="s">
        <v>328</v>
      </c>
    </row>
    <row r="328" spans="1:2">
      <c r="A328" t="s">
        <v>329</v>
      </c>
      <c r="B328" t="s">
        <v>330</v>
      </c>
    </row>
    <row r="329" spans="1:2">
      <c r="A329" t="s">
        <v>331</v>
      </c>
      <c r="B329" t="s">
        <v>332</v>
      </c>
    </row>
    <row r="330" spans="1:2">
      <c r="A330" t="s">
        <v>333</v>
      </c>
      <c r="B330" t="s">
        <v>334</v>
      </c>
    </row>
    <row r="331" spans="1:2">
      <c r="A331" t="s">
        <v>335</v>
      </c>
      <c r="B331" t="s">
        <v>336</v>
      </c>
    </row>
    <row r="332" spans="1:2">
      <c r="A332" t="s">
        <v>337</v>
      </c>
      <c r="B332" t="s">
        <v>338</v>
      </c>
    </row>
    <row r="335" spans="1:2">
      <c r="A335" t="s">
        <v>339</v>
      </c>
      <c r="B335" t="s">
        <v>340</v>
      </c>
    </row>
    <row r="337" spans="1:1">
      <c r="A337" t="s">
        <v>341</v>
      </c>
    </row>
    <row r="338" spans="1:1">
      <c r="A338" t="s">
        <v>342</v>
      </c>
    </row>
    <row r="339" spans="1:1">
      <c r="A339" t="s">
        <v>343</v>
      </c>
    </row>
    <row r="340" spans="1:1">
      <c r="A340" t="s">
        <v>344</v>
      </c>
    </row>
    <row r="341" spans="1:1">
      <c r="A341" t="s">
        <v>345</v>
      </c>
    </row>
    <row r="342" spans="1:1">
      <c r="A342" t="s">
        <v>346</v>
      </c>
    </row>
    <row r="343" spans="1:1">
      <c r="A343" t="s">
        <v>347</v>
      </c>
    </row>
    <row r="344" spans="1:1">
      <c r="A344" t="s">
        <v>348</v>
      </c>
    </row>
    <row r="345" spans="1:1">
      <c r="A345" t="s">
        <v>349</v>
      </c>
    </row>
    <row r="346" spans="1:1">
      <c r="A346" t="s">
        <v>350</v>
      </c>
    </row>
    <row r="347" spans="1:1">
      <c r="A347" t="s">
        <v>351</v>
      </c>
    </row>
    <row r="348" spans="1:1">
      <c r="A348" t="s">
        <v>352</v>
      </c>
    </row>
    <row r="349" spans="1:1">
      <c r="A349" t="s">
        <v>353</v>
      </c>
    </row>
    <row r="350" spans="1:1">
      <c r="A350" t="s">
        <v>354</v>
      </c>
    </row>
    <row r="351" spans="1:1">
      <c r="A351" t="s">
        <v>355</v>
      </c>
    </row>
    <row r="352" spans="1:1">
      <c r="A352" t="s">
        <v>356</v>
      </c>
    </row>
    <row r="353" spans="1:11">
      <c r="A353" t="s">
        <v>357</v>
      </c>
    </row>
    <row r="356" spans="1:11">
      <c r="A356" s="18" t="s">
        <v>363</v>
      </c>
      <c r="B356" s="18" t="s">
        <v>364</v>
      </c>
      <c r="C356" s="17"/>
      <c r="D356" s="17"/>
    </row>
    <row r="357" spans="1:11">
      <c r="A357" s="17"/>
      <c r="B357" s="17"/>
      <c r="C357" s="18" t="s">
        <v>365</v>
      </c>
      <c r="D357" s="17"/>
    </row>
    <row r="358" spans="1:11">
      <c r="A358" s="17"/>
      <c r="B358" s="17"/>
      <c r="C358" s="17"/>
      <c r="D358" s="17" t="s">
        <v>366</v>
      </c>
    </row>
    <row r="360" spans="1:11">
      <c r="A360" s="17"/>
      <c r="B360" s="17"/>
      <c r="C360" s="17" t="s">
        <v>363</v>
      </c>
      <c r="D360" s="17" t="s">
        <v>367</v>
      </c>
    </row>
    <row r="361" spans="1:11">
      <c r="A361" s="17"/>
      <c r="B361" s="17"/>
      <c r="C361" s="17" t="s">
        <v>368</v>
      </c>
      <c r="D361" s="17" t="s">
        <v>369</v>
      </c>
    </row>
    <row r="362" spans="1:11">
      <c r="A362" s="17"/>
      <c r="B362" s="17"/>
      <c r="C362" s="17" t="s">
        <v>370</v>
      </c>
      <c r="D362" s="17" t="s">
        <v>371</v>
      </c>
    </row>
    <row r="363" spans="1:11">
      <c r="A363" s="17"/>
      <c r="B363" s="17"/>
      <c r="C363" s="17"/>
      <c r="D363" s="17" t="s">
        <v>372</v>
      </c>
    </row>
    <row r="364" spans="1:11">
      <c r="A364" s="17"/>
      <c r="B364" s="17"/>
      <c r="C364" s="17"/>
      <c r="D364" s="17" t="s">
        <v>373</v>
      </c>
      <c r="K364" s="21" t="s">
        <v>382</v>
      </c>
    </row>
    <row r="365" spans="1:11">
      <c r="A365" s="17"/>
      <c r="B365" s="17"/>
      <c r="C365" s="17"/>
      <c r="D365" s="17" t="s">
        <v>374</v>
      </c>
      <c r="K365" s="21" t="s">
        <v>383</v>
      </c>
    </row>
    <row r="366" spans="1:11">
      <c r="A366" s="17"/>
      <c r="B366" s="17"/>
      <c r="C366" s="17"/>
      <c r="D366" s="17" t="s">
        <v>375</v>
      </c>
      <c r="K366" s="21" t="s">
        <v>384</v>
      </c>
    </row>
    <row r="367" spans="1:11">
      <c r="K367" s="21" t="s">
        <v>385</v>
      </c>
    </row>
    <row r="368" spans="1:11">
      <c r="A368" s="17"/>
      <c r="B368" s="17"/>
      <c r="C368" s="18" t="s">
        <v>376</v>
      </c>
      <c r="D368" s="17"/>
      <c r="K368" s="21" t="s">
        <v>386</v>
      </c>
    </row>
    <row r="369" spans="1:20">
      <c r="A369" s="17"/>
      <c r="B369" s="17"/>
      <c r="C369" s="17"/>
      <c r="D369" s="17" t="s">
        <v>377</v>
      </c>
      <c r="K369" s="21" t="s">
        <v>387</v>
      </c>
    </row>
    <row r="370" spans="1:20">
      <c r="A370" s="17"/>
      <c r="B370" s="17"/>
      <c r="C370" s="18" t="s">
        <v>378</v>
      </c>
      <c r="D370" s="17"/>
      <c r="K370" s="21" t="s">
        <v>388</v>
      </c>
    </row>
    <row r="371" spans="1:20">
      <c r="A371" s="17"/>
      <c r="B371" s="17"/>
      <c r="C371" s="17"/>
      <c r="D371" s="17" t="s">
        <v>379</v>
      </c>
      <c r="E371" s="17"/>
      <c r="F371" s="17"/>
      <c r="G371" s="17"/>
      <c r="H371" s="17"/>
      <c r="I371" s="17"/>
      <c r="J371" s="17"/>
      <c r="K371" s="17"/>
      <c r="L371" s="17"/>
      <c r="M371" s="17"/>
      <c r="N371" s="17"/>
      <c r="O371" s="17"/>
      <c r="P371" s="17"/>
      <c r="Q371" s="17"/>
      <c r="R371" s="17"/>
      <c r="S371" s="17"/>
      <c r="T371" s="17"/>
    </row>
    <row r="372" spans="1:20">
      <c r="A372" s="17"/>
      <c r="B372" s="17"/>
      <c r="C372" s="17"/>
      <c r="D372" s="17"/>
      <c r="E372" s="17"/>
      <c r="F372" s="17"/>
      <c r="G372" s="17"/>
      <c r="H372" s="17"/>
      <c r="I372" s="17"/>
      <c r="J372" s="17"/>
      <c r="K372" s="17"/>
      <c r="L372" s="17"/>
      <c r="M372" s="17"/>
      <c r="N372" s="17"/>
      <c r="O372" s="17"/>
      <c r="P372" s="17"/>
      <c r="Q372" s="20"/>
      <c r="R372" s="20"/>
      <c r="S372" s="20"/>
      <c r="T372" s="20"/>
    </row>
    <row r="374" spans="1:20">
      <c r="B374" s="19" t="s">
        <v>380</v>
      </c>
    </row>
    <row r="375" spans="1:20">
      <c r="B375" t="s">
        <v>381</v>
      </c>
    </row>
  </sheetData>
  <conditionalFormatting sqref="C219">
    <cfRule type="expression" dxfId="3" priority="11" stopIfTrue="1">
      <formula>#REF!&lt;&gt;#REF!</formula>
    </cfRule>
  </conditionalFormatting>
  <conditionalFormatting sqref="C219">
    <cfRule type="expression" dxfId="2" priority="12" stopIfTrue="1">
      <formula>#REF!=#REF!</formula>
    </cfRule>
  </conditionalFormatting>
  <conditionalFormatting sqref="C227">
    <cfRule type="expression" dxfId="1" priority="9" stopIfTrue="1">
      <formula>$E226&lt;&gt;$E227</formula>
    </cfRule>
  </conditionalFormatting>
  <conditionalFormatting sqref="C227">
    <cfRule type="expression" dxfId="0" priority="10" stopIfTrue="1">
      <formula>$E226=$E227</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F36C4-D1A3-4BEF-AE87-C0FC2AEEDD48}">
  <dimension ref="A1:B435"/>
  <sheetViews>
    <sheetView workbookViewId="0">
      <selection activeCell="I33" sqref="I33"/>
    </sheetView>
  </sheetViews>
  <sheetFormatPr defaultRowHeight="15"/>
  <sheetData>
    <row r="1" spans="1:1">
      <c r="A1" t="s">
        <v>475</v>
      </c>
    </row>
    <row r="3" spans="1:1">
      <c r="A3" t="s">
        <v>476</v>
      </c>
    </row>
    <row r="5" spans="1:1">
      <c r="A5" t="s">
        <v>477</v>
      </c>
    </row>
    <row r="7" spans="1:1">
      <c r="A7" t="s">
        <v>478</v>
      </c>
    </row>
    <row r="9" spans="1:1">
      <c r="A9" t="s">
        <v>479</v>
      </c>
    </row>
    <row r="11" spans="1:1">
      <c r="A11" t="s">
        <v>480</v>
      </c>
    </row>
    <row r="13" spans="1:1">
      <c r="A13" t="s">
        <v>481</v>
      </c>
    </row>
    <row r="15" spans="1:1">
      <c r="A15" t="s">
        <v>482</v>
      </c>
    </row>
    <row r="17" spans="1:1">
      <c r="A17" t="s">
        <v>483</v>
      </c>
    </row>
    <row r="19" spans="1:1">
      <c r="A19" t="s">
        <v>484</v>
      </c>
    </row>
    <row r="21" spans="1:1">
      <c r="A21" t="s">
        <v>485</v>
      </c>
    </row>
    <row r="22" spans="1:1">
      <c r="A22" t="e">
        <f>--where syri_jko_seq = 210580</f>
        <v>#NAME?</v>
      </c>
    </row>
    <row r="23" spans="1:1">
      <c r="A23" t="s">
        <v>486</v>
      </c>
    </row>
    <row r="25" spans="1:1">
      <c r="A25" t="s">
        <v>487</v>
      </c>
    </row>
    <row r="27" spans="1:1">
      <c r="A27" t="s">
        <v>488</v>
      </c>
    </row>
    <row r="29" spans="1:1">
      <c r="A29" t="s">
        <v>489</v>
      </c>
    </row>
    <row r="31" spans="1:1">
      <c r="A31" t="s">
        <v>490</v>
      </c>
    </row>
    <row r="33" spans="1:1">
      <c r="A33" t="s">
        <v>491</v>
      </c>
    </row>
    <row r="35" spans="1:1">
      <c r="A35" t="s">
        <v>492</v>
      </c>
    </row>
    <row r="38" spans="1:1">
      <c r="A38" t="s">
        <v>493</v>
      </c>
    </row>
    <row r="40" spans="1:1">
      <c r="A40" t="s">
        <v>494</v>
      </c>
    </row>
    <row r="42" spans="1:1">
      <c r="A42" t="s">
        <v>495</v>
      </c>
    </row>
    <row r="45" spans="1:1">
      <c r="A45" t="s">
        <v>496</v>
      </c>
    </row>
    <row r="47" spans="1:1">
      <c r="A47" t="s">
        <v>497</v>
      </c>
    </row>
    <row r="48" spans="1:1">
      <c r="A48" t="s">
        <v>498</v>
      </c>
    </row>
    <row r="50" spans="1:1">
      <c r="A50" t="s">
        <v>499</v>
      </c>
    </row>
    <row r="51" spans="1:1">
      <c r="A51" t="s">
        <v>500</v>
      </c>
    </row>
    <row r="54" spans="1:1">
      <c r="A54" t="s">
        <v>501</v>
      </c>
    </row>
    <row r="55" spans="1:1">
      <c r="A55" t="s">
        <v>500</v>
      </c>
    </row>
    <row r="57" spans="1:1">
      <c r="A57" t="s">
        <v>382</v>
      </c>
    </row>
    <row r="58" spans="1:1">
      <c r="A58" t="s">
        <v>502</v>
      </c>
    </row>
    <row r="59" spans="1:1">
      <c r="A59" t="s">
        <v>503</v>
      </c>
    </row>
    <row r="61" spans="1:1">
      <c r="A61" t="s">
        <v>504</v>
      </c>
    </row>
    <row r="62" spans="1:1">
      <c r="A62" t="s">
        <v>505</v>
      </c>
    </row>
    <row r="63" spans="1:1">
      <c r="A63" t="s">
        <v>506</v>
      </c>
    </row>
    <row r="64" spans="1:1">
      <c r="A64" t="s">
        <v>502</v>
      </c>
    </row>
    <row r="65" spans="1:1">
      <c r="A65" t="s">
        <v>503</v>
      </c>
    </row>
    <row r="66" spans="1:1">
      <c r="A66" t="s">
        <v>500</v>
      </c>
    </row>
    <row r="68" spans="1:1">
      <c r="A68" t="s">
        <v>507</v>
      </c>
    </row>
    <row r="72" spans="1:1">
      <c r="A72" t="s">
        <v>508</v>
      </c>
    </row>
    <row r="74" spans="1:1">
      <c r="A74" t="s">
        <v>509</v>
      </c>
    </row>
    <row r="76" spans="1:1">
      <c r="A76" t="s">
        <v>510</v>
      </c>
    </row>
    <row r="78" spans="1:1">
      <c r="A78" t="s">
        <v>511</v>
      </c>
    </row>
    <row r="80" spans="1:1">
      <c r="A80" t="s">
        <v>512</v>
      </c>
    </row>
    <row r="82" spans="1:2">
      <c r="A82" t="s">
        <v>513</v>
      </c>
    </row>
    <row r="84" spans="1:2">
      <c r="A84" t="s">
        <v>514</v>
      </c>
    </row>
    <row r="86" spans="1:2">
      <c r="A86" t="s">
        <v>515</v>
      </c>
    </row>
    <row r="87" spans="1:2">
      <c r="B87" t="s">
        <v>516</v>
      </c>
    </row>
    <row r="88" spans="1:2">
      <c r="A88" t="s">
        <v>517</v>
      </c>
    </row>
    <row r="89" spans="1:2">
      <c r="B89" t="s">
        <v>518</v>
      </c>
    </row>
    <row r="90" spans="1:2">
      <c r="A90" t="s">
        <v>519</v>
      </c>
    </row>
    <row r="91" spans="1:2">
      <c r="A91" t="s">
        <v>520</v>
      </c>
    </row>
    <row r="93" spans="1:2">
      <c r="A93" t="s">
        <v>521</v>
      </c>
    </row>
    <row r="94" spans="1:2">
      <c r="A94" t="s">
        <v>522</v>
      </c>
    </row>
    <row r="95" spans="1:2">
      <c r="A95" t="s">
        <v>519</v>
      </c>
    </row>
    <row r="96" spans="1:2">
      <c r="A96" t="s">
        <v>523</v>
      </c>
    </row>
    <row r="98" spans="1:1">
      <c r="A98" t="s">
        <v>524</v>
      </c>
    </row>
    <row r="100" spans="1:1">
      <c r="A100" t="s">
        <v>525</v>
      </c>
    </row>
    <row r="102" spans="1:1">
      <c r="A102" t="s">
        <v>526</v>
      </c>
    </row>
    <row r="104" spans="1:1">
      <c r="A104" t="s">
        <v>527</v>
      </c>
    </row>
    <row r="106" spans="1:1">
      <c r="A106" t="s">
        <v>528</v>
      </c>
    </row>
    <row r="107" spans="1:1">
      <c r="A107" t="s">
        <v>529</v>
      </c>
    </row>
    <row r="108" spans="1:1">
      <c r="A108" t="s">
        <v>530</v>
      </c>
    </row>
    <row r="110" spans="1:1">
      <c r="A110" t="s">
        <v>531</v>
      </c>
    </row>
    <row r="112" spans="1:1">
      <c r="A112" t="s">
        <v>532</v>
      </c>
    </row>
    <row r="114" spans="1:1">
      <c r="A114" t="s">
        <v>533</v>
      </c>
    </row>
    <row r="115" spans="1:1">
      <c r="A115" t="s">
        <v>534</v>
      </c>
    </row>
    <row r="116" spans="1:1">
      <c r="A116" t="s">
        <v>535</v>
      </c>
    </row>
    <row r="118" spans="1:1">
      <c r="A118" t="s">
        <v>536</v>
      </c>
    </row>
    <row r="120" spans="1:1">
      <c r="A120">
        <f>--CB120</f>
        <v>0</v>
      </c>
    </row>
    <row r="121" spans="1:1">
      <c r="A121" t="s">
        <v>537</v>
      </c>
    </row>
    <row r="123" spans="1:1">
      <c r="A123" t="s">
        <v>538</v>
      </c>
    </row>
    <row r="125" spans="1:1">
      <c r="A125" t="s">
        <v>539</v>
      </c>
    </row>
    <row r="127" spans="1:1">
      <c r="A127" t="s">
        <v>540</v>
      </c>
    </row>
    <row r="129" spans="1:1">
      <c r="A129" t="s">
        <v>541</v>
      </c>
    </row>
    <row r="132" spans="1:1">
      <c r="A132" t="s">
        <v>542</v>
      </c>
    </row>
    <row r="134" spans="1:1">
      <c r="A134" t="s">
        <v>543</v>
      </c>
    </row>
    <row r="137" spans="1:1">
      <c r="A137" t="s">
        <v>382</v>
      </c>
    </row>
    <row r="138" spans="1:1">
      <c r="A138" t="s">
        <v>544</v>
      </c>
    </row>
    <row r="139" spans="1:1">
      <c r="A139" t="s">
        <v>545</v>
      </c>
    </row>
    <row r="141" spans="1:1">
      <c r="A141" t="s">
        <v>504</v>
      </c>
    </row>
    <row r="142" spans="1:1">
      <c r="A142" t="s">
        <v>546</v>
      </c>
    </row>
    <row r="143" spans="1:1">
      <c r="A143" t="s">
        <v>506</v>
      </c>
    </row>
    <row r="144" spans="1:1">
      <c r="A144" t="s">
        <v>547</v>
      </c>
    </row>
    <row r="145" spans="1:1">
      <c r="A145" t="s">
        <v>500</v>
      </c>
    </row>
    <row r="147" spans="1:1">
      <c r="A147" t="s">
        <v>548</v>
      </c>
    </row>
    <row r="148" spans="1:1">
      <c r="A148" t="s">
        <v>486</v>
      </c>
    </row>
    <row r="150" spans="1:1">
      <c r="A150" t="s">
        <v>549</v>
      </c>
    </row>
    <row r="151" spans="1:1">
      <c r="A151" t="s">
        <v>550</v>
      </c>
    </row>
    <row r="153" spans="1:1">
      <c r="A153" t="s">
        <v>551</v>
      </c>
    </row>
    <row r="154" spans="1:1">
      <c r="A154" t="s">
        <v>552</v>
      </c>
    </row>
    <row r="155" spans="1:1">
      <c r="A155" t="s">
        <v>522</v>
      </c>
    </row>
    <row r="157" spans="1:1">
      <c r="A157" t="s">
        <v>553</v>
      </c>
    </row>
    <row r="158" spans="1:1">
      <c r="A158" t="s">
        <v>500</v>
      </c>
    </row>
    <row r="160" spans="1:1">
      <c r="A160" t="s">
        <v>554</v>
      </c>
    </row>
    <row r="162" spans="1:1">
      <c r="A162" t="s">
        <v>555</v>
      </c>
    </row>
    <row r="163" spans="1:1">
      <c r="A163" t="s">
        <v>500</v>
      </c>
    </row>
    <row r="166" spans="1:1">
      <c r="A166" t="s">
        <v>556</v>
      </c>
    </row>
    <row r="168" spans="1:1">
      <c r="A168" t="s">
        <v>557</v>
      </c>
    </row>
    <row r="169" spans="1:1">
      <c r="A169" t="s">
        <v>558</v>
      </c>
    </row>
    <row r="170" spans="1:1">
      <c r="A170" t="s">
        <v>559</v>
      </c>
    </row>
    <row r="171" spans="1:1">
      <c r="A171" t="s">
        <v>560</v>
      </c>
    </row>
    <row r="173" spans="1:1">
      <c r="A173" t="s">
        <v>561</v>
      </c>
    </row>
    <row r="174" spans="1:1">
      <c r="A174" t="s">
        <v>500</v>
      </c>
    </row>
    <row r="176" spans="1:1">
      <c r="A176" t="s">
        <v>562</v>
      </c>
    </row>
    <row r="177" spans="1:1">
      <c r="A177">
        <f>--12012475</f>
        <v>12012475</v>
      </c>
    </row>
    <row r="179" spans="1:1">
      <c r="A179" t="s">
        <v>563</v>
      </c>
    </row>
    <row r="181" spans="1:1">
      <c r="A181" t="s">
        <v>564</v>
      </c>
    </row>
    <row r="183" spans="1:1">
      <c r="A183" t="s">
        <v>565</v>
      </c>
    </row>
    <row r="185" spans="1:1">
      <c r="A185" t="s">
        <v>566</v>
      </c>
    </row>
    <row r="188" spans="1:1">
      <c r="A188" t="s">
        <v>567</v>
      </c>
    </row>
    <row r="190" spans="1:1">
      <c r="A190" t="s">
        <v>568</v>
      </c>
    </row>
    <row r="191" spans="1:1">
      <c r="A191" t="s">
        <v>569</v>
      </c>
    </row>
    <row r="192" spans="1:1">
      <c r="A192" t="s">
        <v>568</v>
      </c>
    </row>
    <row r="193" spans="1:1">
      <c r="A193" t="s">
        <v>568</v>
      </c>
    </row>
    <row r="194" spans="1:1">
      <c r="A194" t="s">
        <v>568</v>
      </c>
    </row>
    <row r="195" spans="1:1">
      <c r="A195" t="s">
        <v>570</v>
      </c>
    </row>
    <row r="196" spans="1:1">
      <c r="A196" t="s">
        <v>571</v>
      </c>
    </row>
    <row r="197" spans="1:1">
      <c r="A197" t="s">
        <v>500</v>
      </c>
    </row>
    <row r="198" spans="1:1">
      <c r="A198">
        <v>6339</v>
      </c>
    </row>
    <row r="199" spans="1:1">
      <c r="A199" t="s">
        <v>568</v>
      </c>
    </row>
    <row r="200" spans="1:1">
      <c r="A200" t="s">
        <v>568</v>
      </c>
    </row>
    <row r="201" spans="1:1">
      <c r="A201" t="s">
        <v>572</v>
      </c>
    </row>
    <row r="203" spans="1:1">
      <c r="A203" t="s">
        <v>573</v>
      </c>
    </row>
    <row r="205" spans="1:1">
      <c r="A205" t="s">
        <v>574</v>
      </c>
    </row>
    <row r="206" spans="1:1">
      <c r="A206" t="s">
        <v>575</v>
      </c>
    </row>
    <row r="207" spans="1:1">
      <c r="A207" t="s">
        <v>576</v>
      </c>
    </row>
    <row r="208" spans="1:1">
      <c r="A208" t="s">
        <v>577</v>
      </c>
    </row>
    <row r="211" spans="1:1">
      <c r="A211" t="s">
        <v>578</v>
      </c>
    </row>
    <row r="212" spans="1:1">
      <c r="A212" t="s">
        <v>197</v>
      </c>
    </row>
    <row r="213" spans="1:1">
      <c r="A213" t="s">
        <v>198</v>
      </c>
    </row>
    <row r="214" spans="1:1">
      <c r="A214" t="s">
        <v>579</v>
      </c>
    </row>
    <row r="215" spans="1:1">
      <c r="A215" t="s">
        <v>580</v>
      </c>
    </row>
    <row r="216" spans="1:1">
      <c r="A216" t="s">
        <v>201</v>
      </c>
    </row>
    <row r="217" spans="1:1">
      <c r="A217" t="s">
        <v>581</v>
      </c>
    </row>
    <row r="220" spans="1:1">
      <c r="A220" t="s">
        <v>582</v>
      </c>
    </row>
    <row r="221" spans="1:1">
      <c r="A221" t="s">
        <v>198</v>
      </c>
    </row>
    <row r="222" spans="1:1">
      <c r="A222" t="s">
        <v>583</v>
      </c>
    </row>
    <row r="223" spans="1:1">
      <c r="A223" t="s">
        <v>584</v>
      </c>
    </row>
    <row r="225" spans="1:1">
      <c r="A225" t="s">
        <v>585</v>
      </c>
    </row>
    <row r="228" spans="1:1">
      <c r="A228" t="s">
        <v>586</v>
      </c>
    </row>
    <row r="229" spans="1:1">
      <c r="A229" t="s">
        <v>197</v>
      </c>
    </row>
    <row r="230" spans="1:1">
      <c r="A230" t="s">
        <v>198</v>
      </c>
    </row>
    <row r="231" spans="1:1">
      <c r="A231" t="s">
        <v>579</v>
      </c>
    </row>
    <row r="232" spans="1:1">
      <c r="A232" t="s">
        <v>201</v>
      </c>
    </row>
    <row r="234" spans="1:1">
      <c r="A234" t="s">
        <v>587</v>
      </c>
    </row>
    <row r="237" spans="1:1">
      <c r="A237" t="s">
        <v>588</v>
      </c>
    </row>
    <row r="239" spans="1:1">
      <c r="A239" t="s">
        <v>589</v>
      </c>
    </row>
    <row r="241" spans="1:1">
      <c r="A241" t="s">
        <v>590</v>
      </c>
    </row>
    <row r="243" spans="1:1">
      <c r="A243" t="s">
        <v>591</v>
      </c>
    </row>
    <row r="244" spans="1:1">
      <c r="A244" t="s">
        <v>592</v>
      </c>
    </row>
    <row r="247" spans="1:1">
      <c r="A247" t="s">
        <v>593</v>
      </c>
    </row>
    <row r="248" spans="1:1">
      <c r="A248" t="s">
        <v>594</v>
      </c>
    </row>
    <row r="250" spans="1:1">
      <c r="A250" t="s">
        <v>595</v>
      </c>
    </row>
    <row r="251" spans="1:1">
      <c r="A251" t="s">
        <v>596</v>
      </c>
    </row>
    <row r="252" spans="1:1">
      <c r="A252" t="s">
        <v>597</v>
      </c>
    </row>
    <row r="254" spans="1:1">
      <c r="A254" t="s">
        <v>598</v>
      </c>
    </row>
    <row r="256" spans="1:1">
      <c r="A256" t="s">
        <v>599</v>
      </c>
    </row>
    <row r="258" spans="1:1">
      <c r="A258" t="s">
        <v>600</v>
      </c>
    </row>
    <row r="260" spans="1:1">
      <c r="A260" t="e">
        <f>-- don hang thanh cong + cac phuong thuc thanh toan khac nhau</f>
        <v>#NAME?</v>
      </c>
    </row>
    <row r="261" spans="1:1">
      <c r="A261" t="s">
        <v>601</v>
      </c>
    </row>
    <row r="262" spans="1:1">
      <c r="A262" t="s">
        <v>197</v>
      </c>
    </row>
    <row r="263" spans="1:1">
      <c r="A263" t="s">
        <v>198</v>
      </c>
    </row>
    <row r="264" spans="1:1">
      <c r="A264" t="s">
        <v>199</v>
      </c>
    </row>
    <row r="265" spans="1:1">
      <c r="A265" t="e">
        <f>--and</f>
        <v>#NAME?</v>
      </c>
    </row>
    <row r="266" spans="1:1">
      <c r="A266" t="s">
        <v>200</v>
      </c>
    </row>
    <row r="267" spans="1:1">
      <c r="A267" t="s">
        <v>201</v>
      </c>
    </row>
    <row r="269" spans="1:1">
      <c r="A269" t="s">
        <v>195</v>
      </c>
    </row>
    <row r="271" spans="1:1">
      <c r="A271" t="s">
        <v>602</v>
      </c>
    </row>
    <row r="275" spans="1:1">
      <c r="A275" t="s">
        <v>603</v>
      </c>
    </row>
    <row r="277" spans="1:1">
      <c r="A277" t="s">
        <v>604</v>
      </c>
    </row>
    <row r="279" spans="1:1">
      <c r="A279" t="s">
        <v>605</v>
      </c>
    </row>
    <row r="281" spans="1:1">
      <c r="A281" t="s">
        <v>606</v>
      </c>
    </row>
    <row r="282" spans="1:1">
      <c r="A282" t="s">
        <v>607</v>
      </c>
    </row>
    <row r="283" spans="1:1">
      <c r="A283" t="s">
        <v>608</v>
      </c>
    </row>
    <row r="284" spans="1:1">
      <c r="A284" t="s">
        <v>609</v>
      </c>
    </row>
    <row r="285" spans="1:1">
      <c r="A285" t="s">
        <v>610</v>
      </c>
    </row>
    <row r="287" spans="1:1">
      <c r="A287" t="s">
        <v>611</v>
      </c>
    </row>
    <row r="289" spans="1:1">
      <c r="A289" t="s">
        <v>612</v>
      </c>
    </row>
    <row r="291" spans="1:1">
      <c r="A291" t="s">
        <v>613</v>
      </c>
    </row>
    <row r="293" spans="1:1">
      <c r="A293" t="s">
        <v>614</v>
      </c>
    </row>
    <row r="296" spans="1:1">
      <c r="A296" t="s">
        <v>615</v>
      </c>
    </row>
    <row r="298" spans="1:1">
      <c r="A298" t="s">
        <v>616</v>
      </c>
    </row>
    <row r="300" spans="1:1">
      <c r="A300" t="s">
        <v>226</v>
      </c>
    </row>
    <row r="301" spans="1:1">
      <c r="A301" t="s">
        <v>227</v>
      </c>
    </row>
    <row r="302" spans="1:1">
      <c r="A302" t="s">
        <v>197</v>
      </c>
    </row>
    <row r="303" spans="1:1">
      <c r="A303" t="s">
        <v>617</v>
      </c>
    </row>
    <row r="305" spans="1:1">
      <c r="A305" t="s">
        <v>228</v>
      </c>
    </row>
    <row r="306" spans="1:1">
      <c r="A306" t="s">
        <v>229</v>
      </c>
    </row>
    <row r="307" spans="1:1">
      <c r="A307" t="s">
        <v>230</v>
      </c>
    </row>
    <row r="308" spans="1:1">
      <c r="A308" t="s">
        <v>618</v>
      </c>
    </row>
    <row r="309" spans="1:1">
      <c r="A309" t="s">
        <v>619</v>
      </c>
    </row>
    <row r="310" spans="1:1">
      <c r="A310" t="s">
        <v>620</v>
      </c>
    </row>
    <row r="311" spans="1:1">
      <c r="A311" t="s">
        <v>232</v>
      </c>
    </row>
    <row r="312" spans="1:1">
      <c r="A312" t="s">
        <v>233</v>
      </c>
    </row>
    <row r="313" spans="1:1">
      <c r="A313" t="s">
        <v>621</v>
      </c>
    </row>
    <row r="314" spans="1:1">
      <c r="A314" t="s">
        <v>234</v>
      </c>
    </row>
    <row r="316" spans="1:1">
      <c r="A316" t="e">
        <f>-- don hang thanh cong + cac phuong thuc thanh toan khac nhau</f>
        <v>#NAME?</v>
      </c>
    </row>
    <row r="317" spans="1:1">
      <c r="A317" t="s">
        <v>601</v>
      </c>
    </row>
    <row r="318" spans="1:1">
      <c r="A318" t="s">
        <v>197</v>
      </c>
    </row>
    <row r="319" spans="1:1">
      <c r="A319" t="s">
        <v>198</v>
      </c>
    </row>
    <row r="320" spans="1:1">
      <c r="A320" t="s">
        <v>199</v>
      </c>
    </row>
    <row r="321" spans="1:1">
      <c r="A321" t="s">
        <v>622</v>
      </c>
    </row>
    <row r="322" spans="1:1">
      <c r="A322" t="s">
        <v>623</v>
      </c>
    </row>
    <row r="323" spans="1:1">
      <c r="A323" t="s">
        <v>201</v>
      </c>
    </row>
    <row r="325" spans="1:1">
      <c r="A325" t="s">
        <v>624</v>
      </c>
    </row>
    <row r="327" spans="1:1">
      <c r="A327" t="s">
        <v>625</v>
      </c>
    </row>
    <row r="332" spans="1:1">
      <c r="A332" t="s">
        <v>626</v>
      </c>
    </row>
    <row r="334" spans="1:1">
      <c r="A334" t="s">
        <v>627</v>
      </c>
    </row>
    <row r="335" spans="1:1">
      <c r="A335" t="s">
        <v>628</v>
      </c>
    </row>
    <row r="336" spans="1:1">
      <c r="A336" t="s">
        <v>227</v>
      </c>
    </row>
    <row r="337" spans="1:1">
      <c r="A337" t="s">
        <v>197</v>
      </c>
    </row>
    <row r="338" spans="1:1">
      <c r="A338" t="s">
        <v>617</v>
      </c>
    </row>
    <row r="340" spans="1:1">
      <c r="A340" t="s">
        <v>228</v>
      </c>
    </row>
    <row r="341" spans="1:1">
      <c r="A341" t="s">
        <v>229</v>
      </c>
    </row>
    <row r="342" spans="1:1">
      <c r="A342" t="s">
        <v>629</v>
      </c>
    </row>
    <row r="343" spans="1:1">
      <c r="A343" t="s">
        <v>630</v>
      </c>
    </row>
    <row r="345" spans="1:1">
      <c r="A345" t="s">
        <v>631</v>
      </c>
    </row>
    <row r="346" spans="1:1">
      <c r="A346" t="s">
        <v>233</v>
      </c>
    </row>
    <row r="347" spans="1:1">
      <c r="A347" t="s">
        <v>621</v>
      </c>
    </row>
    <row r="348" spans="1:1">
      <c r="A348" t="s">
        <v>632</v>
      </c>
    </row>
    <row r="349" spans="1:1">
      <c r="A349" t="s">
        <v>633</v>
      </c>
    </row>
    <row r="350" spans="1:1">
      <c r="A350" t="s">
        <v>201</v>
      </c>
    </row>
    <row r="352" spans="1:1">
      <c r="A352" t="s">
        <v>634</v>
      </c>
    </row>
    <row r="354" spans="1:1">
      <c r="A354" t="s">
        <v>635</v>
      </c>
    </row>
    <row r="356" spans="1:1">
      <c r="A356" t="s">
        <v>636</v>
      </c>
    </row>
    <row r="358" spans="1:1">
      <c r="A358" t="s">
        <v>637</v>
      </c>
    </row>
    <row r="360" spans="1:1">
      <c r="A360" t="s">
        <v>638</v>
      </c>
    </row>
    <row r="362" spans="1:1">
      <c r="A362" t="s">
        <v>639</v>
      </c>
    </row>
    <row r="363" spans="1:1">
      <c r="A363" t="s">
        <v>640</v>
      </c>
    </row>
    <row r="365" spans="1:1">
      <c r="A365" t="s">
        <v>485</v>
      </c>
    </row>
    <row r="366" spans="1:1">
      <c r="A366" t="e">
        <f>--where syri_jko_seq = 210580</f>
        <v>#NAME?</v>
      </c>
    </row>
    <row r="367" spans="1:1">
      <c r="A367" t="s">
        <v>486</v>
      </c>
    </row>
    <row r="369" spans="1:1">
      <c r="A369" t="s">
        <v>641</v>
      </c>
    </row>
    <row r="370" spans="1:1">
      <c r="A370" t="s">
        <v>500</v>
      </c>
    </row>
    <row r="372" spans="1:1">
      <c r="A372" t="s">
        <v>642</v>
      </c>
    </row>
    <row r="374" spans="1:1">
      <c r="A374" t="s">
        <v>643</v>
      </c>
    </row>
    <row r="375" spans="1:1">
      <c r="A375" t="s">
        <v>568</v>
      </c>
    </row>
    <row r="376" spans="1:1">
      <c r="A376" t="s">
        <v>644</v>
      </c>
    </row>
    <row r="377" spans="1:1">
      <c r="A377" t="s">
        <v>568</v>
      </c>
    </row>
    <row r="378" spans="1:1">
      <c r="A378" t="s">
        <v>645</v>
      </c>
    </row>
    <row r="379" spans="1:1">
      <c r="A379" t="s">
        <v>568</v>
      </c>
    </row>
    <row r="380" spans="1:1">
      <c r="A380" t="s">
        <v>646</v>
      </c>
    </row>
    <row r="381" spans="1:1">
      <c r="A381">
        <v>12012855</v>
      </c>
    </row>
    <row r="383" spans="1:1">
      <c r="A383" t="s">
        <v>647</v>
      </c>
    </row>
    <row r="385" spans="1:1">
      <c r="A385" t="s">
        <v>648</v>
      </c>
    </row>
    <row r="386" spans="1:1">
      <c r="A386" t="s">
        <v>492</v>
      </c>
    </row>
    <row r="389" spans="1:1">
      <c r="A389" t="s">
        <v>492</v>
      </c>
    </row>
    <row r="393" spans="1:1">
      <c r="A393" t="s">
        <v>649</v>
      </c>
    </row>
    <row r="394" spans="1:1">
      <c r="A394" t="s">
        <v>650</v>
      </c>
    </row>
    <row r="395" spans="1:1">
      <c r="A395" t="s">
        <v>227</v>
      </c>
    </row>
    <row r="396" spans="1:1">
      <c r="A396" t="s">
        <v>197</v>
      </c>
    </row>
    <row r="397" spans="1:1">
      <c r="A397" t="s">
        <v>617</v>
      </c>
    </row>
    <row r="399" spans="1:1">
      <c r="A399" t="s">
        <v>651</v>
      </c>
    </row>
    <row r="400" spans="1:1">
      <c r="A400" t="s">
        <v>652</v>
      </c>
    </row>
    <row r="401" spans="1:1">
      <c r="A401" t="s">
        <v>653</v>
      </c>
    </row>
    <row r="402" spans="1:1">
      <c r="A402" t="s">
        <v>654</v>
      </c>
    </row>
    <row r="403" spans="1:1">
      <c r="A403" t="s">
        <v>655</v>
      </c>
    </row>
    <row r="404" spans="1:1">
      <c r="A404" t="s">
        <v>656</v>
      </c>
    </row>
    <row r="406" spans="1:1">
      <c r="A406" t="s">
        <v>657</v>
      </c>
    </row>
    <row r="407" spans="1:1">
      <c r="A407" t="s">
        <v>658</v>
      </c>
    </row>
    <row r="409" spans="1:1">
      <c r="A409" t="s">
        <v>201</v>
      </c>
    </row>
    <row r="414" spans="1:1">
      <c r="A414" t="s">
        <v>659</v>
      </c>
    </row>
    <row r="415" spans="1:1">
      <c r="A415" t="s">
        <v>650</v>
      </c>
    </row>
    <row r="416" spans="1:1">
      <c r="A416" t="s">
        <v>227</v>
      </c>
    </row>
    <row r="417" spans="1:1">
      <c r="A417" t="s">
        <v>197</v>
      </c>
    </row>
    <row r="418" spans="1:1">
      <c r="A418" t="s">
        <v>617</v>
      </c>
    </row>
    <row r="420" spans="1:1">
      <c r="A420" t="s">
        <v>651</v>
      </c>
    </row>
    <row r="421" spans="1:1">
      <c r="A421" t="s">
        <v>652</v>
      </c>
    </row>
    <row r="422" spans="1:1">
      <c r="A422" t="s">
        <v>653</v>
      </c>
    </row>
    <row r="423" spans="1:1">
      <c r="A423" t="s">
        <v>654</v>
      </c>
    </row>
    <row r="424" spans="1:1">
      <c r="A424" t="s">
        <v>655</v>
      </c>
    </row>
    <row r="425" spans="1:1">
      <c r="A425" t="s">
        <v>656</v>
      </c>
    </row>
    <row r="427" spans="1:1">
      <c r="A427" t="s">
        <v>657</v>
      </c>
    </row>
    <row r="428" spans="1:1">
      <c r="A428" t="s">
        <v>658</v>
      </c>
    </row>
    <row r="430" spans="1:1">
      <c r="A430" t="s">
        <v>201</v>
      </c>
    </row>
    <row r="433" spans="1:1">
      <c r="A433" t="s">
        <v>660</v>
      </c>
    </row>
    <row r="434" spans="1:1">
      <c r="A434" t="s">
        <v>661</v>
      </c>
    </row>
    <row r="435" spans="1:1">
      <c r="A435" t="s">
        <v>662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8468-1536-44AC-A723-C57402A17B3C}">
  <dimension ref="A1:I62"/>
  <sheetViews>
    <sheetView topLeftCell="A27" workbookViewId="0">
      <selection activeCell="L56" sqref="L56"/>
    </sheetView>
  </sheetViews>
  <sheetFormatPr defaultRowHeight="15"/>
  <sheetData>
    <row r="1" spans="1:5">
      <c r="A1" t="s">
        <v>358</v>
      </c>
    </row>
    <row r="3" spans="1:5">
      <c r="B3" t="s">
        <v>359</v>
      </c>
      <c r="C3" s="1" t="s">
        <v>360</v>
      </c>
      <c r="E3" s="1" t="s">
        <v>361</v>
      </c>
    </row>
    <row r="5" spans="1:5">
      <c r="A5" t="s">
        <v>362</v>
      </c>
    </row>
    <row r="8" spans="1:5">
      <c r="A8" s="19" t="s">
        <v>389</v>
      </c>
    </row>
    <row r="10" spans="1:5">
      <c r="B10" t="s">
        <v>390</v>
      </c>
    </row>
    <row r="11" spans="1:5">
      <c r="B11" t="s">
        <v>391</v>
      </c>
    </row>
    <row r="12" spans="1:5">
      <c r="B12" t="s">
        <v>392</v>
      </c>
    </row>
    <row r="13" spans="1:5">
      <c r="B13" t="s">
        <v>393</v>
      </c>
    </row>
    <row r="14" spans="1:5">
      <c r="B14" t="s">
        <v>394</v>
      </c>
    </row>
    <row r="15" spans="1:5">
      <c r="C15" s="1" t="s">
        <v>395</v>
      </c>
    </row>
    <row r="16" spans="1:5">
      <c r="C16" s="1" t="s">
        <v>396</v>
      </c>
    </row>
    <row r="17" spans="2:9">
      <c r="C17" s="1" t="s">
        <v>397</v>
      </c>
    </row>
    <row r="18" spans="2:9">
      <c r="C18" t="s">
        <v>398</v>
      </c>
    </row>
    <row r="20" spans="2:9">
      <c r="B20" t="s">
        <v>399</v>
      </c>
      <c r="I20" t="s">
        <v>408</v>
      </c>
    </row>
    <row r="21" spans="2:9">
      <c r="B21" t="s">
        <v>400</v>
      </c>
      <c r="I21" t="s">
        <v>409</v>
      </c>
    </row>
    <row r="22" spans="2:9">
      <c r="C22" s="1" t="s">
        <v>401</v>
      </c>
      <c r="I22" s="1" t="s">
        <v>415</v>
      </c>
    </row>
    <row r="23" spans="2:9">
      <c r="C23" s="1" t="s">
        <v>402</v>
      </c>
      <c r="I23" s="1" t="s">
        <v>416</v>
      </c>
    </row>
    <row r="24" spans="2:9">
      <c r="B24" t="s">
        <v>403</v>
      </c>
      <c r="I24" t="s">
        <v>410</v>
      </c>
    </row>
    <row r="25" spans="2:9">
      <c r="C25" t="s">
        <v>404</v>
      </c>
      <c r="I25" t="s">
        <v>411</v>
      </c>
    </row>
    <row r="26" spans="2:9">
      <c r="C26" t="s">
        <v>405</v>
      </c>
      <c r="I26" t="s">
        <v>412</v>
      </c>
    </row>
    <row r="27" spans="2:9">
      <c r="C27" t="s">
        <v>406</v>
      </c>
      <c r="I27" t="s">
        <v>413</v>
      </c>
    </row>
    <row r="28" spans="2:9">
      <c r="B28" t="s">
        <v>407</v>
      </c>
      <c r="I28" t="s">
        <v>414</v>
      </c>
    </row>
    <row r="31" spans="2:9">
      <c r="B31" t="s">
        <v>417</v>
      </c>
    </row>
    <row r="33" spans="2:9">
      <c r="B33" t="s">
        <v>418</v>
      </c>
    </row>
    <row r="35" spans="2:9">
      <c r="B35" t="s">
        <v>419</v>
      </c>
      <c r="I35" t="s">
        <v>420</v>
      </c>
    </row>
    <row r="36" spans="2:9">
      <c r="B36" t="s">
        <v>426</v>
      </c>
    </row>
    <row r="37" spans="2:9">
      <c r="B37" t="s">
        <v>421</v>
      </c>
      <c r="D37" t="s">
        <v>427</v>
      </c>
      <c r="G37" t="s">
        <v>428</v>
      </c>
    </row>
    <row r="38" spans="2:9">
      <c r="B38" t="s">
        <v>422</v>
      </c>
      <c r="D38" t="s">
        <v>429</v>
      </c>
      <c r="G38" t="s">
        <v>430</v>
      </c>
    </row>
    <row r="39" spans="2:9">
      <c r="B39" t="s">
        <v>423</v>
      </c>
      <c r="D39" t="s">
        <v>431</v>
      </c>
      <c r="H39" t="s">
        <v>432</v>
      </c>
    </row>
    <row r="40" spans="2:9">
      <c r="B40" t="s">
        <v>424</v>
      </c>
      <c r="D40" t="s">
        <v>433</v>
      </c>
      <c r="H40" t="s">
        <v>434</v>
      </c>
    </row>
    <row r="41" spans="2:9">
      <c r="B41" t="s">
        <v>425</v>
      </c>
      <c r="D41" t="s">
        <v>435</v>
      </c>
      <c r="H41" t="s">
        <v>436</v>
      </c>
    </row>
    <row r="43" spans="2:9">
      <c r="C43" t="s">
        <v>437</v>
      </c>
      <c r="D43" s="1" t="s">
        <v>438</v>
      </c>
      <c r="E43" t="s">
        <v>439</v>
      </c>
      <c r="H43" s="1" t="s">
        <v>440</v>
      </c>
    </row>
    <row r="45" spans="2:9">
      <c r="B45" t="s">
        <v>441</v>
      </c>
      <c r="C45" s="1" t="s">
        <v>442</v>
      </c>
    </row>
    <row r="46" spans="2:9">
      <c r="C46" t="s">
        <v>443</v>
      </c>
    </row>
    <row r="47" spans="2:9">
      <c r="C47" s="1" t="s">
        <v>445</v>
      </c>
    </row>
    <row r="48" spans="2:9">
      <c r="C48" t="s">
        <v>444</v>
      </c>
    </row>
    <row r="49" spans="2:3">
      <c r="C49" t="s">
        <v>446</v>
      </c>
    </row>
    <row r="50" spans="2:3">
      <c r="C50" t="s">
        <v>447</v>
      </c>
    </row>
    <row r="51" spans="2:3">
      <c r="C51" t="s">
        <v>448</v>
      </c>
    </row>
    <row r="52" spans="2:3">
      <c r="C52" t="s">
        <v>449</v>
      </c>
    </row>
    <row r="53" spans="2:3">
      <c r="C53" t="s">
        <v>450</v>
      </c>
    </row>
    <row r="54" spans="2:3">
      <c r="C54" t="s">
        <v>451</v>
      </c>
    </row>
    <row r="56" spans="2:3">
      <c r="B56" t="s">
        <v>400</v>
      </c>
    </row>
    <row r="57" spans="2:3">
      <c r="C57" t="s">
        <v>407</v>
      </c>
    </row>
    <row r="58" spans="2:3">
      <c r="C58" t="s">
        <v>452</v>
      </c>
    </row>
    <row r="59" spans="2:3">
      <c r="C59" t="s">
        <v>453</v>
      </c>
    </row>
    <row r="60" spans="2:3">
      <c r="C60" t="s">
        <v>454</v>
      </c>
    </row>
    <row r="61" spans="2:3">
      <c r="C61" t="s">
        <v>455</v>
      </c>
    </row>
    <row r="62" spans="2:3">
      <c r="C62" t="s">
        <v>456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0148E-EF57-4F73-8ECD-536CFAF39C39}">
  <dimension ref="A1:D19"/>
  <sheetViews>
    <sheetView workbookViewId="0">
      <selection activeCell="J32" sqref="J32"/>
    </sheetView>
  </sheetViews>
  <sheetFormatPr defaultRowHeight="15"/>
  <sheetData>
    <row r="1" spans="1:4">
      <c r="A1" t="s">
        <v>457</v>
      </c>
    </row>
    <row r="3" spans="1:4">
      <c r="B3" t="s">
        <v>458</v>
      </c>
    </row>
    <row r="4" spans="1:4">
      <c r="B4" t="s">
        <v>459</v>
      </c>
    </row>
    <row r="5" spans="1:4">
      <c r="B5" t="s">
        <v>460</v>
      </c>
      <c r="D5" t="s">
        <v>461</v>
      </c>
    </row>
    <row r="6" spans="1:4">
      <c r="D6" t="s">
        <v>462</v>
      </c>
    </row>
    <row r="7" spans="1:4">
      <c r="D7" t="s">
        <v>463</v>
      </c>
    </row>
    <row r="8" spans="1:4">
      <c r="D8" t="s">
        <v>464</v>
      </c>
    </row>
    <row r="9" spans="1:4">
      <c r="D9" t="s">
        <v>465</v>
      </c>
    </row>
    <row r="10" spans="1:4">
      <c r="D10" t="s">
        <v>466</v>
      </c>
    </row>
    <row r="11" spans="1:4">
      <c r="D11" t="s">
        <v>467</v>
      </c>
    </row>
    <row r="13" spans="1:4">
      <c r="B13" t="s">
        <v>468</v>
      </c>
    </row>
    <row r="14" spans="1:4">
      <c r="D14" t="s">
        <v>469</v>
      </c>
    </row>
    <row r="15" spans="1:4">
      <c r="D15" t="s">
        <v>470</v>
      </c>
    </row>
    <row r="16" spans="1:4">
      <c r="D16" t="s">
        <v>471</v>
      </c>
    </row>
    <row r="17" spans="4:4">
      <c r="D17" t="s">
        <v>472</v>
      </c>
    </row>
    <row r="18" spans="4:4">
      <c r="D18" t="s">
        <v>473</v>
      </c>
    </row>
    <row r="19" spans="4:4">
      <c r="D19" t="s">
        <v>474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Redmine</vt:lpstr>
      <vt:lpstr>Quy trình làm việc</vt:lpstr>
      <vt:lpstr>chuẩn bị dự án mới</vt:lpstr>
      <vt:lpstr>Tạo thói quen</vt:lpstr>
      <vt:lpstr>Cach giai quyet van de</vt:lpstr>
      <vt:lpstr>JIMOS</vt:lpstr>
      <vt:lpstr>SQL</vt:lpstr>
      <vt:lpstr>PM</vt:lpstr>
      <vt:lpstr>PMP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2018-06-10T16:02:05Z</dcterms:created>
  <dcterms:modified xsi:type="dcterms:W3CDTF">2018-08-22T11:41:44Z</dcterms:modified>
</cp:coreProperties>
</file>