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Dev\TONG HOP\EBill\10_Management\100_Schedule\"/>
    </mc:Choice>
  </mc:AlternateContent>
  <xr:revisionPtr revIDLastSave="0" documentId="13_ncr:1_{E566785F-FB0F-4D23-84D1-C4300E0F8CD3}" xr6:coauthVersionLast="34" xr6:coauthVersionMax="34" xr10:uidLastSave="{00000000-0000-0000-0000-000000000000}"/>
  <bookViews>
    <workbookView xWindow="3960" yWindow="0" windowWidth="23040" windowHeight="7770" tabRatio="296" firstSheet="1" activeTab="2" xr2:uid="{00000000-000D-0000-FFFF-FFFF00000000}"/>
  </bookViews>
  <sheets>
    <sheet name="Tổng quan" sheetId="7" state="hidden" r:id="rId1"/>
    <sheet name="Tổng quan_" sheetId="13" r:id="rId2"/>
    <sheet name="JIMOS" sheetId="3" r:id="rId3"/>
    <sheet name="KINTAI" sheetId="16" state="hidden" r:id="rId4"/>
    <sheet name="Junit Status" sheetId="11" state="hidden" r:id="rId5"/>
    <sheet name="Master" sheetId="12" r:id="rId6"/>
    <sheet name="EVM" sheetId="5" r:id="rId7"/>
    <sheet name="祝日" sheetId="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JIMOS!$A$1:$H$3</definedName>
    <definedName name="_xlnm._FilterDatabase" localSheetId="3" hidden="1">KINTAI!$A$1:$K$3</definedName>
    <definedName name="_xlnm.Print_Area" localSheetId="2">JIMOS!$A$1:$CC$91</definedName>
    <definedName name="_xlnm.Print_Area" localSheetId="3">KINTAI!$A$1:$HV$110</definedName>
    <definedName name="_xlnm.Print_Area" localSheetId="1">'Tổng quan_'!$A$1:$DN$9</definedName>
    <definedName name="_xlnm.Print_Titles" localSheetId="2">JIMOS!$1:$1</definedName>
    <definedName name="_xlnm.Print_Titles" localSheetId="3">KINTAI!$1:$1</definedName>
  </definedNames>
  <calcPr calcId="17902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O5" i="3" l="1"/>
  <c r="Q110" i="16" l="1"/>
  <c r="N110" i="16"/>
  <c r="Q109" i="16"/>
  <c r="N109" i="16"/>
  <c r="Q108" i="16"/>
  <c r="N108" i="16"/>
  <c r="Q107" i="16"/>
  <c r="N107" i="16"/>
  <c r="Q106" i="16"/>
  <c r="N106" i="16"/>
  <c r="Q105" i="16"/>
  <c r="N105" i="16"/>
  <c r="Q104" i="16"/>
  <c r="N104" i="16"/>
  <c r="Q103" i="16"/>
  <c r="N103" i="16"/>
  <c r="Q102" i="16"/>
  <c r="N102" i="16"/>
  <c r="Q101" i="16"/>
  <c r="N101" i="16"/>
  <c r="Q100" i="16"/>
  <c r="N100" i="16"/>
  <c r="Q99" i="16"/>
  <c r="N99" i="16"/>
  <c r="Q98" i="16"/>
  <c r="N98" i="16"/>
  <c r="Q97" i="16"/>
  <c r="N97" i="16"/>
  <c r="Q96" i="16"/>
  <c r="N96" i="16"/>
  <c r="Q95" i="16"/>
  <c r="N95" i="16"/>
  <c r="Q94" i="16"/>
  <c r="N94" i="16"/>
  <c r="Q93" i="16"/>
  <c r="N93" i="16"/>
  <c r="N77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78" i="16"/>
  <c r="Q75" i="16"/>
  <c r="N41" i="16"/>
  <c r="N42" i="16"/>
  <c r="N43" i="16"/>
  <c r="N44" i="16"/>
  <c r="N45" i="16"/>
  <c r="N46" i="16"/>
  <c r="N47" i="16"/>
  <c r="N48" i="16"/>
  <c r="N49" i="16"/>
  <c r="N50" i="16"/>
  <c r="L70" i="3"/>
  <c r="N18" i="16"/>
  <c r="N19" i="16"/>
  <c r="N39" i="16"/>
  <c r="N4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33" i="16"/>
  <c r="N13" i="16"/>
  <c r="N8" i="16"/>
  <c r="N7" i="16"/>
  <c r="N29" i="16"/>
  <c r="N30" i="16"/>
  <c r="N31" i="16"/>
  <c r="N32" i="16"/>
  <c r="N5" i="16"/>
  <c r="N15" i="16"/>
  <c r="N9" i="16"/>
  <c r="N28" i="16"/>
  <c r="N24" i="16"/>
  <c r="N21" i="16"/>
  <c r="N22" i="16"/>
  <c r="N23" i="16"/>
  <c r="N25" i="16"/>
  <c r="N26" i="16"/>
  <c r="N27" i="16"/>
  <c r="N14" i="16"/>
  <c r="N16" i="16"/>
  <c r="N17" i="16"/>
  <c r="N12" i="16"/>
  <c r="N6" i="16"/>
  <c r="N10" i="16"/>
  <c r="N11" i="16"/>
  <c r="N20" i="16"/>
  <c r="N36" i="16"/>
  <c r="N37" i="16"/>
  <c r="N38" i="16"/>
  <c r="N34" i="16"/>
  <c r="N35" i="16"/>
  <c r="N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L89" i="3"/>
  <c r="L82" i="3"/>
  <c r="L81" i="3"/>
  <c r="L80" i="3"/>
  <c r="L87" i="3"/>
  <c r="L86" i="3"/>
  <c r="L85" i="3"/>
  <c r="L84" i="3"/>
  <c r="L83" i="3"/>
  <c r="L79" i="3"/>
  <c r="L91" i="3"/>
  <c r="L90" i="3"/>
  <c r="L88" i="3"/>
  <c r="L78" i="3"/>
  <c r="L77" i="3"/>
  <c r="L76" i="3"/>
  <c r="L75" i="3"/>
  <c r="L74" i="3"/>
  <c r="L73" i="3"/>
  <c r="L72" i="3"/>
  <c r="L71" i="3"/>
  <c r="C4" i="5"/>
  <c r="B2" i="5"/>
  <c r="Q5" i="3"/>
  <c r="S5" i="3" s="1"/>
  <c r="L5" i="3"/>
  <c r="L4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C4" i="13"/>
  <c r="C5" i="13" s="1"/>
  <c r="B5" i="13"/>
  <c r="R5" i="3" l="1"/>
  <c r="D4" i="13"/>
  <c r="E4" i="13" s="1"/>
  <c r="C5" i="5"/>
  <c r="C7" i="5" s="1"/>
  <c r="F4" i="13"/>
  <c r="E5" i="13"/>
  <c r="C3" i="5"/>
  <c r="D5" i="13" l="1"/>
  <c r="C6" i="5"/>
  <c r="C9" i="5"/>
  <c r="F5" i="13"/>
  <c r="G4" i="13"/>
  <c r="C8" i="5"/>
  <c r="G5" i="13" l="1"/>
  <c r="H4" i="13"/>
  <c r="H5" i="13" l="1"/>
  <c r="I4" i="13"/>
  <c r="J4" i="13" l="1"/>
  <c r="I5" i="13"/>
  <c r="K4" i="13" l="1"/>
  <c r="J5" i="13"/>
  <c r="L4" i="13" l="1"/>
  <c r="K5" i="13"/>
  <c r="L5" i="13" l="1"/>
  <c r="M4" i="13"/>
  <c r="N4" i="13" l="1"/>
  <c r="M5" i="13"/>
  <c r="O4" i="13" l="1"/>
  <c r="N5" i="13"/>
  <c r="O5" i="13" l="1"/>
  <c r="P4" i="13"/>
  <c r="P5" i="13" l="1"/>
  <c r="Q4" i="13"/>
  <c r="R4" i="13" l="1"/>
  <c r="Q5" i="13"/>
  <c r="S4" i="13" l="1"/>
  <c r="R5" i="13"/>
  <c r="T4" i="13" l="1"/>
  <c r="S5" i="13"/>
  <c r="T5" i="13" l="1"/>
  <c r="U4" i="13"/>
  <c r="U5" i="13" l="1"/>
  <c r="V4" i="13"/>
  <c r="W4" i="13" l="1"/>
  <c r="V5" i="13"/>
  <c r="X4" i="13" l="1"/>
  <c r="W5" i="13"/>
  <c r="X5" i="13" l="1"/>
  <c r="Y4" i="13"/>
  <c r="Y5" i="13" l="1"/>
  <c r="Z4" i="13"/>
  <c r="AA4" i="13" l="1"/>
  <c r="Z5" i="13"/>
  <c r="AA5" i="13" l="1"/>
  <c r="AB4" i="13"/>
  <c r="AB5" i="13" l="1"/>
  <c r="AC4" i="13"/>
  <c r="AC5" i="13" l="1"/>
  <c r="AD4" i="13"/>
  <c r="AE4" i="13" l="1"/>
  <c r="AD5" i="13"/>
  <c r="AF4" i="13" l="1"/>
  <c r="AE5" i="13"/>
  <c r="AG4" i="13" l="1"/>
  <c r="AF5" i="13"/>
  <c r="AG5" i="13" l="1"/>
  <c r="AH4" i="13"/>
  <c r="AI4" i="13" l="1"/>
  <c r="AH5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Q5" i="13" l="1"/>
  <c r="AR4" i="13"/>
  <c r="AS4" i="13" l="1"/>
  <c r="AR5" i="13"/>
  <c r="AS5" i="13" l="1"/>
  <c r="AT4" i="13"/>
  <c r="AU4" i="13" l="1"/>
  <c r="AT5" i="13"/>
  <c r="AU5" i="13" l="1"/>
  <c r="AV4" i="13"/>
  <c r="AW4" i="13" l="1"/>
  <c r="AV5" i="13"/>
  <c r="AW5" i="13" l="1"/>
  <c r="AX4" i="13"/>
  <c r="AY4" i="13" l="1"/>
  <c r="AX5" i="13"/>
  <c r="AY5" i="13" l="1"/>
  <c r="AZ4" i="13"/>
  <c r="BA4" i="13" l="1"/>
  <c r="AZ5" i="13"/>
  <c r="BA5" i="13" l="1"/>
  <c r="BB4" i="13"/>
  <c r="BC4" i="13" l="1"/>
  <c r="BB5" i="13"/>
  <c r="BC5" i="13" l="1"/>
  <c r="BD4" i="13"/>
  <c r="BE4" i="13" l="1"/>
  <c r="BD5" i="13"/>
  <c r="BE5" i="13" l="1"/>
  <c r="BF4" i="13"/>
  <c r="BG4" i="13" l="1"/>
  <c r="BF5" i="13"/>
  <c r="BG5" i="13" l="1"/>
  <c r="BH4" i="13"/>
  <c r="BI4" i="13" l="1"/>
  <c r="BH5" i="13"/>
  <c r="BI5" i="13" l="1"/>
  <c r="BJ4" i="13"/>
  <c r="BK4" i="13" l="1"/>
  <c r="BJ5" i="13"/>
  <c r="BK5" i="13" l="1"/>
  <c r="BL4" i="13"/>
  <c r="BM4" i="13" l="1"/>
  <c r="BL5" i="13"/>
  <c r="BM5" i="13" l="1"/>
  <c r="BN4" i="13"/>
  <c r="BO4" i="13" l="1"/>
  <c r="BN5" i="13"/>
  <c r="BO5" i="13" l="1"/>
  <c r="BP4" i="13"/>
  <c r="BQ4" i="13" l="1"/>
  <c r="BP5" i="13"/>
  <c r="BQ5" i="13" l="1"/>
  <c r="BR4" i="13"/>
  <c r="BS4" i="13" l="1"/>
  <c r="BR5" i="13"/>
  <c r="BS5" i="13" l="1"/>
  <c r="BT4" i="13"/>
  <c r="BU4" i="13" l="1"/>
  <c r="BT5" i="13"/>
  <c r="BU5" i="13" l="1"/>
  <c r="BV4" i="13"/>
  <c r="BW4" i="13" l="1"/>
  <c r="BV5" i="13"/>
  <c r="BW5" i="13" l="1"/>
  <c r="BX4" i="13"/>
  <c r="BY4" i="13" l="1"/>
  <c r="BX5" i="13"/>
  <c r="BY5" i="13" l="1"/>
  <c r="BZ4" i="13"/>
  <c r="CA4" i="13" l="1"/>
  <c r="BZ5" i="13"/>
  <c r="CA5" i="13" l="1"/>
  <c r="CB4" i="13"/>
  <c r="CC4" i="13" l="1"/>
  <c r="CB5" i="13"/>
  <c r="CC5" i="13" l="1"/>
  <c r="CD4" i="13"/>
  <c r="CE4" i="13" l="1"/>
  <c r="CD5" i="13"/>
  <c r="CE5" i="13" l="1"/>
  <c r="CF4" i="13"/>
  <c r="CG4" i="13" l="1"/>
  <c r="CF5" i="13"/>
  <c r="CG5" i="13" l="1"/>
  <c r="CH4" i="13"/>
  <c r="CI4" i="13" l="1"/>
  <c r="CH5" i="13"/>
  <c r="CI5" i="13" l="1"/>
  <c r="CJ4" i="13"/>
  <c r="CK4" i="13" l="1"/>
  <c r="CJ5" i="13"/>
  <c r="CK5" i="13" l="1"/>
  <c r="CL4" i="13"/>
  <c r="CM4" i="13" l="1"/>
  <c r="CL5" i="13"/>
  <c r="CN4" i="13" l="1"/>
  <c r="CM5" i="13"/>
  <c r="CO4" i="13" l="1"/>
  <c r="CN5" i="13"/>
  <c r="CO5" i="13" l="1"/>
  <c r="CP4" i="13"/>
  <c r="CQ4" i="13" l="1"/>
  <c r="CP5" i="13"/>
  <c r="CQ5" i="13" l="1"/>
  <c r="CR4" i="13"/>
  <c r="CS4" i="13" l="1"/>
  <c r="CR5" i="13"/>
  <c r="CS5" i="13" l="1"/>
  <c r="CT4" i="13"/>
  <c r="CT5" i="13" l="1"/>
  <c r="CU4" i="13"/>
  <c r="CV4" i="13" l="1"/>
  <c r="CU5" i="13"/>
  <c r="CV5" i="13" l="1"/>
  <c r="CW4" i="13"/>
  <c r="CX4" i="13" l="1"/>
  <c r="CW5" i="13"/>
  <c r="CY4" i="13" l="1"/>
  <c r="CX5" i="13"/>
  <c r="CZ4" i="13" l="1"/>
  <c r="CY5" i="13"/>
  <c r="CZ5" i="13" l="1"/>
  <c r="DA4" i="13"/>
  <c r="DB4" i="13" l="1"/>
  <c r="DA5" i="13"/>
  <c r="DC4" i="13" l="1"/>
  <c r="DB5" i="13"/>
  <c r="DD4" i="13" l="1"/>
  <c r="DC5" i="13"/>
  <c r="DE4" i="13" l="1"/>
  <c r="DD5" i="13"/>
  <c r="DF4" i="13" l="1"/>
  <c r="DE5" i="13"/>
  <c r="DG4" i="13" l="1"/>
  <c r="DF5" i="13"/>
  <c r="DH4" i="13" l="1"/>
  <c r="DG5" i="13"/>
  <c r="DH5" i="13" l="1"/>
  <c r="DI4" i="13"/>
  <c r="DJ4" i="13" l="1"/>
  <c r="DI5" i="13"/>
  <c r="DK4" i="13" l="1"/>
  <c r="DJ5" i="13"/>
  <c r="DL4" i="13" l="1"/>
  <c r="DK5" i="13"/>
  <c r="DL5" i="13" l="1"/>
  <c r="DM4" i="13"/>
  <c r="DM5" i="13" l="1"/>
  <c r="DN4" i="13"/>
  <c r="DN5" i="13" s="1"/>
</calcChain>
</file>

<file path=xl/sharedStrings.xml><?xml version="1.0" encoding="utf-8"?>
<sst xmlns="http://schemas.openxmlformats.org/spreadsheetml/2006/main" count="826" uniqueCount="374">
  <si>
    <t>Y</t>
    <phoneticPr fontId="3"/>
  </si>
  <si>
    <t>M</t>
    <phoneticPr fontId="3"/>
  </si>
  <si>
    <t>Th.6</t>
    <phoneticPr fontId="3"/>
  </si>
  <si>
    <t>Th.7</t>
    <phoneticPr fontId="3"/>
  </si>
  <si>
    <t>Th.8</t>
    <phoneticPr fontId="3"/>
  </si>
  <si>
    <t>Th.9</t>
    <phoneticPr fontId="3"/>
  </si>
  <si>
    <t>Th.10</t>
    <phoneticPr fontId="3"/>
  </si>
  <si>
    <t>Th.11</t>
    <phoneticPr fontId="3"/>
  </si>
  <si>
    <t>Th.12</t>
    <phoneticPr fontId="3"/>
  </si>
  <si>
    <t>Th.1</t>
    <phoneticPr fontId="3"/>
  </si>
  <si>
    <t>Th.2</t>
    <phoneticPr fontId="3"/>
  </si>
  <si>
    <t>Th.3</t>
    <phoneticPr fontId="3"/>
  </si>
  <si>
    <t>Th.4</t>
    <phoneticPr fontId="3"/>
  </si>
  <si>
    <t>Th.5</t>
    <phoneticPr fontId="3"/>
  </si>
  <si>
    <t>W</t>
    <phoneticPr fontId="3"/>
  </si>
  <si>
    <t>新クレンシングミッス検知(Bị hủy bỏ)</t>
    <rPh sb="0" eb="1">
      <t>シン</t>
    </rPh>
    <rPh sb="10" eb="12">
      <t>ケンチ</t>
    </rPh>
    <phoneticPr fontId="3"/>
  </si>
  <si>
    <t>【Định nghĩa yêu cầu】Không lưu thông tin thẻ</t>
  </si>
  <si>
    <r>
      <t>【Phát triển】Không l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thông tin thẻ</t>
    </r>
    <phoneticPr fontId="3"/>
  </si>
  <si>
    <t>xử lý cho JPPost (Pharse 2)</t>
    <phoneticPr fontId="3"/>
  </si>
  <si>
    <r>
      <t xml:space="preserve">【JUNIT】
＊Độ 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tiên thấp h</t>
    </r>
    <r>
      <rPr>
        <sz val="11"/>
        <rFont val="Arial"/>
        <family val="2"/>
      </rPr>
      <t>ơ</t>
    </r>
    <r>
      <rPr>
        <sz val="11"/>
        <rFont val="Meiryo UI"/>
        <family val="3"/>
        <charset val="128"/>
      </rPr>
      <t>n các task khác</t>
    </r>
    <phoneticPr fontId="3"/>
  </si>
  <si>
    <t>Tuần này</t>
    <phoneticPr fontId="3"/>
  </si>
  <si>
    <t>月</t>
    <rPh sb="0" eb="1">
      <t>ゲツ</t>
    </rPh>
    <phoneticPr fontId="3"/>
  </si>
  <si>
    <t>日</t>
    <rPh sb="0" eb="1">
      <t>ニチ</t>
    </rPh>
    <phoneticPr fontId="3"/>
  </si>
  <si>
    <t>14</t>
  </si>
  <si>
    <t>チュンさん</t>
    <phoneticPr fontId="15"/>
  </si>
  <si>
    <t>【JIMOS】JUNIT
＊Xử lý cho JPPOST</t>
    <phoneticPr fontId="3"/>
  </si>
  <si>
    <t>【JMOS】 JUNIT
* White box cho các api phần tạo đơn hàng</t>
  </si>
  <si>
    <t>Quangさん</t>
    <phoneticPr fontId="15"/>
  </si>
  <si>
    <t>【JIMOS】API　CCR143 Trainning</t>
  </si>
  <si>
    <t>Quanさん</t>
    <phoneticPr fontId="15"/>
  </si>
  <si>
    <t>【JIMOS】API　CCR143 Trainning</t>
    <phoneticPr fontId="3"/>
  </si>
  <si>
    <t>１</t>
  </si>
  <si>
    <t>【Junit】CCC0015</t>
    <phoneticPr fontId="15"/>
  </si>
  <si>
    <t>【Junit】</t>
    <phoneticPr fontId="3"/>
  </si>
  <si>
    <t>JPメール便対応開発</t>
    <phoneticPr fontId="3"/>
  </si>
  <si>
    <t>JPメール便対応開発</t>
  </si>
  <si>
    <t>【Junit】JPメール便で修正した箇所</t>
    <rPh sb="12" eb="13">
      <t>ビン</t>
    </rPh>
    <rPh sb="14" eb="16">
      <t>シュウセイ</t>
    </rPh>
    <rPh sb="18" eb="20">
      <t>カショ</t>
    </rPh>
    <phoneticPr fontId="3"/>
  </si>
  <si>
    <t>【資料】新卒向け資料見直し</t>
    <rPh sb="1" eb="3">
      <t>シリョウ</t>
    </rPh>
    <rPh sb="4" eb="6">
      <t>シンソツ</t>
    </rPh>
    <rPh sb="6" eb="7">
      <t>ム</t>
    </rPh>
    <rPh sb="8" eb="10">
      <t>シリョウ</t>
    </rPh>
    <rPh sb="10" eb="12">
      <t>ミナオ</t>
    </rPh>
    <phoneticPr fontId="15"/>
  </si>
  <si>
    <t>デュックさん</t>
    <phoneticPr fontId="15"/>
  </si>
  <si>
    <t>ログ分析＆パフォマンス改善案検討</t>
  </si>
  <si>
    <t>【資料】新卒向け資料、引継ぎ資料作成</t>
    <rPh sb="1" eb="3">
      <t>シリョウ</t>
    </rPh>
    <rPh sb="4" eb="6">
      <t>シンソツ</t>
    </rPh>
    <rPh sb="6" eb="7">
      <t>ム</t>
    </rPh>
    <rPh sb="8" eb="10">
      <t>シリョウ</t>
    </rPh>
    <rPh sb="11" eb="13">
      <t>ヒキツ</t>
    </rPh>
    <rPh sb="14" eb="16">
      <t>シリョウ</t>
    </rPh>
    <rPh sb="16" eb="18">
      <t>サクセイ</t>
    </rPh>
    <phoneticPr fontId="15"/>
  </si>
  <si>
    <t>【Junit】 作業効率化ツール作成、バッチテストプラン導入</t>
    <rPh sb="8" eb="10">
      <t>サギョウ</t>
    </rPh>
    <rPh sb="10" eb="12">
      <t>コウリツ</t>
    </rPh>
    <rPh sb="12" eb="13">
      <t>カ</t>
    </rPh>
    <rPh sb="16" eb="18">
      <t>サクセイ</t>
    </rPh>
    <rPh sb="28" eb="30">
      <t>ドウニュウ</t>
    </rPh>
    <phoneticPr fontId="15"/>
  </si>
  <si>
    <t>プロジェクト説明、開発環境構築</t>
    <rPh sb="6" eb="8">
      <t>セツメイ</t>
    </rPh>
    <rPh sb="9" eb="11">
      <t>カイハツ</t>
    </rPh>
    <rPh sb="11" eb="13">
      <t>カンキョウ</t>
    </rPh>
    <rPh sb="13" eb="15">
      <t>コウチク</t>
    </rPh>
    <phoneticPr fontId="3"/>
  </si>
  <si>
    <t>TrungLV</t>
  </si>
  <si>
    <t>No.</t>
    <phoneticPr fontId="3"/>
  </si>
  <si>
    <t>Module</t>
  </si>
  <si>
    <t>Category</t>
  </si>
  <si>
    <t>Detail task</t>
  </si>
  <si>
    <t>Person in charge</t>
  </si>
  <si>
    <t>Plan</t>
  </si>
  <si>
    <t>Actual</t>
  </si>
  <si>
    <t>Progress</t>
  </si>
  <si>
    <t>EV</t>
    <phoneticPr fontId="3"/>
  </si>
  <si>
    <t>SPI</t>
    <phoneticPr fontId="3"/>
  </si>
  <si>
    <t>CPI</t>
    <phoneticPr fontId="3"/>
  </si>
  <si>
    <t>2017年7月</t>
  </si>
  <si>
    <t>Status</t>
  </si>
  <si>
    <t>Redmine #ID</t>
  </si>
  <si>
    <t>PIC</t>
  </si>
  <si>
    <t>Reviewer</t>
  </si>
  <si>
    <t>Cost</t>
  </si>
  <si>
    <t>Start
Date</t>
  </si>
  <si>
    <t>End
Date</t>
  </si>
  <si>
    <t>Done</t>
  </si>
  <si>
    <t>Doing</t>
  </si>
  <si>
    <t>New</t>
  </si>
  <si>
    <t>DatLT</t>
  </si>
  <si>
    <t>QuanNA</t>
  </si>
  <si>
    <t>trunglv</t>
  </si>
  <si>
    <t>#</t>
    <phoneticPr fontId="18"/>
  </si>
  <si>
    <t>API</t>
    <phoneticPr fontId="18"/>
  </si>
  <si>
    <t>Name</t>
    <phoneticPr fontId="18"/>
  </si>
  <si>
    <t>Status</t>
    <phoneticPr fontId="18"/>
  </si>
  <si>
    <t>Number of testcase</t>
    <phoneticPr fontId="18"/>
  </si>
  <si>
    <t>Coverage</t>
    <phoneticPr fontId="18"/>
  </si>
  <si>
    <t>Can't Coverage cause</t>
    <phoneticPr fontId="18"/>
  </si>
  <si>
    <t>Note</t>
    <phoneticPr fontId="18"/>
  </si>
  <si>
    <t>Dependency</t>
    <phoneticPr fontId="18"/>
  </si>
  <si>
    <t>Instructions Count</t>
    <phoneticPr fontId="18"/>
  </si>
  <si>
    <t>Percent</t>
    <phoneticPr fontId="18"/>
  </si>
  <si>
    <t>PPN111</t>
    <phoneticPr fontId="18"/>
  </si>
  <si>
    <t>税抜税込価格計算</t>
    <phoneticPr fontId="18"/>
  </si>
  <si>
    <t>Success</t>
  </si>
  <si>
    <t>314/355</t>
    <phoneticPr fontId="18"/>
  </si>
  <si>
    <t>ー</t>
    <phoneticPr fontId="18"/>
  </si>
  <si>
    <t>Vẫn còn case Vàng, chưa có javadoc</t>
    <phoneticPr fontId="18"/>
  </si>
  <si>
    <t>CCC002</t>
    <phoneticPr fontId="18"/>
  </si>
  <si>
    <t>ポイント登録</t>
    <phoneticPr fontId="18"/>
  </si>
  <si>
    <t>302/311</t>
    <phoneticPr fontId="18"/>
  </si>
  <si>
    <t>Getter Setter</t>
    <phoneticPr fontId="18"/>
  </si>
  <si>
    <t>Chưa có JavaDoc, chỉ có 1 testAll</t>
  </si>
  <si>
    <t>CC0000</t>
    <phoneticPr fontId="18"/>
  </si>
  <si>
    <t>CCR038</t>
    <phoneticPr fontId="18"/>
  </si>
  <si>
    <t>最短お届け日計算</t>
    <phoneticPr fontId="18"/>
  </si>
  <si>
    <t>1027/1073</t>
    <phoneticPr fontId="18"/>
  </si>
  <si>
    <t>CCR090</t>
    <phoneticPr fontId="18"/>
  </si>
  <si>
    <t>受注付与ポイント算出</t>
    <phoneticPr fontId="18"/>
  </si>
  <si>
    <t>838/885</t>
    <phoneticPr fontId="18"/>
  </si>
  <si>
    <t>Vẫn còn case Vàng, chưa có javadoc, chỉ có 1 TestAll</t>
  </si>
  <si>
    <t>CCR105</t>
    <phoneticPr fontId="18"/>
  </si>
  <si>
    <t>配送条件取得</t>
    <phoneticPr fontId="18"/>
  </si>
  <si>
    <t>372/402</t>
    <phoneticPr fontId="18"/>
  </si>
  <si>
    <t>Getter Setter, Dead Code</t>
    <phoneticPr fontId="18"/>
  </si>
  <si>
    <t>Chưa có JavaDoc</t>
    <phoneticPr fontId="18"/>
  </si>
  <si>
    <t>CCR109</t>
    <phoneticPr fontId="18"/>
  </si>
  <si>
    <t>サイクル日付取得</t>
    <phoneticPr fontId="18"/>
  </si>
  <si>
    <t>290/293</t>
    <phoneticPr fontId="18"/>
  </si>
  <si>
    <t>Phát hiện lỗi liên quan đến DIContainner</t>
  </si>
  <si>
    <t>CCR037</t>
    <phoneticPr fontId="18"/>
  </si>
  <si>
    <t>受注価格計算処理</t>
    <phoneticPr fontId="18"/>
  </si>
  <si>
    <t>1061/1073</t>
  </si>
  <si>
    <t>Getter, setter, dead code</t>
  </si>
  <si>
    <t>ー</t>
  </si>
  <si>
    <t>CCR042</t>
    <phoneticPr fontId="18"/>
  </si>
  <si>
    <t>債権管理基準チェック</t>
    <phoneticPr fontId="18"/>
  </si>
  <si>
    <t>1843/1876</t>
  </si>
  <si>
    <t>java doc hơi khác format</t>
  </si>
  <si>
    <t>CC0000</t>
  </si>
  <si>
    <t>共通ロジック</t>
    <phoneticPr fontId="18"/>
  </si>
  <si>
    <t>Unimplemented</t>
  </si>
  <si>
    <t>CCR091</t>
    <phoneticPr fontId="18"/>
  </si>
  <si>
    <t>プレゼント情報取得</t>
    <phoneticPr fontId="18"/>
  </si>
  <si>
    <t>1308/1337</t>
  </si>
  <si>
    <t>CCM009</t>
    <phoneticPr fontId="18"/>
  </si>
  <si>
    <t>論理在庫引当登録更新</t>
    <phoneticPr fontId="18"/>
  </si>
  <si>
    <t>Under review</t>
  </si>
  <si>
    <t>CCM010</t>
    <phoneticPr fontId="18"/>
  </si>
  <si>
    <t>受注確定</t>
    <phoneticPr fontId="18"/>
  </si>
  <si>
    <t>4555/4692</t>
  </si>
  <si>
    <t>CCR089</t>
    <phoneticPr fontId="18"/>
  </si>
  <si>
    <t>受注送料算出</t>
    <phoneticPr fontId="18"/>
  </si>
  <si>
    <t>1010/1044</t>
  </si>
  <si>
    <t>CCC085</t>
    <phoneticPr fontId="18"/>
  </si>
  <si>
    <t>受注情報の履歴退避</t>
    <phoneticPr fontId="18"/>
  </si>
  <si>
    <t>CCD003</t>
    <phoneticPr fontId="18"/>
  </si>
  <si>
    <t>オーソリ取消</t>
    <phoneticPr fontId="18"/>
  </si>
  <si>
    <t>CCC005</t>
    <phoneticPr fontId="18"/>
  </si>
  <si>
    <t>凡徹登録</t>
    <phoneticPr fontId="18"/>
  </si>
  <si>
    <t>CCC015</t>
    <phoneticPr fontId="18"/>
  </si>
  <si>
    <t>定期予定修正</t>
    <phoneticPr fontId="18"/>
  </si>
  <si>
    <t>CCR078</t>
    <phoneticPr fontId="18"/>
  </si>
  <si>
    <t>CCR113</t>
    <phoneticPr fontId="18"/>
  </si>
  <si>
    <t>CCR092</t>
    <phoneticPr fontId="18"/>
  </si>
  <si>
    <t>CCD004</t>
    <phoneticPr fontId="18"/>
  </si>
  <si>
    <t>CCM020</t>
    <phoneticPr fontId="18"/>
  </si>
  <si>
    <t>明細商品取得</t>
    <phoneticPr fontId="18"/>
  </si>
  <si>
    <t>商品確定</t>
    <phoneticPr fontId="18"/>
  </si>
  <si>
    <t>CCR114</t>
    <phoneticPr fontId="18"/>
  </si>
  <si>
    <t>定期予定情報反映チェック</t>
    <phoneticPr fontId="18"/>
  </si>
  <si>
    <t>CCC004</t>
    <phoneticPr fontId="18"/>
  </si>
  <si>
    <t>定期申込</t>
    <phoneticPr fontId="18"/>
  </si>
  <si>
    <t>CCM014</t>
  </si>
  <si>
    <t>定期マスタ修正</t>
  </si>
  <si>
    <t>CCR114</t>
  </si>
  <si>
    <t>CCC085</t>
  </si>
  <si>
    <t>CCM020</t>
    <phoneticPr fontId="3"/>
  </si>
  <si>
    <t>受注登録更新削除</t>
  </si>
  <si>
    <t>CCM010</t>
    <phoneticPr fontId="3"/>
  </si>
  <si>
    <t>CCC004</t>
    <phoneticPr fontId="3"/>
  </si>
  <si>
    <t>CCM014</t>
    <phoneticPr fontId="3"/>
  </si>
  <si>
    <t>CCM011</t>
    <phoneticPr fontId="3"/>
  </si>
  <si>
    <t>CCM015</t>
    <phoneticPr fontId="3"/>
  </si>
  <si>
    <t>受注修正</t>
  </si>
  <si>
    <t>CCC085</t>
    <phoneticPr fontId="3"/>
  </si>
  <si>
    <t>CCR038</t>
    <phoneticPr fontId="3"/>
  </si>
  <si>
    <t>CCD003</t>
    <phoneticPr fontId="3"/>
  </si>
  <si>
    <t>定期予定修正</t>
  </si>
  <si>
    <t>CCC005</t>
    <phoneticPr fontId="3"/>
  </si>
  <si>
    <t>CCR033</t>
    <phoneticPr fontId="3"/>
  </si>
  <si>
    <t>受注詳細情報取得</t>
    <phoneticPr fontId="3"/>
  </si>
  <si>
    <t>CCR049</t>
    <phoneticPr fontId="3"/>
  </si>
  <si>
    <t>定期マスタ詳細情報取得</t>
    <phoneticPr fontId="3"/>
  </si>
  <si>
    <t>CCR078</t>
    <phoneticPr fontId="3"/>
  </si>
  <si>
    <t>API Status</t>
    <phoneticPr fontId="18"/>
  </si>
  <si>
    <t>Success</t>
    <phoneticPr fontId="18"/>
  </si>
  <si>
    <t>Fail</t>
    <phoneticPr fontId="18"/>
  </si>
  <si>
    <t>Doing</t>
    <phoneticPr fontId="18"/>
  </si>
  <si>
    <t>Unimplemented</t>
    <phoneticPr fontId="18"/>
  </si>
  <si>
    <t>時点</t>
    <rPh sb="0" eb="2">
      <t>ジテン</t>
    </rPh>
    <phoneticPr fontId="3"/>
  </si>
  <si>
    <t>PV（計画コスト）</t>
    <phoneticPr fontId="3"/>
  </si>
  <si>
    <t>AC（実績コスト）</t>
    <phoneticPr fontId="3"/>
  </si>
  <si>
    <t>EV（出来高）</t>
    <phoneticPr fontId="3"/>
  </si>
  <si>
    <t>SV（スケジュール差異）</t>
    <phoneticPr fontId="3"/>
  </si>
  <si>
    <t>・・・SV&gt;0：前倒し、SV&lt;0：遅延</t>
    <rPh sb="8" eb="10">
      <t>マエダオ</t>
    </rPh>
    <rPh sb="17" eb="19">
      <t>チエン</t>
    </rPh>
    <phoneticPr fontId="3"/>
  </si>
  <si>
    <t>CV（コスト差異）</t>
    <phoneticPr fontId="3"/>
  </si>
  <si>
    <t>・・・CV&gt;0：計画コスト以内、CV&lt;0：計画コスト超過</t>
    <rPh sb="8" eb="10">
      <t>ケイカク</t>
    </rPh>
    <rPh sb="13" eb="15">
      <t>イナイ</t>
    </rPh>
    <rPh sb="21" eb="23">
      <t>ケイカク</t>
    </rPh>
    <rPh sb="26" eb="28">
      <t>チョウカ</t>
    </rPh>
    <phoneticPr fontId="3"/>
  </si>
  <si>
    <t>SPI（スケジュール効率指数）</t>
    <phoneticPr fontId="3"/>
  </si>
  <si>
    <t>・・・SPI&gt;1：前倒し、SPI&lt;1：遅延</t>
    <rPh sb="9" eb="11">
      <t>マエダオ</t>
    </rPh>
    <rPh sb="19" eb="21">
      <t>チエン</t>
    </rPh>
    <phoneticPr fontId="3"/>
  </si>
  <si>
    <t>CPI（コスト効率指数）</t>
    <phoneticPr fontId="3"/>
  </si>
  <si>
    <t>・・・CPI&gt;1：計画コスト以内、CPI&lt;1：計画コスト超過</t>
    <rPh sb="9" eb="11">
      <t>ケイカク</t>
    </rPh>
    <rPh sb="14" eb="16">
      <t>イナイ</t>
    </rPh>
    <rPh sb="23" eb="25">
      <t>ケイカク</t>
    </rPh>
    <rPh sb="28" eb="30">
      <t>チョウカ</t>
    </rPh>
    <phoneticPr fontId="3"/>
  </si>
  <si>
    <t>参考資料</t>
    <rPh sb="0" eb="2">
      <t>サンコウ</t>
    </rPh>
    <rPh sb="2" eb="4">
      <t>シリョウ</t>
    </rPh>
    <phoneticPr fontId="3"/>
  </si>
  <si>
    <t>SPIの範囲</t>
  </si>
  <si>
    <t>CPIの範囲</t>
  </si>
  <si>
    <t>進捗状況</t>
  </si>
  <si>
    <t>影響範囲</t>
  </si>
  <si>
    <t>対応内容（例）</t>
  </si>
  <si>
    <t>1.00 ～</t>
  </si>
  <si>
    <t>計画通り</t>
  </si>
  <si>
    <t>なし</t>
  </si>
  <si>
    <t>0.95 ～ 0.99</t>
  </si>
  <si>
    <t>安全</t>
  </si>
  <si>
    <t>開発チームのみで局所的に対応できる範囲。</t>
  </si>
  <si>
    <t>主にクリティカルパスのタスクにおいて、下記のような対応を採る。</t>
  </si>
  <si>
    <t>・ファストトラッキング（作業分割及び並列処理化）</t>
  </si>
  <si>
    <t>・クラッシング（人員の追加投入）</t>
  </si>
  <si>
    <t>・残業</t>
  </si>
  <si>
    <t>0.90 ～ 0.94</t>
  </si>
  <si>
    <t>要注意</t>
  </si>
  <si>
    <t>プロジェクト関係者内で対応できる範囲。</t>
  </si>
  <si>
    <t>・休日出勤</t>
  </si>
  <si>
    <t>～ 0.89</t>
  </si>
  <si>
    <t>危険</t>
  </si>
  <si>
    <t>クライアントやユーザーを含めて対応しなければならない範囲。</t>
  </si>
  <si>
    <t>・役割分担の見直し</t>
  </si>
  <si>
    <t>・定義した要件の見直し</t>
  </si>
  <si>
    <t>・納期の見直し</t>
  </si>
  <si>
    <t>参考元</t>
    <rPh sb="0" eb="2">
      <t>サンコウ</t>
    </rPh>
    <rPh sb="2" eb="3">
      <t>モト</t>
    </rPh>
    <phoneticPr fontId="3"/>
  </si>
  <si>
    <t>http://media.accel-brain.com/evm-earned-value-management/#SPI</t>
    <phoneticPr fontId="3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</si>
  <si>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</si>
  <si>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</si>
  <si>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</si>
  <si>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</si>
  <si>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</si>
  <si>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</si>
  <si>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</si>
  <si>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</si>
  <si>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</si>
  <si>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</si>
  <si>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</si>
  <si>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</si>
  <si>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</si>
  <si>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</si>
  <si>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</si>
  <si>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</si>
  <si>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</si>
  <si>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年末年始休暇</t>
  </si>
  <si>
    <t>振替休日</t>
    <rPh sb="0" eb="1">
      <t>フ</t>
    </rPh>
    <rPh sb="1" eb="2">
      <t>カ</t>
    </rPh>
    <phoneticPr fontId="3"/>
  </si>
  <si>
    <t>2017年8月</t>
  </si>
  <si>
    <t>#</t>
  </si>
  <si>
    <t>Function Name</t>
  </si>
  <si>
    <t>2017年9月</t>
  </si>
  <si>
    <t>2017年10月</t>
  </si>
  <si>
    <t>2017年11月</t>
  </si>
  <si>
    <t>2017年12月</t>
  </si>
  <si>
    <t>No.</t>
    <phoneticPr fontId="3"/>
  </si>
  <si>
    <t>[GM-001] Coding Search/List Function</t>
  </si>
  <si>
    <t>[GM-001] Coding insert/update function</t>
  </si>
  <si>
    <t>[GM-001]Review/Update source code</t>
  </si>
  <si>
    <t>[VM-001] Design HTML</t>
  </si>
  <si>
    <t>GM-001:部門管理</t>
  </si>
  <si>
    <t>VM-001　休暇設定</t>
  </si>
  <si>
    <t>TR-001　タイムレコード</t>
  </si>
  <si>
    <t>ST-001　シフト表</t>
  </si>
  <si>
    <t>Tổ chức lại Source code, Tổng hợp những phần common, tái sử dụng</t>
  </si>
  <si>
    <t>I．Development</t>
  </si>
  <si>
    <t>Recontruct Source code</t>
  </si>
  <si>
    <t>[GM-001] Design HTML</t>
  </si>
  <si>
    <t>[GM-001] Create Test Case</t>
  </si>
  <si>
    <t>[GM-001] Create Spec Design</t>
  </si>
  <si>
    <t>[GM-001]Run Test case</t>
  </si>
  <si>
    <t>[VM-001] Create Spec Design</t>
  </si>
  <si>
    <t>[VM-001] Create Test Case</t>
  </si>
  <si>
    <t>[VM-001] Review Test case</t>
  </si>
  <si>
    <t>[VM-001] Coding Search/List Function</t>
  </si>
  <si>
    <t>[VM-001] Coding insert/update function</t>
  </si>
  <si>
    <t>[VM-001]Review/Update source code</t>
  </si>
  <si>
    <t>[VM-001]Run Test case</t>
  </si>
  <si>
    <t>[TR-001] Create Spec Design</t>
  </si>
  <si>
    <t>[TR-001] Create Test Case</t>
  </si>
  <si>
    <t>[TR-001] Review Test case</t>
  </si>
  <si>
    <t>[TR-001] Design HTML</t>
  </si>
  <si>
    <t>[TR-001] Coding Search/List Function</t>
  </si>
  <si>
    <t>[TR-001] Coding insert/update function</t>
  </si>
  <si>
    <t>[TR-001]Review/Update source code</t>
  </si>
  <si>
    <t>[TR-001]Run Test case</t>
  </si>
  <si>
    <t>[ST-001] Create Spec Design</t>
  </si>
  <si>
    <t>[ST-001] Create Test Case</t>
  </si>
  <si>
    <t>[ST-001] Review Test case</t>
  </si>
  <si>
    <t>[ST-001] Design HTML</t>
  </si>
  <si>
    <t>[ST-001] Coding Search/List Function</t>
  </si>
  <si>
    <t>[ST-001] Coding insert/update function</t>
  </si>
  <si>
    <t>[ST-001]Review/Update source code</t>
  </si>
  <si>
    <t>[ST-001]Run Test case</t>
  </si>
  <si>
    <t>datlt</t>
  </si>
  <si>
    <t>[GM-001] Review/Update Test case</t>
  </si>
  <si>
    <t>Peding</t>
  </si>
  <si>
    <t>[VM-001] Review/Update HTML</t>
  </si>
  <si>
    <t>II.HTMLモック</t>
  </si>
  <si>
    <t>ダッシュボード画面　/ màn hình Dashboard</t>
  </si>
  <si>
    <t>デイリー管理画面/ Daily Management</t>
  </si>
  <si>
    <t>タイムレコード画面　/ Timerecord</t>
  </si>
  <si>
    <t xml:space="preserve">交通費申請/request tiền đi lại </t>
  </si>
  <si>
    <t>シフト表 / Ca kíp</t>
  </si>
  <si>
    <t>[Comment Review HTML] ダッシュボード画面　/ màn hình Dashboard</t>
  </si>
  <si>
    <t>màn hình Dashboard</t>
  </si>
  <si>
    <t>[Apply Review] ダッシュボード画面　/ màn hình Dashboard</t>
  </si>
  <si>
    <t>Daily Management</t>
  </si>
  <si>
    <t>request tiền đi lại</t>
  </si>
  <si>
    <t>[Dev] 交通費申請/request tiền đi lại</t>
  </si>
  <si>
    <t>[Review code] - 交通費申請/request tiền đi lại</t>
  </si>
  <si>
    <t>[Apply Review ] - 交通費申請/request tiền đi lại</t>
  </si>
  <si>
    <t>[Dev] - デイリー管理画面/ Daily Management</t>
  </si>
  <si>
    <t>[Review HTML] デイリー管理画面/ Daily Management</t>
  </si>
  <si>
    <t>[Apply Review] - デイリー管理画面/ Daily Management</t>
  </si>
  <si>
    <t>Timerecord</t>
  </si>
  <si>
    <t>[Dev] - タイムレコード画面　/ Timerecord</t>
  </si>
  <si>
    <t>[Review HTML] タイムレコード画面　/ Timerecord</t>
  </si>
  <si>
    <t>[Apply Review] - タイムレコード画面　/ Timerecord</t>
  </si>
  <si>
    <t>Monthly management</t>
  </si>
  <si>
    <t>Ca kíp</t>
  </si>
  <si>
    <t>[Dev] - マンスリー管理画面 / Monthly management</t>
  </si>
  <si>
    <t>[DAT] - マンスリー管理画面 / Monthly management</t>
  </si>
  <si>
    <t>[Review HTML] - マンスリー管理画面 / Monthly management</t>
  </si>
  <si>
    <t>[Apply Review] - マンスリー管理画面 / Monthly management</t>
  </si>
  <si>
    <t>[Comment Review HTML]シフト表 / Ca kíp</t>
  </si>
  <si>
    <t>Apply Mock HTML</t>
  </si>
  <si>
    <t>モックレビュー】02-01:ダッシュボード_エラー勤怠</t>
  </si>
  <si>
    <t>Dash board</t>
  </si>
  <si>
    <t>モックレビュー】02-02:ダッシュボード_承認待ち申請</t>
  </si>
  <si>
    <t>【モックレビュー】02-03:ダッシュボード_PC利用用途未入力</t>
  </si>
  <si>
    <t>【モックレビュー】03-01:デイリー管理</t>
  </si>
  <si>
    <t>Daily management</t>
  </si>
  <si>
    <t>モックレビュー】04-01:マンスリー管理</t>
  </si>
  <si>
    <t>【モックレビュー】05-01:タイムレコード</t>
  </si>
  <si>
    <t>Time Record</t>
  </si>
  <si>
    <t>Time Record (Employee Selection)</t>
  </si>
  <si>
    <t>【モックレビュー】05-02:タイムレコード(社員選択)</t>
  </si>
  <si>
    <t>Time record (data output)</t>
  </si>
  <si>
    <t>【モックレビュー】05-03:タイムレコード(データ出力)</t>
  </si>
  <si>
    <t>【モックレビュー】05-04:タイムレコード(更新)</t>
  </si>
  <si>
    <t>Time record (update)</t>
  </si>
  <si>
    <t>【モックレビュー】06-01:交通費精算 / request tiền đi lại</t>
  </si>
  <si>
    <t>popup chọn nhân viên, màn hình request tiền đi lại</t>
  </si>
  <si>
    <t>モックレビュー】06-02:交通費精算(社員選択) / popup chọn nhân viên, màn hình request tiền đi lại</t>
  </si>
  <si>
    <t>【モックレビュー】06-03:交通費精算(データ出力) / xuất data</t>
  </si>
  <si>
    <t>xuất data</t>
  </si>
  <si>
    <t>popup đăng kí, update</t>
  </si>
  <si>
    <t>【モックレビュー】06-04:交通費精算(登録･更新) / popup đăng kí, update</t>
  </si>
  <si>
    <t>【PAモックレビュー】　解像度変更反映</t>
  </si>
  <si>
    <t>Sửa độ phân giải của màn hình tương thích</t>
  </si>
  <si>
    <t>PHASE 1 (9/29 - 10/13)</t>
  </si>
  <si>
    <t>【画面設計書翻訳】17-01:共通ヘッダ / [Dịch Thiết kế] 17-01: common header</t>
  </si>
  <si>
    <t>Dịch</t>
  </si>
  <si>
    <t>【結合テストケース】【作成・翻訳】17-01:共通ヘッダ / [Tạo test tích hợp][Tạo + Dịch] 17-01: common Header</t>
  </si>
  <si>
    <t>【結合テストケース】【内部レビュー】17-01:共通ヘッダ / [Review　Tạo test tích hợp] 17-01: common Header</t>
  </si>
  <si>
    <t>Tạo TC</t>
  </si>
  <si>
    <t>Review TC</t>
  </si>
  <si>
    <t>Login &amp; permission</t>
  </si>
  <si>
    <t>【結合テストケース】【レビュー結果反映】17-01:共通ヘッダ / [Tạo test tích hợp][apply review] 17-01: common Header</t>
  </si>
  <si>
    <t>Update TC</t>
  </si>
  <si>
    <t>【プログラム】【実装】17-01:共通ヘッダ / [Program][code] 17-01: common Header</t>
  </si>
  <si>
    <t>Coding</t>
  </si>
  <si>
    <t>【プログラム】【ソースレビュー】17-01:共通ヘッダ / [Program][review code] 17-01: common Header</t>
  </si>
  <si>
    <t>Review Code</t>
  </si>
  <si>
    <t>【プログラム】【レビュー結果反映】17-01:共通ヘッダ / [Program][apply code] 17-01: common Header</t>
  </si>
  <si>
    <t>Update Code</t>
  </si>
  <si>
    <t>【結合テストエビデンス】【作成・翻訳】17-01:共通ヘッダ / [Evidence][Tạo + Dịch] 17-01: common Header</t>
  </si>
  <si>
    <t>Run TC</t>
  </si>
  <si>
    <t>【結合テストエビデンス】【レビュー結果反映】17-01:共通ヘッダ / [Evidence][apply review] 17-01: common Header</t>
  </si>
  <si>
    <t>Review Evidence</t>
  </si>
  <si>
    <t>結合テストエビデンス】【内部レビュー】17-01:共通ヘッダ / [Evidence][review] 17-01: common Header</t>
  </si>
  <si>
    <t>Apply Review Evidence</t>
  </si>
  <si>
    <t>Common Header</t>
  </si>
  <si>
    <t>17-02:共通ヘッダ共通TOPエリア</t>
  </si>
  <si>
    <t>【画面設計書翻訳】17-02:共通ヘッダ共通TOPエリア/ [Dịch thiết kế] 17-02:Common Top area</t>
  </si>
  <si>
    <t>Common TOP</t>
  </si>
  <si>
    <t>【結合テストケース】【作成・翻訳】17-02:共通ヘッダ共通TOPエリア/ [Tạo, dịch testcase] 17-02:Common Top area</t>
  </si>
  <si>
    <t>2018年01月</t>
  </si>
  <si>
    <t>Investigate</t>
  </si>
  <si>
    <t>I. Tìm hiểu spec - API</t>
  </si>
  <si>
    <t>Dev</t>
  </si>
  <si>
    <t>Note</t>
  </si>
  <si>
    <t>Tìm hiểu nghiệp vụ của Hóa đơn điện tử</t>
  </si>
  <si>
    <t>Tìm hiểu kiến trúc Liferay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</si>
</sst>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_ "/>
    <numFmt numFmtId="165" formatCode="d"/>
    <numFmt numFmtId="166" formatCode="m/d"/>
    <numFmt numFmtId="167" formatCode="dd"/>
    <numFmt numFmtId="168" formatCode="\(aaa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9"/>
      <color theme="0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00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Arial"/>
      <family val="2"/>
    </font>
    <font>
      <b/>
      <sz val="15"/>
      <color theme="1"/>
      <name val="Calibri"/>
      <family val="2"/>
      <scheme val="minor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/>
  </cellStyleXfs>
  <cellXfs count="178">
    <xf numFmtId="0" fontId="0" fillId="0" borderId="0" xfId="0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49" fontId="6" fillId="0" borderId="0" xfId="1" applyNumberFormat="1" applyFont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9" fontId="5" fillId="0" borderId="3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right" vertical="center"/>
    </xf>
    <xf numFmtId="0" fontId="6" fillId="0" borderId="0" xfId="1" applyNumberFormat="1" applyFont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right" vertical="center"/>
    </xf>
    <xf numFmtId="166" fontId="5" fillId="4" borderId="3" xfId="1" applyNumberFormat="1" applyFont="1" applyFill="1" applyBorder="1" applyAlignment="1">
      <alignment horizontal="right" vertical="center"/>
    </xf>
    <xf numFmtId="0" fontId="5" fillId="5" borderId="3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164" fontId="9" fillId="0" borderId="3" xfId="0" applyNumberFormat="1" applyFont="1" applyBorder="1">
      <alignment vertical="center"/>
    </xf>
    <xf numFmtId="165" fontId="5" fillId="6" borderId="3" xfId="0" quotePrefix="1" applyNumberFormat="1" applyFont="1" applyFill="1" applyBorder="1" applyAlignment="1" applyProtection="1">
      <alignment horizontal="center"/>
      <protection hidden="1"/>
    </xf>
    <xf numFmtId="0" fontId="5" fillId="6" borderId="10" xfId="0" applyNumberFormat="1" applyFont="1" applyFill="1" applyBorder="1" applyAlignment="1" applyProtection="1">
      <alignment horizontal="center"/>
      <protection hidden="1"/>
    </xf>
    <xf numFmtId="164" fontId="5" fillId="5" borderId="2" xfId="1" applyNumberFormat="1" applyFont="1" applyFill="1" applyBorder="1" applyAlignment="1">
      <alignment horizontal="right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3" borderId="0" xfId="0" applyFont="1" applyFill="1" applyBorder="1">
      <alignment vertical="center"/>
    </xf>
    <xf numFmtId="14" fontId="9" fillId="3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9" fillId="6" borderId="2" xfId="0" applyNumberFormat="1" applyFont="1" applyFill="1" applyBorder="1" applyAlignment="1">
      <alignment vertical="center"/>
    </xf>
    <xf numFmtId="0" fontId="9" fillId="6" borderId="3" xfId="0" applyFont="1" applyFill="1" applyBorder="1">
      <alignment vertical="center"/>
    </xf>
    <xf numFmtId="14" fontId="9" fillId="6" borderId="4" xfId="0" applyNumberFormat="1" applyFont="1" applyFill="1" applyBorder="1" applyAlignment="1">
      <alignment vertical="center"/>
    </xf>
    <xf numFmtId="0" fontId="11" fillId="0" borderId="0" xfId="2">
      <alignment vertical="center"/>
    </xf>
    <xf numFmtId="0" fontId="10" fillId="7" borderId="10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0" fontId="5" fillId="6" borderId="3" xfId="1" applyFont="1" applyFill="1" applyBorder="1" applyAlignment="1">
      <alignment vertical="center"/>
    </xf>
    <xf numFmtId="0" fontId="5" fillId="6" borderId="3" xfId="1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2" fillId="0" borderId="3" xfId="0" applyFont="1" applyBorder="1">
      <alignment vertical="center"/>
    </xf>
    <xf numFmtId="0" fontId="10" fillId="7" borderId="3" xfId="0" applyFont="1" applyFill="1" applyBorder="1">
      <alignment vertical="center"/>
    </xf>
    <xf numFmtId="0" fontId="14" fillId="0" borderId="0" xfId="3" applyFont="1">
      <alignment vertical="center"/>
    </xf>
    <xf numFmtId="0" fontId="14" fillId="8" borderId="0" xfId="3" applyFont="1" applyFill="1">
      <alignment vertical="center"/>
    </xf>
    <xf numFmtId="0" fontId="14" fillId="9" borderId="0" xfId="3" applyFont="1" applyFill="1">
      <alignment vertical="center"/>
    </xf>
    <xf numFmtId="0" fontId="14" fillId="9" borderId="0" xfId="3" applyFont="1" applyFill="1" applyAlignment="1">
      <alignment vertical="center"/>
    </xf>
    <xf numFmtId="0" fontId="14" fillId="9" borderId="0" xfId="3" applyFont="1" applyFill="1" applyAlignment="1">
      <alignment horizontal="center" vertical="center" wrapText="1"/>
    </xf>
    <xf numFmtId="0" fontId="14" fillId="3" borderId="0" xfId="3" applyFont="1" applyFill="1">
      <alignment vertical="center"/>
    </xf>
    <xf numFmtId="0" fontId="14" fillId="17" borderId="0" xfId="3" applyFont="1" applyFill="1" applyAlignment="1">
      <alignment horizontal="center" vertical="center"/>
    </xf>
    <xf numFmtId="0" fontId="14" fillId="17" borderId="0" xfId="3" applyFont="1" applyFill="1">
      <alignment vertical="center"/>
    </xf>
    <xf numFmtId="0" fontId="14" fillId="19" borderId="3" xfId="3" applyFont="1" applyFill="1" applyBorder="1">
      <alignment vertical="center"/>
    </xf>
    <xf numFmtId="0" fontId="14" fillId="3" borderId="0" xfId="3" applyFont="1" applyFill="1" applyAlignment="1">
      <alignment vertical="center"/>
    </xf>
    <xf numFmtId="0" fontId="14" fillId="3" borderId="0" xfId="3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9" fontId="14" fillId="3" borderId="0" xfId="3" applyNumberFormat="1" applyFont="1" applyFill="1" applyAlignment="1">
      <alignment horizontal="center" vertical="center"/>
    </xf>
    <xf numFmtId="0" fontId="14" fillId="3" borderId="0" xfId="3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10" fontId="17" fillId="0" borderId="3" xfId="4" applyNumberFormat="1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 wrapText="1"/>
    </xf>
    <xf numFmtId="0" fontId="14" fillId="22" borderId="0" xfId="3" applyFont="1" applyFill="1">
      <alignment vertical="center"/>
    </xf>
    <xf numFmtId="0" fontId="14" fillId="22" borderId="0" xfId="3" applyFont="1" applyFill="1" applyAlignment="1">
      <alignment horizontal="center" vertical="center"/>
    </xf>
    <xf numFmtId="0" fontId="16" fillId="22" borderId="0" xfId="3" applyFont="1" applyFill="1" applyAlignment="1">
      <alignment horizontal="center" vertical="center"/>
    </xf>
    <xf numFmtId="0" fontId="14" fillId="17" borderId="0" xfId="3" applyFont="1" applyFill="1" applyAlignment="1">
      <alignment vertical="center"/>
    </xf>
    <xf numFmtId="9" fontId="14" fillId="17" borderId="0" xfId="3" applyNumberFormat="1" applyFont="1" applyFill="1" applyAlignment="1">
      <alignment vertical="center"/>
    </xf>
    <xf numFmtId="0" fontId="14" fillId="17" borderId="0" xfId="3" applyFont="1" applyFill="1" applyAlignment="1">
      <alignment vertical="center" wrapText="1"/>
    </xf>
    <xf numFmtId="0" fontId="16" fillId="17" borderId="0" xfId="3" applyFont="1" applyFill="1" applyAlignment="1">
      <alignment vertical="center"/>
    </xf>
    <xf numFmtId="0" fontId="14" fillId="12" borderId="16" xfId="3" applyFont="1" applyFill="1" applyBorder="1">
      <alignment vertical="center"/>
    </xf>
    <xf numFmtId="0" fontId="14" fillId="17" borderId="0" xfId="3" applyFont="1" applyFill="1" applyAlignment="1">
      <alignment horizontal="center" vertical="center" wrapText="1"/>
    </xf>
    <xf numFmtId="0" fontId="17" fillId="23" borderId="0" xfId="4" applyFill="1"/>
    <xf numFmtId="0" fontId="17" fillId="0" borderId="0" xfId="4"/>
    <xf numFmtId="0" fontId="0" fillId="0" borderId="0" xfId="0" applyAlignment="1">
      <alignment vertical="center" wrapText="1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>
      <alignment vertical="center"/>
    </xf>
    <xf numFmtId="0" fontId="0" fillId="24" borderId="3" xfId="0" applyFill="1" applyBorder="1">
      <alignment vertical="center"/>
    </xf>
    <xf numFmtId="167" fontId="0" fillId="24" borderId="3" xfId="0" applyNumberFormat="1" applyFill="1" applyBorder="1" applyAlignment="1">
      <alignment horizontal="center" vertical="center"/>
    </xf>
    <xf numFmtId="168" fontId="0" fillId="24" borderId="3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4" fillId="19" borderId="3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19" fillId="21" borderId="3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vertical="center"/>
    </xf>
    <xf numFmtId="0" fontId="5" fillId="0" borderId="15" xfId="1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horizontal="center" vertical="center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0" fontId="5" fillId="6" borderId="3" xfId="1" applyFont="1" applyFill="1" applyBorder="1" applyAlignment="1">
      <alignment horizontal="center" vertical="center" wrapText="1"/>
    </xf>
    <xf numFmtId="0" fontId="17" fillId="26" borderId="3" xfId="4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left" vertical="center"/>
    </xf>
    <xf numFmtId="167" fontId="23" fillId="24" borderId="19" xfId="0" applyNumberFormat="1" applyFont="1" applyFill="1" applyBorder="1" applyAlignment="1"/>
    <xf numFmtId="0" fontId="17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6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25" fillId="0" borderId="4" xfId="1" applyNumberFormat="1" applyFont="1" applyFill="1" applyBorder="1" applyAlignment="1">
      <alignment vertical="center"/>
    </xf>
    <xf numFmtId="49" fontId="8" fillId="6" borderId="5" xfId="0" quotePrefix="1" applyNumberFormat="1" applyFont="1" applyFill="1" applyBorder="1" applyAlignment="1" applyProtection="1">
      <protection hidden="1"/>
    </xf>
    <xf numFmtId="49" fontId="8" fillId="6" borderId="6" xfId="0" quotePrefix="1" applyNumberFormat="1" applyFont="1" applyFill="1" applyBorder="1" applyAlignment="1" applyProtection="1">
      <protection hidden="1"/>
    </xf>
    <xf numFmtId="0" fontId="14" fillId="10" borderId="0" xfId="3" applyFont="1" applyFill="1" applyAlignment="1">
      <alignment horizontal="center" vertical="center"/>
    </xf>
    <xf numFmtId="9" fontId="14" fillId="16" borderId="0" xfId="3" applyNumberFormat="1" applyFont="1" applyFill="1" applyAlignment="1">
      <alignment horizontal="center" vertical="center"/>
    </xf>
    <xf numFmtId="0" fontId="14" fillId="12" borderId="0" xfId="3" applyFont="1" applyFill="1" applyAlignment="1">
      <alignment horizontal="center" vertical="center"/>
    </xf>
    <xf numFmtId="0" fontId="14" fillId="18" borderId="2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9" borderId="3" xfId="3" applyFont="1" applyFill="1" applyBorder="1" applyAlignment="1">
      <alignment horizontal="center" vertical="center"/>
    </xf>
    <xf numFmtId="0" fontId="14" fillId="19" borderId="2" xfId="3" applyFont="1" applyFill="1" applyBorder="1" applyAlignment="1">
      <alignment horizontal="center" vertical="center"/>
    </xf>
    <xf numFmtId="0" fontId="14" fillId="19" borderId="15" xfId="3" applyFont="1" applyFill="1" applyBorder="1" applyAlignment="1">
      <alignment horizontal="center" vertical="center"/>
    </xf>
    <xf numFmtId="0" fontId="14" fillId="19" borderId="4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 wrapText="1"/>
    </xf>
    <xf numFmtId="0" fontId="14" fillId="13" borderId="0" xfId="3" applyFont="1" applyFill="1" applyAlignment="1">
      <alignment horizontal="center" vertical="center"/>
    </xf>
    <xf numFmtId="0" fontId="14" fillId="12" borderId="0" xfId="3" applyFont="1" applyFill="1" applyAlignment="1">
      <alignment horizontal="center" vertical="center" wrapText="1"/>
    </xf>
    <xf numFmtId="0" fontId="14" fillId="20" borderId="10" xfId="3" applyFont="1" applyFill="1" applyBorder="1" applyAlignment="1">
      <alignment horizontal="center" vertical="center"/>
    </xf>
    <xf numFmtId="0" fontId="14" fillId="20" borderId="13" xfId="3" applyFont="1" applyFill="1" applyBorder="1" applyAlignment="1">
      <alignment horizontal="center" vertical="center"/>
    </xf>
    <xf numFmtId="0" fontId="14" fillId="20" borderId="14" xfId="3" applyFont="1" applyFill="1" applyBorder="1" applyAlignment="1">
      <alignment horizontal="center" vertical="center"/>
    </xf>
    <xf numFmtId="0" fontId="20" fillId="20" borderId="0" xfId="3" applyFont="1" applyFill="1" applyAlignment="1">
      <alignment horizontal="center" vertical="center"/>
    </xf>
    <xf numFmtId="0" fontId="21" fillId="20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 wrapText="1"/>
    </xf>
    <xf numFmtId="0" fontId="14" fillId="11" borderId="0" xfId="3" applyFont="1" applyFill="1" applyAlignment="1">
      <alignment horizontal="center" vertical="center"/>
    </xf>
    <xf numFmtId="0" fontId="14" fillId="16" borderId="0" xfId="3" applyFont="1" applyFill="1" applyAlignment="1">
      <alignment horizontal="center" vertical="center"/>
    </xf>
    <xf numFmtId="0" fontId="16" fillId="15" borderId="0" xfId="3" applyFont="1" applyFill="1" applyAlignment="1">
      <alignment horizontal="center" vertical="center"/>
    </xf>
    <xf numFmtId="0" fontId="14" fillId="20" borderId="0" xfId="3" applyFont="1" applyFill="1" applyAlignment="1">
      <alignment horizontal="center" vertical="center" wrapText="1"/>
    </xf>
    <xf numFmtId="0" fontId="14" fillId="20" borderId="0" xfId="3" applyFont="1" applyFill="1" applyAlignment="1">
      <alignment horizontal="center" vertical="center"/>
    </xf>
    <xf numFmtId="0" fontId="14" fillId="18" borderId="2" xfId="3" quotePrefix="1" applyFont="1" applyFill="1" applyBorder="1" applyAlignment="1">
      <alignment horizontal="center" vertical="center"/>
    </xf>
    <xf numFmtId="167" fontId="23" fillId="24" borderId="17" xfId="0" applyNumberFormat="1" applyFont="1" applyFill="1" applyBorder="1" applyAlignment="1">
      <alignment horizontal="center"/>
    </xf>
    <xf numFmtId="167" fontId="23" fillId="24" borderId="19" xfId="0" applyNumberFormat="1" applyFont="1" applyFill="1" applyBorder="1" applyAlignment="1">
      <alignment horizontal="center"/>
    </xf>
    <xf numFmtId="167" fontId="23" fillId="24" borderId="20" xfId="0" applyNumberFormat="1" applyFont="1" applyFill="1" applyBorder="1" applyAlignment="1">
      <alignment horizontal="center"/>
    </xf>
    <xf numFmtId="49" fontId="5" fillId="6" borderId="3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left" vertical="center"/>
    </xf>
    <xf numFmtId="0" fontId="25" fillId="0" borderId="15" xfId="1" applyNumberFormat="1" applyFont="1" applyFill="1" applyBorder="1" applyAlignment="1">
      <alignment horizontal="left" vertical="center"/>
    </xf>
    <xf numFmtId="0" fontId="25" fillId="0" borderId="4" xfId="1" applyNumberFormat="1" applyFont="1" applyFill="1" applyBorder="1" applyAlignment="1">
      <alignment horizontal="left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49" fontId="8" fillId="6" borderId="5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6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9" xfId="0" quotePrefix="1" applyNumberFormat="1" applyFont="1" applyFill="1" applyBorder="1" applyAlignment="1" applyProtection="1">
      <alignment horizontal="center" vertical="center"/>
      <protection hidden="1"/>
    </xf>
    <xf numFmtId="0" fontId="5" fillId="6" borderId="3" xfId="1" applyFont="1" applyFill="1" applyBorder="1" applyAlignment="1">
      <alignment horizontal="center" vertical="center" wrapText="1"/>
    </xf>
    <xf numFmtId="0" fontId="24" fillId="25" borderId="15" xfId="1" applyNumberFormat="1" applyFont="1" applyFill="1" applyBorder="1" applyAlignment="1">
      <alignment horizontal="left" vertical="center"/>
    </xf>
    <xf numFmtId="0" fontId="24" fillId="25" borderId="4" xfId="1" applyNumberFormat="1" applyFont="1" applyFill="1" applyBorder="1" applyAlignment="1">
      <alignment horizontal="left" vertical="center"/>
    </xf>
    <xf numFmtId="49" fontId="8" fillId="6" borderId="5" xfId="0" quotePrefix="1" applyNumberFormat="1" applyFont="1" applyFill="1" applyBorder="1" applyAlignment="1" applyProtection="1">
      <alignment horizontal="left"/>
      <protection hidden="1"/>
    </xf>
    <xf numFmtId="49" fontId="8" fillId="6" borderId="6" xfId="0" quotePrefix="1" applyNumberFormat="1" applyFont="1" applyFill="1" applyBorder="1" applyAlignment="1" applyProtection="1">
      <alignment horizontal="left"/>
      <protection hidden="1"/>
    </xf>
    <xf numFmtId="49" fontId="8" fillId="6" borderId="5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49" fontId="8" fillId="6" borderId="9" xfId="0" quotePrefix="1" applyNumberFormat="1" applyFont="1" applyFill="1" applyBorder="1" applyAlignment="1" applyProtection="1">
      <alignment horizontal="center"/>
      <protection hidden="1"/>
    </xf>
    <xf numFmtId="49" fontId="5" fillId="6" borderId="10" xfId="1" applyNumberFormat="1" applyFont="1" applyFill="1" applyBorder="1" applyAlignment="1">
      <alignment horizontal="center" vertical="center"/>
    </xf>
    <xf numFmtId="49" fontId="5" fillId="6" borderId="13" xfId="1" applyNumberFormat="1" applyFont="1" applyFill="1" applyBorder="1" applyAlignment="1">
      <alignment horizontal="center" vertical="center"/>
    </xf>
    <xf numFmtId="49" fontId="5" fillId="6" borderId="14" xfId="1" applyNumberFormat="1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/>
    </xf>
    <xf numFmtId="0" fontId="19" fillId="21" borderId="1" xfId="4" applyFont="1" applyFill="1" applyBorder="1" applyAlignment="1">
      <alignment horizontal="center" vertical="center"/>
    </xf>
    <xf numFmtId="0" fontId="19" fillId="21" borderId="7" xfId="4" applyFont="1" applyFill="1" applyBorder="1" applyAlignment="1">
      <alignment horizontal="center" vertical="center"/>
    </xf>
    <xf numFmtId="0" fontId="19" fillId="21" borderId="8" xfId="4" applyFont="1" applyFill="1" applyBorder="1" applyAlignment="1">
      <alignment horizontal="center" vertical="center"/>
    </xf>
    <xf numFmtId="0" fontId="19" fillId="21" borderId="5" xfId="4" applyFont="1" applyFill="1" applyBorder="1" applyAlignment="1">
      <alignment horizontal="center" vertical="center"/>
    </xf>
    <xf numFmtId="0" fontId="19" fillId="21" borderId="6" xfId="4" applyFont="1" applyFill="1" applyBorder="1" applyAlignment="1">
      <alignment horizontal="center" vertical="center"/>
    </xf>
    <xf numFmtId="0" fontId="19" fillId="21" borderId="9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</cellXfs>
  <cellStyles count="5">
    <cellStyle name="Hyperlink" xfId="2" builtinId="8"/>
    <cellStyle name="Normal" xfId="0" builtinId="0"/>
    <cellStyle name="標準 2" xfId="1" xr:uid="{00000000-0005-0000-0000-000002000000}"/>
    <cellStyle name="標準 3" xfId="3" xr:uid="{00000000-0005-0000-0000-000003000000}"/>
    <cellStyle name="標準 5" xfId="4" xr:uid="{00000000-0005-0000-0000-000004000000}"/>
  </cellStyles>
  <dxfs count="1139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38"/>
      <tableStyleElement type="headerRow" dxfId="1137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28575</xdr:rowOff>
    </xdr:from>
    <xdr:to>
      <xdr:col>16</xdr:col>
      <xdr:colOff>0</xdr:colOff>
      <xdr:row>21</xdr:row>
      <xdr:rowOff>85725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24A084C-7973-45D8-877F-B226F2059AF6}"/>
            </a:ext>
          </a:extLst>
        </xdr:cNvPr>
        <xdr:cNvCxnSpPr/>
      </xdr:nvCxnSpPr>
      <xdr:spPr>
        <a:xfrm>
          <a:off x="3200400" y="885825"/>
          <a:ext cx="0" cy="2800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9525</xdr:rowOff>
    </xdr:from>
    <xdr:to>
      <xdr:col>26</xdr:col>
      <xdr:colOff>0</xdr:colOff>
      <xdr:row>21</xdr:row>
      <xdr:rowOff>9525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35D995-387D-4AF0-B2F4-1A0267F93878}"/>
            </a:ext>
          </a:extLst>
        </xdr:cNvPr>
        <xdr:cNvCxnSpPr/>
      </xdr:nvCxnSpPr>
      <xdr:spPr>
        <a:xfrm>
          <a:off x="5200650" y="866775"/>
          <a:ext cx="0" cy="27432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5</xdr:row>
      <xdr:rowOff>19050</xdr:rowOff>
    </xdr:from>
    <xdr:to>
      <xdr:col>34</xdr:col>
      <xdr:colOff>19050</xdr:colOff>
      <xdr:row>21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4216699-C08B-435C-B8B2-FB60E99163FE}"/>
            </a:ext>
          </a:extLst>
        </xdr:cNvPr>
        <xdr:cNvCxnSpPr/>
      </xdr:nvCxnSpPr>
      <xdr:spPr>
        <a:xfrm>
          <a:off x="6810375" y="876300"/>
          <a:ext cx="9525" cy="27336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5</xdr:row>
      <xdr:rowOff>9525</xdr:rowOff>
    </xdr:from>
    <xdr:to>
      <xdr:col>42</xdr:col>
      <xdr:colOff>9525</xdr:colOff>
      <xdr:row>21</xdr:row>
      <xdr:rowOff>38100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CEF06F7-D59A-40A3-9A82-809C55333C53}"/>
            </a:ext>
          </a:extLst>
        </xdr:cNvPr>
        <xdr:cNvCxnSpPr/>
      </xdr:nvCxnSpPr>
      <xdr:spPr>
        <a:xfrm>
          <a:off x="8410575" y="866775"/>
          <a:ext cx="0" cy="2771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19050</xdr:colOff>
      <xdr:row>5</xdr:row>
      <xdr:rowOff>19050</xdr:rowOff>
    </xdr:from>
    <xdr:to>
      <xdr:col>52</xdr:col>
      <xdr:colOff>28575</xdr:colOff>
      <xdr:row>21</xdr:row>
      <xdr:rowOff>66675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42B786D-07F7-4F02-B998-13DDCA3EAAA6}"/>
            </a:ext>
          </a:extLst>
        </xdr:cNvPr>
        <xdr:cNvCxnSpPr/>
      </xdr:nvCxnSpPr>
      <xdr:spPr>
        <a:xfrm>
          <a:off x="10420350" y="87630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5</xdr:row>
      <xdr:rowOff>28575</xdr:rowOff>
    </xdr:from>
    <xdr:to>
      <xdr:col>60</xdr:col>
      <xdr:colOff>19050</xdr:colOff>
      <xdr:row>21</xdr:row>
      <xdr:rowOff>76200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7569BE6-26AA-4E28-ABAB-928BC5CBAC1D}"/>
            </a:ext>
          </a:extLst>
        </xdr:cNvPr>
        <xdr:cNvCxnSpPr/>
      </xdr:nvCxnSpPr>
      <xdr:spPr>
        <a:xfrm>
          <a:off x="12011025" y="885825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5</xdr:row>
      <xdr:rowOff>0</xdr:rowOff>
    </xdr:from>
    <xdr:to>
      <xdr:col>69</xdr:col>
      <xdr:colOff>9525</xdr:colOff>
      <xdr:row>21</xdr:row>
      <xdr:rowOff>47625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305F511-1AE1-4EDD-86FF-E557B4FBA910}"/>
            </a:ext>
          </a:extLst>
        </xdr:cNvPr>
        <xdr:cNvCxnSpPr/>
      </xdr:nvCxnSpPr>
      <xdr:spPr>
        <a:xfrm>
          <a:off x="13801725" y="85725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67</xdr:row>
      <xdr:rowOff>9525</xdr:rowOff>
    </xdr:from>
    <xdr:to>
      <xdr:col>15</xdr:col>
      <xdr:colOff>0</xdr:colOff>
      <xdr:row>106</xdr:row>
      <xdr:rowOff>66675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F949A8A-BFAE-41F6-BB11-0771B67A1060}"/>
            </a:ext>
          </a:extLst>
        </xdr:cNvPr>
        <xdr:cNvCxnSpPr/>
      </xdr:nvCxnSpPr>
      <xdr:spPr>
        <a:xfrm>
          <a:off x="3000375" y="5495925"/>
          <a:ext cx="0" cy="67437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67</xdr:row>
      <xdr:rowOff>9525</xdr:rowOff>
    </xdr:from>
    <xdr:to>
      <xdr:col>25</xdr:col>
      <xdr:colOff>0</xdr:colOff>
      <xdr:row>106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E11A6BC-0EC3-49A0-8779-F7713A216186}"/>
            </a:ext>
          </a:extLst>
        </xdr:cNvPr>
        <xdr:cNvCxnSpPr/>
      </xdr:nvCxnSpPr>
      <xdr:spPr>
        <a:xfrm>
          <a:off x="5000625" y="5495925"/>
          <a:ext cx="0" cy="66865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67</xdr:row>
      <xdr:rowOff>19050</xdr:rowOff>
    </xdr:from>
    <xdr:to>
      <xdr:col>35</xdr:col>
      <xdr:colOff>9525</xdr:colOff>
      <xdr:row>106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D421D0A2-D46E-4F62-8EAA-964DB60E3316}"/>
            </a:ext>
          </a:extLst>
        </xdr:cNvPr>
        <xdr:cNvCxnSpPr/>
      </xdr:nvCxnSpPr>
      <xdr:spPr>
        <a:xfrm>
          <a:off x="7000875" y="5505450"/>
          <a:ext cx="9525" cy="66770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67</xdr:row>
      <xdr:rowOff>9525</xdr:rowOff>
    </xdr:from>
    <xdr:to>
      <xdr:col>45</xdr:col>
      <xdr:colOff>0</xdr:colOff>
      <xdr:row>106</xdr:row>
      <xdr:rowOff>38100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EE0BBE7-E131-44C6-9CAF-07896F0D254E}"/>
            </a:ext>
          </a:extLst>
        </xdr:cNvPr>
        <xdr:cNvCxnSpPr/>
      </xdr:nvCxnSpPr>
      <xdr:spPr>
        <a:xfrm>
          <a:off x="9001125" y="5495925"/>
          <a:ext cx="0" cy="6715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67</xdr:row>
      <xdr:rowOff>9525</xdr:rowOff>
    </xdr:from>
    <xdr:to>
      <xdr:col>55</xdr:col>
      <xdr:colOff>9525</xdr:colOff>
      <xdr:row>106</xdr:row>
      <xdr:rowOff>57150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4052DA7D-50F0-4635-89BC-A9E0B639A575}"/>
            </a:ext>
          </a:extLst>
        </xdr:cNvPr>
        <xdr:cNvCxnSpPr/>
      </xdr:nvCxnSpPr>
      <xdr:spPr>
        <a:xfrm>
          <a:off x="11001375" y="5495925"/>
          <a:ext cx="9525" cy="67341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79</xdr:row>
      <xdr:rowOff>66675</xdr:rowOff>
    </xdr:from>
    <xdr:to>
      <xdr:col>40</xdr:col>
      <xdr:colOff>190500</xdr:colOff>
      <xdr:row>82</xdr:row>
      <xdr:rowOff>76200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EDE2E605-3002-424E-85B7-E9AE7CD51130}"/>
            </a:ext>
          </a:extLst>
        </xdr:cNvPr>
        <xdr:cNvSpPr/>
      </xdr:nvSpPr>
      <xdr:spPr>
        <a:xfrm>
          <a:off x="7277100" y="7610475"/>
          <a:ext cx="914400" cy="52387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デュックさん離脱（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29</xdr:col>
      <xdr:colOff>66675</xdr:colOff>
      <xdr:row>97</xdr:row>
      <xdr:rowOff>152400</xdr:rowOff>
    </xdr:from>
    <xdr:to>
      <xdr:col>34</xdr:col>
      <xdr:colOff>95250</xdr:colOff>
      <xdr:row>100</xdr:row>
      <xdr:rowOff>161925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EA79554A-1039-475E-8F8D-F1CF31A28AC4}"/>
            </a:ext>
          </a:extLst>
        </xdr:cNvPr>
        <xdr:cNvSpPr/>
      </xdr:nvSpPr>
      <xdr:spPr>
        <a:xfrm>
          <a:off x="5867400" y="10782300"/>
          <a:ext cx="1028700" cy="523875"/>
        </a:xfrm>
        <a:prstGeom prst="borderCallout1">
          <a:avLst>
            <a:gd name="adj1" fmla="val 30225"/>
            <a:gd name="adj2" fmla="val 103704"/>
            <a:gd name="adj3" fmla="val 53919"/>
            <a:gd name="adj4" fmla="val 1077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新卒二人入る</a:t>
          </a:r>
          <a:endParaRPr kumimoji="1" lang="en-US" altLang="ja-JP" sz="1100"/>
        </a:p>
        <a:p>
          <a:pPr algn="l"/>
          <a:r>
            <a:rPr kumimoji="1" lang="ja-JP" altLang="en-US" sz="1100"/>
            <a:t>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41</xdr:col>
      <xdr:colOff>104776</xdr:colOff>
      <xdr:row>108</xdr:row>
      <xdr:rowOff>133350</xdr:rowOff>
    </xdr:from>
    <xdr:to>
      <xdr:col>45</xdr:col>
      <xdr:colOff>123825</xdr:colOff>
      <xdr:row>111</xdr:row>
      <xdr:rowOff>76200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C9647391-82EC-4748-81B6-8525662C4FC1}"/>
            </a:ext>
          </a:extLst>
        </xdr:cNvPr>
        <xdr:cNvSpPr/>
      </xdr:nvSpPr>
      <xdr:spPr>
        <a:xfrm>
          <a:off x="8305801" y="12649200"/>
          <a:ext cx="819149" cy="457200"/>
        </a:xfrm>
        <a:prstGeom prst="wedgeRoundRectCallout">
          <a:avLst>
            <a:gd name="adj1" fmla="val 9375"/>
            <a:gd name="adj2" fmla="val -731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ベトナム会社旅行</a:t>
          </a:r>
        </a:p>
      </xdr:txBody>
    </xdr:sp>
    <xdr:clientData/>
  </xdr:twoCellAnchor>
  <xdr:twoCellAnchor>
    <xdr:from>
      <xdr:col>43</xdr:col>
      <xdr:colOff>123825</xdr:colOff>
      <xdr:row>20</xdr:row>
      <xdr:rowOff>38100</xdr:rowOff>
    </xdr:from>
    <xdr:to>
      <xdr:col>48</xdr:col>
      <xdr:colOff>38100</xdr:colOff>
      <xdr:row>23</xdr:row>
      <xdr:rowOff>47625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65DD2413-3B2F-4294-97BB-62115C7897F5}"/>
            </a:ext>
          </a:extLst>
        </xdr:cNvPr>
        <xdr:cNvSpPr/>
      </xdr:nvSpPr>
      <xdr:spPr>
        <a:xfrm>
          <a:off x="9210675" y="3848100"/>
          <a:ext cx="914400" cy="58102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ngày</a:t>
          </a:r>
          <a:r>
            <a:rPr kumimoji="1" lang="en-US" altLang="ja-JP" sz="1100" baseline="0"/>
            <a:t> kết thúc chưa rõ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29</xdr:row>
      <xdr:rowOff>0</xdr:rowOff>
    </xdr:from>
    <xdr:to>
      <xdr:col>20</xdr:col>
      <xdr:colOff>190500</xdr:colOff>
      <xdr:row>58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E4AA8BE-9F67-4FE4-8453-6171072A03C5}"/>
            </a:ext>
          </a:extLst>
        </xdr:cNvPr>
        <xdr:cNvCxnSpPr/>
      </xdr:nvCxnSpPr>
      <xdr:spPr>
        <a:xfrm>
          <a:off x="4676775" y="5524500"/>
          <a:ext cx="0" cy="55816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29</xdr:row>
      <xdr:rowOff>0</xdr:rowOff>
    </xdr:from>
    <xdr:to>
      <xdr:col>31</xdr:col>
      <xdr:colOff>28575</xdr:colOff>
      <xdr:row>58</xdr:row>
      <xdr:rowOff>28575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B8A43430-822D-4A63-84CA-63EF51C91AF0}"/>
            </a:ext>
          </a:extLst>
        </xdr:cNvPr>
        <xdr:cNvCxnSpPr/>
      </xdr:nvCxnSpPr>
      <xdr:spPr>
        <a:xfrm>
          <a:off x="6686550" y="5524500"/>
          <a:ext cx="28575" cy="55530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29</xdr:row>
      <xdr:rowOff>0</xdr:rowOff>
    </xdr:from>
    <xdr:to>
      <xdr:col>41</xdr:col>
      <xdr:colOff>0</xdr:colOff>
      <xdr:row>58</xdr:row>
      <xdr:rowOff>171450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84D768A-BC8B-4F18-8C2F-20559BBCAC12}"/>
            </a:ext>
          </a:extLst>
        </xdr:cNvPr>
        <xdr:cNvCxnSpPr/>
      </xdr:nvCxnSpPr>
      <xdr:spPr>
        <a:xfrm>
          <a:off x="8686800" y="5524500"/>
          <a:ext cx="0" cy="5695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180975</xdr:rowOff>
    </xdr:from>
    <xdr:to>
      <xdr:col>51</xdr:col>
      <xdr:colOff>28575</xdr:colOff>
      <xdr:row>59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6577B5D-6BE1-4545-BBE9-904F74E5FF56}"/>
            </a:ext>
          </a:extLst>
        </xdr:cNvPr>
        <xdr:cNvCxnSpPr/>
      </xdr:nvCxnSpPr>
      <xdr:spPr>
        <a:xfrm>
          <a:off x="10687050" y="5514975"/>
          <a:ext cx="28575" cy="5819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29</xdr:row>
      <xdr:rowOff>9525</xdr:rowOff>
    </xdr:from>
    <xdr:to>
      <xdr:col>18</xdr:col>
      <xdr:colOff>104775</xdr:colOff>
      <xdr:row>58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FFD4DE-5300-4BA7-BAF6-D0AD2B3EB51E}"/>
            </a:ext>
          </a:extLst>
        </xdr:cNvPr>
        <xdr:cNvCxnSpPr/>
      </xdr:nvCxnSpPr>
      <xdr:spPr>
        <a:xfrm flipH="1">
          <a:off x="4152900" y="5534025"/>
          <a:ext cx="38100" cy="5629275"/>
        </a:xfrm>
        <a:prstGeom prst="line">
          <a:avLst/>
        </a:prstGeom>
        <a:ln w="15875">
          <a:solidFill>
            <a:srgbClr val="FF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59</xdr:row>
      <xdr:rowOff>76200</xdr:rowOff>
    </xdr:from>
    <xdr:to>
      <xdr:col>19</xdr:col>
      <xdr:colOff>180975</xdr:colOff>
      <xdr:row>60</xdr:row>
      <xdr:rowOff>123825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C936F2F2-3E55-47D9-8BEA-60A092224C30}"/>
            </a:ext>
          </a:extLst>
        </xdr:cNvPr>
        <xdr:cNvSpPr/>
      </xdr:nvSpPr>
      <xdr:spPr>
        <a:xfrm>
          <a:off x="3752850" y="11315700"/>
          <a:ext cx="714375" cy="238125"/>
        </a:xfrm>
        <a:prstGeom prst="wedgeRoundRectCallout">
          <a:avLst>
            <a:gd name="adj1" fmla="val 6750"/>
            <a:gd name="adj2" fmla="val -109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Hôm</a:t>
          </a:r>
          <a:r>
            <a:rPr kumimoji="1" lang="en-US" altLang="ja-JP" sz="1100" baseline="0"/>
            <a:t> nay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user/Dropbox%20(bigtreetc)/JIMOS-Viet/10_Management/100_Schedule/old/JIMOS_Plan%20(Le%20Trung's%20conflicted%20copy%202017-07-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ocuments/old/JIMOS_Plan%20(Le%20Trung's%20conflicted%20copy%202017-07-1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_Management/100_Schedule/old/JIMOS_Plan%20(Le%20Trung's%20conflicted%20copy%202017-07-1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nuser/Dropbox%20(bigtreetc)/JIMOS-Vietnam/100_&#21220;&#24608;&#31649;&#29702;&#12471;&#12473;&#12486;&#12512;(Attendance%20System)/00_Project%20management/Kintai_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Users/vnuser/Dropbox%20(bigtreetc)/JIMOS-Vietnam/100_&#21220;&#24608;&#31649;&#29702;&#12471;&#12473;&#12486;&#12512;(Attendance%20System)/00_Project%20management/Kintai_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0_&#21220;&#24608;&#31649;&#29702;&#12471;&#12473;&#12486;&#12512;(Attendance%20System)/00_Project%20management/Kintai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Schedule"/>
      <sheetName val="Junit Status"/>
      <sheetName val="Master"/>
      <sheetName val="EVM"/>
      <sheetName val="祝日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Master Plan"/>
      <sheetName val="Schedule"/>
      <sheetName val="EVM"/>
      <sheetName val="祝日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edia.accel-brain.com/evm-earned-value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F3:DW108"/>
  <sheetViews>
    <sheetView showGridLines="0" workbookViewId="0">
      <selection activeCell="AQ10" sqref="AQ10:BQ12"/>
    </sheetView>
  </sheetViews>
  <sheetFormatPr defaultColWidth="2.42578125" defaultRowHeight="15" customHeight="1"/>
  <cols>
    <col min="1" max="1" width="9" style="41" customWidth="1"/>
    <col min="2" max="16384" width="2.42578125" style="41"/>
  </cols>
  <sheetData>
    <row r="3" spans="6:127" ht="15" customHeight="1">
      <c r="K3" s="80" t="s">
        <v>0</v>
      </c>
      <c r="L3" s="113">
        <v>2017</v>
      </c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5"/>
      <c r="BR3" s="113">
        <v>2018</v>
      </c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5"/>
      <c r="DR3" s="54"/>
      <c r="DS3" s="54"/>
      <c r="DT3" s="54"/>
      <c r="DU3" s="54"/>
      <c r="DV3" s="54"/>
      <c r="DW3" s="54"/>
    </row>
    <row r="4" spans="6:127" ht="15" customHeight="1">
      <c r="K4" s="80" t="s">
        <v>1</v>
      </c>
      <c r="L4" s="112" t="s">
        <v>2</v>
      </c>
      <c r="M4" s="112"/>
      <c r="N4" s="112"/>
      <c r="O4" s="112"/>
      <c r="P4" s="112"/>
      <c r="Q4" s="112" t="s">
        <v>3</v>
      </c>
      <c r="R4" s="112"/>
      <c r="S4" s="112"/>
      <c r="T4" s="112"/>
      <c r="U4" s="112"/>
      <c r="V4" s="112"/>
      <c r="W4" s="112"/>
      <c r="X4" s="112"/>
      <c r="Y4" s="112"/>
      <c r="Z4" s="112"/>
      <c r="AA4" s="112" t="s">
        <v>4</v>
      </c>
      <c r="AB4" s="112"/>
      <c r="AC4" s="112"/>
      <c r="AD4" s="112"/>
      <c r="AE4" s="112"/>
      <c r="AF4" s="112"/>
      <c r="AG4" s="112"/>
      <c r="AH4" s="112"/>
      <c r="AI4" s="112" t="s">
        <v>5</v>
      </c>
      <c r="AJ4" s="112"/>
      <c r="AK4" s="112"/>
      <c r="AL4" s="112"/>
      <c r="AM4" s="112"/>
      <c r="AN4" s="112"/>
      <c r="AO4" s="112"/>
      <c r="AP4" s="112"/>
      <c r="AQ4" s="112" t="s">
        <v>6</v>
      </c>
      <c r="AR4" s="112"/>
      <c r="AS4" s="112"/>
      <c r="AT4" s="112"/>
      <c r="AU4" s="112"/>
      <c r="AV4" s="112"/>
      <c r="AW4" s="112"/>
      <c r="AX4" s="112"/>
      <c r="AY4" s="112"/>
      <c r="AZ4" s="112"/>
      <c r="BA4" s="112" t="s">
        <v>7</v>
      </c>
      <c r="BB4" s="112"/>
      <c r="BC4" s="112"/>
      <c r="BD4" s="112"/>
      <c r="BE4" s="112"/>
      <c r="BF4" s="112"/>
      <c r="BG4" s="112"/>
      <c r="BH4" s="112"/>
      <c r="BI4" s="112" t="s">
        <v>8</v>
      </c>
      <c r="BJ4" s="112"/>
      <c r="BK4" s="112"/>
      <c r="BL4" s="112"/>
      <c r="BM4" s="112"/>
      <c r="BN4" s="112"/>
      <c r="BO4" s="112"/>
      <c r="BP4" s="112"/>
      <c r="BQ4" s="112"/>
      <c r="BR4" s="112" t="s">
        <v>9</v>
      </c>
      <c r="BS4" s="112"/>
      <c r="BT4" s="112"/>
      <c r="BU4" s="112"/>
      <c r="BV4" s="112"/>
      <c r="BW4" s="112"/>
      <c r="BX4" s="112"/>
      <c r="BY4" s="112"/>
      <c r="BZ4" s="112"/>
      <c r="CA4" s="113" t="s">
        <v>10</v>
      </c>
      <c r="CB4" s="114"/>
      <c r="CC4" s="114"/>
      <c r="CD4" s="114"/>
      <c r="CE4" s="114"/>
      <c r="CF4" s="114"/>
      <c r="CG4" s="114"/>
      <c r="CH4" s="115"/>
      <c r="CI4" s="113" t="s">
        <v>11</v>
      </c>
      <c r="CJ4" s="114"/>
      <c r="CK4" s="114"/>
      <c r="CL4" s="114"/>
      <c r="CM4" s="114"/>
      <c r="CN4" s="114"/>
      <c r="CO4" s="114"/>
      <c r="CP4" s="115"/>
      <c r="CQ4" s="113" t="s">
        <v>12</v>
      </c>
      <c r="CR4" s="114"/>
      <c r="CS4" s="114"/>
      <c r="CT4" s="114"/>
      <c r="CU4" s="114"/>
      <c r="CV4" s="114"/>
      <c r="CW4" s="114"/>
      <c r="CX4" s="114"/>
      <c r="CY4" s="114"/>
      <c r="CZ4" s="115"/>
      <c r="DA4" s="113" t="s">
        <v>13</v>
      </c>
      <c r="DB4" s="114"/>
      <c r="DC4" s="114"/>
      <c r="DD4" s="114"/>
      <c r="DE4" s="114"/>
      <c r="DF4" s="114"/>
      <c r="DG4" s="114"/>
      <c r="DH4" s="115"/>
      <c r="DI4" s="113" t="s">
        <v>2</v>
      </c>
      <c r="DJ4" s="114"/>
      <c r="DK4" s="114"/>
      <c r="DL4" s="114"/>
      <c r="DM4" s="114"/>
      <c r="DN4" s="114"/>
      <c r="DO4" s="114"/>
      <c r="DP4" s="115"/>
      <c r="DQ4" s="49"/>
    </row>
    <row r="5" spans="6:127" ht="15" customHeight="1">
      <c r="K5" s="80" t="s">
        <v>14</v>
      </c>
      <c r="L5" s="111">
        <v>24</v>
      </c>
      <c r="M5" s="111"/>
      <c r="N5" s="111">
        <v>25</v>
      </c>
      <c r="O5" s="111"/>
      <c r="P5" s="111">
        <v>26</v>
      </c>
      <c r="Q5" s="111"/>
      <c r="R5" s="111">
        <v>27</v>
      </c>
      <c r="S5" s="111"/>
      <c r="T5" s="111">
        <v>28</v>
      </c>
      <c r="U5" s="111"/>
      <c r="V5" s="111">
        <v>29</v>
      </c>
      <c r="W5" s="111"/>
      <c r="X5" s="111">
        <v>30</v>
      </c>
      <c r="Y5" s="111"/>
      <c r="Z5" s="111">
        <v>31</v>
      </c>
      <c r="AA5" s="111"/>
      <c r="AB5" s="111">
        <v>32</v>
      </c>
      <c r="AC5" s="111"/>
      <c r="AD5" s="111">
        <v>33</v>
      </c>
      <c r="AE5" s="111"/>
      <c r="AF5" s="111">
        <v>34</v>
      </c>
      <c r="AG5" s="111"/>
      <c r="AH5" s="111">
        <v>35</v>
      </c>
      <c r="AI5" s="111"/>
      <c r="AJ5" s="111">
        <v>36</v>
      </c>
      <c r="AK5" s="111"/>
      <c r="AL5" s="111">
        <v>37</v>
      </c>
      <c r="AM5" s="111"/>
      <c r="AN5" s="111">
        <v>38</v>
      </c>
      <c r="AO5" s="111"/>
      <c r="AP5" s="111">
        <v>39</v>
      </c>
      <c r="AQ5" s="111"/>
      <c r="AR5" s="111">
        <v>40</v>
      </c>
      <c r="AS5" s="111"/>
      <c r="AT5" s="111">
        <v>41</v>
      </c>
      <c r="AU5" s="111"/>
      <c r="AV5" s="111">
        <v>42</v>
      </c>
      <c r="AW5" s="111"/>
      <c r="AX5" s="111">
        <v>43</v>
      </c>
      <c r="AY5" s="111"/>
      <c r="AZ5" s="111">
        <v>44</v>
      </c>
      <c r="BA5" s="111"/>
      <c r="BB5" s="111">
        <v>45</v>
      </c>
      <c r="BC5" s="111"/>
      <c r="BD5" s="111">
        <v>46</v>
      </c>
      <c r="BE5" s="111"/>
      <c r="BF5" s="111">
        <v>47</v>
      </c>
      <c r="BG5" s="111"/>
      <c r="BH5" s="111">
        <v>48</v>
      </c>
      <c r="BI5" s="111"/>
      <c r="BJ5" s="111">
        <v>49</v>
      </c>
      <c r="BK5" s="111"/>
      <c r="BL5" s="111">
        <v>50</v>
      </c>
      <c r="BM5" s="111"/>
      <c r="BN5" s="111">
        <v>51</v>
      </c>
      <c r="BO5" s="111"/>
      <c r="BP5" s="111">
        <v>52</v>
      </c>
      <c r="BQ5" s="111"/>
      <c r="BR5" s="111">
        <v>1</v>
      </c>
      <c r="BS5" s="111"/>
      <c r="BT5" s="111">
        <v>2</v>
      </c>
      <c r="BU5" s="111"/>
      <c r="BV5" s="111">
        <v>3</v>
      </c>
      <c r="BW5" s="111"/>
      <c r="BX5" s="111">
        <v>4</v>
      </c>
      <c r="BY5" s="111"/>
      <c r="BZ5" s="111">
        <v>5</v>
      </c>
      <c r="CA5" s="111"/>
      <c r="CB5" s="111">
        <v>6</v>
      </c>
      <c r="CC5" s="111"/>
      <c r="CD5" s="111">
        <v>7</v>
      </c>
      <c r="CE5" s="111"/>
      <c r="CF5" s="111">
        <v>8</v>
      </c>
      <c r="CG5" s="111"/>
      <c r="CH5" s="111">
        <v>9</v>
      </c>
      <c r="CI5" s="111"/>
      <c r="CJ5" s="111">
        <v>10</v>
      </c>
      <c r="CK5" s="111"/>
      <c r="CL5" s="111">
        <v>11</v>
      </c>
      <c r="CM5" s="111"/>
      <c r="CN5" s="111">
        <v>12</v>
      </c>
      <c r="CO5" s="111"/>
      <c r="CP5" s="111">
        <v>13</v>
      </c>
      <c r="CQ5" s="111"/>
      <c r="CR5" s="111">
        <v>14</v>
      </c>
      <c r="CS5" s="111"/>
      <c r="CT5" s="111">
        <v>15</v>
      </c>
      <c r="CU5" s="111"/>
      <c r="CV5" s="111">
        <v>16</v>
      </c>
      <c r="CW5" s="111"/>
      <c r="CX5" s="111">
        <v>17</v>
      </c>
      <c r="CY5" s="111"/>
      <c r="CZ5" s="111">
        <v>18</v>
      </c>
      <c r="DA5" s="111"/>
      <c r="DB5" s="111">
        <v>19</v>
      </c>
      <c r="DC5" s="111"/>
      <c r="DD5" s="111">
        <v>20</v>
      </c>
      <c r="DE5" s="111"/>
      <c r="DF5" s="111">
        <v>21</v>
      </c>
      <c r="DG5" s="111"/>
      <c r="DH5" s="111">
        <v>22</v>
      </c>
      <c r="DI5" s="111"/>
      <c r="DJ5" s="111">
        <v>23</v>
      </c>
      <c r="DK5" s="111"/>
      <c r="DL5" s="111">
        <v>24</v>
      </c>
      <c r="DM5" s="111"/>
      <c r="DN5" s="111">
        <v>25</v>
      </c>
      <c r="DO5" s="111"/>
      <c r="DP5" s="111">
        <v>26</v>
      </c>
      <c r="DQ5" s="111"/>
    </row>
    <row r="6" spans="6:127" ht="15" customHeight="1">
      <c r="L6" s="46"/>
      <c r="M6" s="46"/>
      <c r="T6" s="59"/>
      <c r="U6" s="59"/>
    </row>
    <row r="7" spans="6:127" ht="15" customHeight="1">
      <c r="F7" s="51"/>
      <c r="G7" s="51"/>
      <c r="H7" s="51"/>
      <c r="I7" s="51"/>
      <c r="J7" s="51"/>
      <c r="K7" s="46"/>
      <c r="L7" s="51"/>
      <c r="M7" s="51"/>
      <c r="N7" s="51"/>
      <c r="O7" s="51"/>
      <c r="Q7" s="123" t="s">
        <v>15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51"/>
      <c r="AD7" s="51"/>
      <c r="AE7" s="51"/>
      <c r="AF7" s="51"/>
      <c r="AG7" s="51"/>
      <c r="AH7" s="51"/>
      <c r="AI7" s="51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6:127" ht="15" customHeight="1">
      <c r="F8" s="51"/>
      <c r="G8" s="51"/>
      <c r="H8" s="51"/>
      <c r="I8" s="51"/>
      <c r="J8" s="51"/>
      <c r="K8" s="46"/>
      <c r="L8" s="51"/>
      <c r="M8" s="51"/>
      <c r="N8" s="51"/>
      <c r="O8" s="51"/>
      <c r="P8" s="51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51"/>
      <c r="AD8" s="51"/>
      <c r="AE8" s="51"/>
      <c r="AF8" s="51"/>
      <c r="AG8" s="51"/>
      <c r="AH8" s="51"/>
      <c r="AI8" s="51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6:127" ht="15" customHeight="1">
      <c r="F9" s="51"/>
      <c r="G9" s="51"/>
      <c r="H9" s="51"/>
      <c r="I9" s="51"/>
      <c r="J9" s="51"/>
      <c r="K9" s="46"/>
      <c r="L9" s="46"/>
      <c r="M9" s="46"/>
      <c r="N9" s="46"/>
      <c r="O9" s="46"/>
      <c r="P9" s="46"/>
      <c r="Q9" s="46"/>
      <c r="R9" s="46"/>
      <c r="S9" s="46"/>
      <c r="T9" s="59"/>
      <c r="U9" s="59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6:127" ht="15" customHeight="1">
      <c r="F10" s="51"/>
      <c r="G10" s="51"/>
      <c r="H10" s="51"/>
      <c r="I10" s="51"/>
      <c r="J10" s="51"/>
      <c r="K10" s="46"/>
      <c r="L10" s="46"/>
      <c r="M10" s="46"/>
      <c r="N10" s="51"/>
      <c r="O10" s="51"/>
      <c r="P10" s="51"/>
      <c r="Q10" s="51"/>
      <c r="R10" s="51"/>
      <c r="S10" s="51"/>
      <c r="T10" s="60"/>
      <c r="U10" s="60"/>
      <c r="V10" s="51"/>
      <c r="W10" s="51"/>
      <c r="X10" s="51"/>
      <c r="Y10" s="51"/>
      <c r="Z10" s="53"/>
      <c r="AA10" s="120" t="s">
        <v>16</v>
      </c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 t="s">
        <v>17</v>
      </c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51"/>
      <c r="BS10" s="51"/>
      <c r="BT10" s="51"/>
      <c r="BU10" s="51"/>
      <c r="BV10" s="51"/>
      <c r="BW10" s="51"/>
      <c r="BX10" s="51"/>
      <c r="BY10" s="51"/>
    </row>
    <row r="11" spans="6:127" ht="15" customHeight="1">
      <c r="F11" s="51"/>
      <c r="G11" s="51"/>
      <c r="H11" s="51"/>
      <c r="I11" s="51"/>
      <c r="J11" s="51"/>
      <c r="K11" s="46"/>
      <c r="L11" s="46"/>
      <c r="M11" s="46"/>
      <c r="N11" s="51"/>
      <c r="O11" s="51"/>
      <c r="P11" s="51"/>
      <c r="Q11" s="51"/>
      <c r="R11" s="51"/>
      <c r="S11" s="51"/>
      <c r="T11" s="60"/>
      <c r="U11" s="60"/>
      <c r="V11" s="51"/>
      <c r="W11" s="51"/>
      <c r="X11" s="51"/>
      <c r="Y11" s="51"/>
      <c r="Z11" s="53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51"/>
      <c r="BS11" s="51"/>
      <c r="BT11" s="51"/>
      <c r="BU11" s="51"/>
      <c r="BV11" s="51"/>
      <c r="BW11" s="51"/>
      <c r="BX11" s="51"/>
      <c r="BY11" s="51"/>
    </row>
    <row r="12" spans="6:127" ht="15" customHeight="1">
      <c r="F12" s="51"/>
      <c r="G12" s="51"/>
      <c r="H12" s="51"/>
      <c r="I12" s="51"/>
      <c r="J12" s="51"/>
      <c r="K12" s="46"/>
      <c r="L12" s="46"/>
      <c r="M12" s="46"/>
      <c r="N12" s="46"/>
      <c r="O12" s="46"/>
      <c r="P12" s="46"/>
      <c r="Q12" s="46"/>
      <c r="R12" s="46"/>
      <c r="S12" s="46"/>
      <c r="T12" s="59"/>
      <c r="U12" s="59"/>
      <c r="V12" s="46"/>
      <c r="W12" s="46"/>
      <c r="X12" s="46"/>
      <c r="Y12" s="46"/>
      <c r="Z12" s="46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51"/>
      <c r="BS12" s="51"/>
      <c r="BT12" s="51"/>
      <c r="BU12" s="51"/>
      <c r="BV12" s="51"/>
      <c r="BW12" s="51"/>
      <c r="BX12" s="51"/>
      <c r="BY12" s="51"/>
    </row>
    <row r="13" spans="6:127" ht="15" customHeight="1">
      <c r="F13" s="51"/>
      <c r="G13" s="51"/>
      <c r="H13" s="51"/>
      <c r="I13" s="51"/>
      <c r="J13" s="51"/>
      <c r="K13" s="46"/>
      <c r="L13" s="46"/>
      <c r="M13" s="46"/>
      <c r="N13" s="46"/>
      <c r="O13" s="46"/>
      <c r="P13" s="46"/>
      <c r="Q13" s="46"/>
      <c r="R13" s="46"/>
      <c r="S13" s="46"/>
      <c r="T13" s="59"/>
      <c r="U13" s="61"/>
      <c r="V13" s="52"/>
      <c r="W13" s="52"/>
      <c r="X13" s="52"/>
      <c r="Y13" s="52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6:127" ht="15" customHeight="1">
      <c r="F14" s="51"/>
      <c r="G14" s="51"/>
      <c r="H14" s="51"/>
      <c r="I14" s="51"/>
      <c r="J14" s="51"/>
      <c r="K14" s="46"/>
      <c r="L14" s="46"/>
      <c r="M14" s="46"/>
      <c r="N14" s="46"/>
      <c r="O14" s="46"/>
      <c r="P14" s="46"/>
      <c r="Q14" s="46"/>
      <c r="R14" s="46"/>
      <c r="S14" s="46"/>
      <c r="T14" s="59"/>
      <c r="U14" s="61"/>
      <c r="V14" s="52"/>
      <c r="W14" s="52"/>
      <c r="X14" s="52"/>
      <c r="Y14" s="52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6:127" ht="15" customHeight="1"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59"/>
      <c r="U15" s="59"/>
      <c r="V15" s="46"/>
      <c r="W15" s="46"/>
      <c r="X15" s="46"/>
      <c r="Y15" s="46"/>
      <c r="Z15" s="46"/>
      <c r="AA15" s="46"/>
      <c r="AB15" s="46"/>
      <c r="AC15" s="129" t="s">
        <v>18</v>
      </c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46"/>
      <c r="AO15" s="46"/>
      <c r="AP15" s="46"/>
      <c r="AQ15" s="46"/>
      <c r="AR15" s="46"/>
      <c r="AS15" s="46"/>
    </row>
    <row r="16" spans="6:127" ht="15" customHeight="1">
      <c r="F16" s="51"/>
      <c r="G16" s="51"/>
      <c r="H16" s="51"/>
      <c r="I16" s="51"/>
      <c r="J16" s="51"/>
      <c r="K16" s="46"/>
      <c r="L16" s="51"/>
      <c r="M16" s="51"/>
      <c r="N16" s="51"/>
      <c r="O16" s="51"/>
      <c r="P16" s="51"/>
      <c r="Q16" s="51"/>
      <c r="R16" s="51"/>
      <c r="S16" s="46"/>
      <c r="T16" s="59"/>
      <c r="U16" s="59"/>
      <c r="V16" s="46"/>
      <c r="W16" s="46"/>
      <c r="X16" s="46"/>
      <c r="Y16" s="46"/>
      <c r="Z16" s="51"/>
      <c r="AA16" s="51"/>
      <c r="AB16" s="51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46"/>
      <c r="AO16" s="46"/>
      <c r="AP16" s="46"/>
      <c r="AQ16" s="46"/>
      <c r="AR16" s="46"/>
      <c r="AS16" s="46"/>
    </row>
    <row r="17" spans="6:57" ht="15" customHeight="1">
      <c r="F17" s="51"/>
      <c r="G17" s="51"/>
      <c r="H17" s="51"/>
      <c r="I17" s="51"/>
      <c r="J17" s="51"/>
      <c r="K17" s="46"/>
      <c r="L17" s="51"/>
      <c r="M17" s="51"/>
      <c r="N17" s="51"/>
      <c r="O17" s="51"/>
      <c r="P17" s="51"/>
      <c r="Q17" s="51"/>
      <c r="R17" s="51"/>
      <c r="S17" s="46"/>
      <c r="T17" s="59"/>
      <c r="U17" s="59"/>
      <c r="V17" s="46"/>
      <c r="W17" s="46"/>
      <c r="X17" s="46"/>
      <c r="Y17" s="46"/>
      <c r="Z17" s="51"/>
      <c r="AA17" s="51"/>
      <c r="AB17" s="51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46"/>
      <c r="AO17" s="46"/>
      <c r="AP17" s="46"/>
      <c r="AQ17" s="46"/>
      <c r="AR17" s="46"/>
      <c r="AS17" s="46"/>
    </row>
    <row r="18" spans="6:57" ht="15" customHeight="1">
      <c r="F18" s="51"/>
      <c r="G18" s="51"/>
      <c r="H18" s="51"/>
      <c r="I18" s="51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59"/>
      <c r="U18" s="59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6:57" ht="15" customHeight="1">
      <c r="F19" s="51"/>
      <c r="G19" s="51"/>
      <c r="H19" s="51"/>
      <c r="I19" s="51"/>
      <c r="J19" s="51"/>
      <c r="K19" s="46"/>
      <c r="L19" s="46"/>
      <c r="M19" s="46"/>
      <c r="N19" s="46"/>
      <c r="O19" s="46"/>
      <c r="P19" s="51"/>
      <c r="Q19" s="51"/>
      <c r="R19" s="51"/>
      <c r="S19" s="51"/>
      <c r="T19" s="60"/>
      <c r="U19" s="60"/>
      <c r="V19" s="129" t="s">
        <v>19</v>
      </c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30"/>
      <c r="AQ19" s="46"/>
      <c r="AR19" s="46"/>
      <c r="AS19" s="46"/>
    </row>
    <row r="20" spans="6:57" ht="15" customHeight="1">
      <c r="L20" s="46"/>
      <c r="M20" s="46"/>
      <c r="T20" s="59"/>
      <c r="U20" s="59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</row>
    <row r="21" spans="6:57" ht="15" customHeight="1">
      <c r="L21" s="46"/>
      <c r="M21" s="46"/>
      <c r="T21" s="59"/>
      <c r="U21" s="59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</row>
    <row r="22" spans="6:57" ht="15" customHeight="1">
      <c r="L22" s="46"/>
      <c r="M22" s="46"/>
      <c r="T22" s="59"/>
      <c r="U22" s="59"/>
    </row>
    <row r="23" spans="6:57" ht="15" customHeight="1">
      <c r="T23" s="41" t="s">
        <v>20</v>
      </c>
    </row>
    <row r="28" spans="6:57" ht="15" customHeight="1">
      <c r="K28" s="49" t="s">
        <v>21</v>
      </c>
      <c r="L28" s="112" t="s">
        <v>3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6:57" ht="15" customHeight="1">
      <c r="K29" s="49" t="s">
        <v>22</v>
      </c>
      <c r="L29" s="109">
        <v>3</v>
      </c>
      <c r="M29" s="110"/>
      <c r="N29" s="109">
        <v>4</v>
      </c>
      <c r="O29" s="110"/>
      <c r="P29" s="109">
        <v>5</v>
      </c>
      <c r="Q29" s="110"/>
      <c r="R29" s="109">
        <v>6</v>
      </c>
      <c r="S29" s="110"/>
      <c r="T29" s="109">
        <v>7</v>
      </c>
      <c r="U29" s="110"/>
      <c r="V29" s="109">
        <v>10</v>
      </c>
      <c r="W29" s="110"/>
      <c r="X29" s="109">
        <v>11</v>
      </c>
      <c r="Y29" s="110"/>
      <c r="Z29" s="109">
        <v>12</v>
      </c>
      <c r="AA29" s="110"/>
      <c r="AB29" s="109">
        <v>13</v>
      </c>
      <c r="AC29" s="110"/>
      <c r="AD29" s="131" t="s">
        <v>23</v>
      </c>
      <c r="AE29" s="110"/>
      <c r="AF29" s="109">
        <v>17</v>
      </c>
      <c r="AG29" s="110"/>
      <c r="AH29" s="109">
        <v>18</v>
      </c>
      <c r="AI29" s="110"/>
      <c r="AJ29" s="109">
        <v>19</v>
      </c>
      <c r="AK29" s="110"/>
      <c r="AL29" s="109">
        <v>20</v>
      </c>
      <c r="AM29" s="110"/>
      <c r="AN29" s="109">
        <v>21</v>
      </c>
      <c r="AO29" s="110"/>
      <c r="AP29" s="109">
        <v>24</v>
      </c>
      <c r="AQ29" s="110"/>
      <c r="AR29" s="109">
        <v>25</v>
      </c>
      <c r="AS29" s="110"/>
      <c r="AT29" s="109">
        <v>26</v>
      </c>
      <c r="AU29" s="110"/>
      <c r="AV29" s="109">
        <v>27</v>
      </c>
      <c r="AW29" s="110"/>
      <c r="AX29" s="109">
        <v>28</v>
      </c>
      <c r="AY29" s="110"/>
      <c r="AZ29" s="109">
        <v>31</v>
      </c>
      <c r="BA29" s="110"/>
      <c r="BB29" s="109">
        <v>1</v>
      </c>
      <c r="BC29" s="110"/>
    </row>
    <row r="30" spans="6:57" ht="15" customHeight="1">
      <c r="AR30" s="46"/>
      <c r="AS30" s="46"/>
    </row>
    <row r="31" spans="6:57" ht="15" customHeight="1">
      <c r="F31" s="106" t="s">
        <v>24</v>
      </c>
      <c r="G31" s="106"/>
      <c r="H31" s="106"/>
      <c r="I31" s="106"/>
      <c r="J31" s="106"/>
      <c r="K31" s="43"/>
      <c r="L31" s="119" t="s">
        <v>25</v>
      </c>
      <c r="M31" s="108"/>
      <c r="N31" s="108"/>
      <c r="O31" s="108"/>
      <c r="P31" s="108"/>
      <c r="Q31" s="108"/>
      <c r="R31" s="108"/>
      <c r="S31" s="108"/>
      <c r="T31" s="108"/>
      <c r="U31" s="108"/>
      <c r="V31" s="66"/>
      <c r="W31" s="119" t="s">
        <v>26</v>
      </c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50"/>
      <c r="BE31" s="50"/>
    </row>
    <row r="32" spans="6:57" ht="15" customHeight="1">
      <c r="F32" s="106"/>
      <c r="G32" s="106"/>
      <c r="H32" s="106"/>
      <c r="I32" s="106"/>
      <c r="J32" s="106"/>
      <c r="K32" s="43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66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50"/>
      <c r="BE32" s="50"/>
    </row>
    <row r="33" spans="6:55" ht="15" customHeight="1">
      <c r="F33" s="106"/>
      <c r="G33" s="106"/>
      <c r="H33" s="106"/>
      <c r="I33" s="106"/>
      <c r="J33" s="10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8"/>
      <c r="AS33" s="48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4" spans="6:55" ht="15" customHeight="1">
      <c r="F34" s="106"/>
      <c r="G34" s="106"/>
      <c r="H34" s="106"/>
      <c r="I34" s="106"/>
      <c r="J34" s="106"/>
      <c r="K34" s="43"/>
      <c r="L34" s="43"/>
      <c r="M34" s="43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/>
      <c r="AA34" s="63"/>
      <c r="AB34" s="63"/>
      <c r="AC34" s="63"/>
      <c r="AD34" s="63"/>
      <c r="AE34" s="63"/>
      <c r="AF34" s="63"/>
      <c r="AG34" s="63"/>
      <c r="AH34" s="48"/>
      <c r="AI34" s="48"/>
      <c r="AJ34" s="64"/>
      <c r="AK34" s="64"/>
      <c r="AL34" s="64"/>
      <c r="AM34" s="64"/>
      <c r="AN34" s="64"/>
      <c r="AO34" s="64"/>
      <c r="AP34" s="64"/>
      <c r="AQ34" s="64"/>
      <c r="AR34" s="48"/>
      <c r="AS34" s="48"/>
      <c r="AT34" s="62"/>
      <c r="AU34" s="62"/>
      <c r="AV34" s="62"/>
      <c r="AW34" s="62"/>
      <c r="AX34" s="62"/>
      <c r="AY34" s="62"/>
      <c r="AZ34" s="62"/>
      <c r="BA34" s="62"/>
      <c r="BB34" s="48"/>
      <c r="BC34" s="48"/>
    </row>
    <row r="35" spans="6:55" ht="15" customHeight="1">
      <c r="F35" s="106"/>
      <c r="G35" s="106"/>
      <c r="H35" s="106"/>
      <c r="I35" s="106"/>
      <c r="J35" s="106"/>
      <c r="K35" s="43"/>
      <c r="L35" s="43"/>
      <c r="M35" s="43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/>
      <c r="AA35" s="63"/>
      <c r="AB35" s="63"/>
      <c r="AC35" s="63"/>
      <c r="AD35" s="63"/>
      <c r="AE35" s="63"/>
      <c r="AF35" s="63"/>
      <c r="AG35" s="63"/>
      <c r="AH35" s="48"/>
      <c r="AI35" s="48"/>
      <c r="AJ35" s="64"/>
      <c r="AK35" s="64"/>
      <c r="AL35" s="64"/>
      <c r="AM35" s="64"/>
      <c r="AN35" s="64"/>
      <c r="AO35" s="64"/>
      <c r="AP35" s="64"/>
      <c r="AQ35" s="64"/>
      <c r="AR35" s="48"/>
      <c r="AS35" s="48"/>
      <c r="AT35" s="62"/>
      <c r="AU35" s="62"/>
      <c r="AV35" s="62"/>
      <c r="AW35" s="62"/>
      <c r="AX35" s="62"/>
      <c r="AY35" s="62"/>
      <c r="AZ35" s="62"/>
      <c r="BA35" s="62"/>
      <c r="BB35" s="48"/>
      <c r="BC35" s="48"/>
    </row>
    <row r="36" spans="6:55" ht="15" customHeight="1">
      <c r="F36" s="106"/>
      <c r="G36" s="106"/>
      <c r="H36" s="106"/>
      <c r="I36" s="106"/>
      <c r="J36" s="106"/>
      <c r="K36" s="43"/>
      <c r="L36" s="43"/>
      <c r="M36" s="43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6:55" ht="15" customHeight="1">
      <c r="F37" s="106"/>
      <c r="G37" s="106"/>
      <c r="H37" s="106"/>
      <c r="I37" s="106"/>
      <c r="J37" s="106"/>
      <c r="K37" s="43"/>
      <c r="L37" s="43"/>
      <c r="M37" s="43"/>
      <c r="N37" s="48"/>
      <c r="O37" s="48"/>
      <c r="P37" s="48"/>
      <c r="Q37" s="48"/>
      <c r="R37" s="48"/>
      <c r="S37" s="48"/>
      <c r="T37" s="48"/>
      <c r="U37" s="65"/>
      <c r="V37" s="65"/>
      <c r="W37" s="65"/>
      <c r="X37" s="65"/>
      <c r="Y37" s="65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6:55" ht="15" customHeight="1">
      <c r="F38" s="106"/>
      <c r="G38" s="106"/>
      <c r="H38" s="106"/>
      <c r="I38" s="106"/>
      <c r="J38" s="106"/>
      <c r="K38" s="43"/>
      <c r="L38" s="43"/>
      <c r="M38" s="43"/>
      <c r="N38" s="48"/>
      <c r="O38" s="48"/>
      <c r="P38" s="48"/>
      <c r="Q38" s="48"/>
      <c r="R38" s="48"/>
      <c r="S38" s="48"/>
      <c r="T38" s="48"/>
      <c r="U38" s="65"/>
      <c r="V38" s="65"/>
      <c r="W38" s="65"/>
      <c r="X38" s="65"/>
      <c r="Y38" s="65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6:55" ht="15" customHeight="1">
      <c r="AR39" s="46"/>
      <c r="AS39" s="46"/>
    </row>
    <row r="40" spans="6:55" ht="15" customHeight="1">
      <c r="AR40" s="46"/>
      <c r="AS40" s="46"/>
    </row>
    <row r="41" spans="6:55" ht="15" customHeight="1">
      <c r="F41" s="106" t="s">
        <v>27</v>
      </c>
      <c r="G41" s="106"/>
      <c r="H41" s="106"/>
      <c r="I41" s="106"/>
      <c r="J41" s="106"/>
      <c r="K41" s="126" t="s">
        <v>28</v>
      </c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67"/>
      <c r="AI41" s="67"/>
      <c r="AJ41" s="64"/>
      <c r="AK41" s="64"/>
      <c r="AL41" s="64"/>
      <c r="AM41" s="64"/>
      <c r="AN41" s="64"/>
      <c r="AO41" s="64"/>
      <c r="AP41" s="64"/>
      <c r="AQ41" s="64"/>
      <c r="AR41" s="48"/>
      <c r="AS41" s="48"/>
      <c r="AT41" s="62"/>
      <c r="AU41" s="62"/>
      <c r="AV41" s="62"/>
      <c r="AW41" s="62"/>
      <c r="AX41" s="48"/>
      <c r="AY41" s="48"/>
      <c r="AZ41" s="48"/>
      <c r="BA41" s="48"/>
      <c r="BB41" s="48"/>
      <c r="BC41" s="48"/>
    </row>
    <row r="42" spans="6:55" ht="15" customHeight="1">
      <c r="F42" s="106"/>
      <c r="G42" s="106"/>
      <c r="H42" s="106"/>
      <c r="I42" s="106"/>
      <c r="J42" s="10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67"/>
      <c r="AI42" s="67"/>
      <c r="AJ42" s="64"/>
      <c r="AK42" s="64"/>
      <c r="AL42" s="64"/>
      <c r="AM42" s="64"/>
      <c r="AN42" s="64"/>
      <c r="AO42" s="64"/>
      <c r="AP42" s="64"/>
      <c r="AQ42" s="64"/>
      <c r="AR42" s="48"/>
      <c r="AS42" s="48"/>
      <c r="AT42" s="62"/>
      <c r="AU42" s="62"/>
      <c r="AV42" s="62"/>
      <c r="AW42" s="62"/>
      <c r="AX42" s="48"/>
      <c r="AY42" s="48"/>
      <c r="AZ42" s="48"/>
      <c r="BA42" s="48"/>
      <c r="BB42" s="48"/>
      <c r="BC42" s="48"/>
    </row>
    <row r="43" spans="6:55" ht="15" customHeight="1">
      <c r="F43" s="106"/>
      <c r="G43" s="106"/>
      <c r="H43" s="106"/>
      <c r="I43" s="106"/>
      <c r="J43" s="10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6:55" ht="15" customHeight="1">
      <c r="F44" s="106"/>
      <c r="G44" s="106"/>
      <c r="H44" s="106"/>
      <c r="I44" s="106"/>
      <c r="J44" s="106"/>
      <c r="K44" s="48"/>
      <c r="L44" s="48"/>
      <c r="M44" s="48"/>
      <c r="N44" s="48"/>
      <c r="O44" s="4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62"/>
      <c r="AE44" s="62"/>
      <c r="AF44" s="62"/>
      <c r="AG44" s="62"/>
      <c r="AH44" s="62"/>
      <c r="AI44" s="62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6:55" ht="15" customHeight="1">
      <c r="F45" s="106"/>
      <c r="G45" s="106"/>
      <c r="H45" s="106"/>
      <c r="I45" s="106"/>
      <c r="J45" s="106"/>
      <c r="K45" s="48"/>
      <c r="L45" s="48"/>
      <c r="M45" s="48"/>
      <c r="N45" s="48"/>
      <c r="O45" s="48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62"/>
      <c r="AE45" s="62"/>
      <c r="AF45" s="62"/>
      <c r="AG45" s="62"/>
      <c r="AH45" s="62"/>
      <c r="AI45" s="62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6:55" ht="15" customHeight="1">
      <c r="F46" s="106"/>
      <c r="G46" s="106"/>
      <c r="H46" s="106"/>
      <c r="I46" s="106"/>
      <c r="J46" s="106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6:55" ht="15" customHeight="1">
      <c r="F47" s="106"/>
      <c r="G47" s="106"/>
      <c r="H47" s="106"/>
      <c r="I47" s="106"/>
      <c r="J47" s="106"/>
      <c r="K47" s="48"/>
      <c r="L47" s="48"/>
      <c r="M47" s="48"/>
      <c r="N47" s="48"/>
      <c r="O47" s="48"/>
      <c r="P47" s="48"/>
      <c r="Q47" s="48"/>
      <c r="R47" s="48"/>
      <c r="S47" s="67"/>
      <c r="T47" s="67"/>
      <c r="U47" s="67"/>
      <c r="V47" s="67"/>
      <c r="W47" s="67"/>
      <c r="X47" s="67"/>
      <c r="Y47" s="67"/>
      <c r="Z47" s="67"/>
      <c r="AA47" s="67"/>
      <c r="AB47" s="62"/>
      <c r="AC47" s="62"/>
      <c r="AD47" s="62"/>
      <c r="AE47" s="62"/>
      <c r="AF47" s="62"/>
      <c r="AG47" s="62"/>
      <c r="AH47" s="62"/>
      <c r="AI47" s="62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6:55" ht="15" customHeight="1">
      <c r="F48" s="106"/>
      <c r="G48" s="106"/>
      <c r="H48" s="106"/>
      <c r="I48" s="106"/>
      <c r="J48" s="106"/>
      <c r="K48" s="48"/>
      <c r="L48" s="48"/>
      <c r="M48" s="48"/>
      <c r="N48" s="48"/>
      <c r="O48" s="48"/>
      <c r="P48" s="48"/>
      <c r="Q48" s="48"/>
      <c r="R48" s="48"/>
      <c r="S48" s="67"/>
      <c r="T48" s="67"/>
      <c r="U48" s="67"/>
      <c r="V48" s="67"/>
      <c r="W48" s="67"/>
      <c r="X48" s="67"/>
      <c r="Y48" s="67"/>
      <c r="Z48" s="67"/>
      <c r="AA48" s="67"/>
      <c r="AB48" s="62"/>
      <c r="AC48" s="62"/>
      <c r="AD48" s="62"/>
      <c r="AE48" s="62"/>
      <c r="AF48" s="62"/>
      <c r="AG48" s="62"/>
      <c r="AH48" s="62"/>
      <c r="AI48" s="62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6:55" ht="15" customHeight="1"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R49" s="46"/>
      <c r="AS49" s="46"/>
    </row>
    <row r="50" spans="6:55" ht="15" customHeight="1">
      <c r="F50" s="106" t="s">
        <v>29</v>
      </c>
      <c r="G50" s="106"/>
      <c r="H50" s="106"/>
      <c r="I50" s="106"/>
      <c r="J50" s="106"/>
      <c r="K50" s="126" t="s">
        <v>30</v>
      </c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67"/>
      <c r="AI50" s="67"/>
      <c r="AJ50" s="64"/>
      <c r="AK50" s="64"/>
      <c r="AL50" s="64"/>
      <c r="AM50" s="64"/>
      <c r="AN50" s="64"/>
      <c r="AO50" s="64"/>
      <c r="AP50" s="64"/>
      <c r="AQ50" s="64"/>
      <c r="AR50" s="48"/>
      <c r="AS50" s="48"/>
      <c r="AT50" s="62"/>
      <c r="AU50" s="62"/>
      <c r="AV50" s="62"/>
      <c r="AW50" s="62"/>
      <c r="AX50" s="48"/>
      <c r="AY50" s="48"/>
      <c r="AZ50" s="48"/>
      <c r="BA50" s="48"/>
      <c r="BB50" s="48"/>
      <c r="BC50" s="48"/>
    </row>
    <row r="51" spans="6:55" ht="15" customHeight="1">
      <c r="F51" s="106"/>
      <c r="G51" s="106"/>
      <c r="H51" s="106"/>
      <c r="I51" s="106"/>
      <c r="J51" s="10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67"/>
      <c r="AI51" s="67"/>
      <c r="AJ51" s="64"/>
      <c r="AK51" s="64"/>
      <c r="AL51" s="64"/>
      <c r="AM51" s="64"/>
      <c r="AN51" s="64"/>
      <c r="AO51" s="64"/>
      <c r="AP51" s="64"/>
      <c r="AQ51" s="64"/>
      <c r="AR51" s="48"/>
      <c r="AS51" s="48"/>
      <c r="AT51" s="62"/>
      <c r="AU51" s="62"/>
      <c r="AV51" s="62"/>
      <c r="AW51" s="62"/>
      <c r="AX51" s="48"/>
      <c r="AY51" s="48"/>
      <c r="AZ51" s="48"/>
      <c r="BA51" s="48"/>
      <c r="BB51" s="48"/>
      <c r="BC51" s="48"/>
    </row>
    <row r="52" spans="6:55" ht="15" customHeight="1">
      <c r="F52" s="106"/>
      <c r="G52" s="106"/>
      <c r="H52" s="106"/>
      <c r="I52" s="106"/>
      <c r="J52" s="10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6:55" ht="15" customHeight="1">
      <c r="F53" s="106"/>
      <c r="G53" s="106"/>
      <c r="H53" s="106"/>
      <c r="I53" s="106"/>
      <c r="J53" s="106"/>
      <c r="K53" s="48"/>
      <c r="L53" s="48"/>
      <c r="M53" s="48"/>
      <c r="N53" s="48"/>
      <c r="O53" s="48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62"/>
      <c r="AE53" s="62"/>
      <c r="AF53" s="62"/>
      <c r="AG53" s="62"/>
      <c r="AH53" s="62"/>
      <c r="AI53" s="62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6:55" ht="15" customHeight="1">
      <c r="F54" s="106"/>
      <c r="G54" s="106"/>
      <c r="H54" s="106"/>
      <c r="I54" s="106"/>
      <c r="J54" s="106"/>
      <c r="K54" s="48"/>
      <c r="L54" s="48"/>
      <c r="M54" s="48"/>
      <c r="N54" s="48"/>
      <c r="O54" s="48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62"/>
      <c r="AE54" s="62"/>
      <c r="AF54" s="62"/>
      <c r="AG54" s="62"/>
      <c r="AH54" s="62"/>
      <c r="AI54" s="62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6:55" ht="15" customHeight="1">
      <c r="F55" s="106"/>
      <c r="G55" s="106"/>
      <c r="H55" s="106"/>
      <c r="I55" s="106"/>
      <c r="J55" s="106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6:55" ht="15" customHeight="1">
      <c r="F56" s="106"/>
      <c r="G56" s="106"/>
      <c r="H56" s="106"/>
      <c r="I56" s="106"/>
      <c r="J56" s="106"/>
      <c r="K56" s="48"/>
      <c r="L56" s="48"/>
      <c r="M56" s="48"/>
      <c r="N56" s="48"/>
      <c r="O56" s="48"/>
      <c r="P56" s="48"/>
      <c r="Q56" s="48"/>
      <c r="R56" s="48"/>
      <c r="S56" s="67"/>
      <c r="T56" s="67"/>
      <c r="U56" s="67"/>
      <c r="V56" s="67"/>
      <c r="W56" s="67"/>
      <c r="X56" s="67"/>
      <c r="Y56" s="67"/>
      <c r="Z56" s="67"/>
      <c r="AA56" s="67"/>
      <c r="AB56" s="62"/>
      <c r="AC56" s="62"/>
      <c r="AD56" s="62"/>
      <c r="AE56" s="62"/>
      <c r="AF56" s="62"/>
      <c r="AG56" s="62"/>
      <c r="AH56" s="62"/>
      <c r="AI56" s="62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6:55" ht="15" customHeight="1">
      <c r="F57" s="106"/>
      <c r="G57" s="106"/>
      <c r="H57" s="106"/>
      <c r="I57" s="106"/>
      <c r="J57" s="106"/>
      <c r="K57" s="48"/>
      <c r="L57" s="48"/>
      <c r="M57" s="48"/>
      <c r="N57" s="48"/>
      <c r="O57" s="48"/>
      <c r="P57" s="48"/>
      <c r="Q57" s="48"/>
      <c r="R57" s="48"/>
      <c r="S57" s="67"/>
      <c r="T57" s="67"/>
      <c r="U57" s="67"/>
      <c r="V57" s="67"/>
      <c r="W57" s="67"/>
      <c r="X57" s="67"/>
      <c r="Y57" s="67"/>
      <c r="Z57" s="67"/>
      <c r="AA57" s="67"/>
      <c r="AB57" s="62"/>
      <c r="AC57" s="62"/>
      <c r="AD57" s="62"/>
      <c r="AE57" s="62"/>
      <c r="AF57" s="62"/>
      <c r="AG57" s="62"/>
      <c r="AH57" s="62"/>
      <c r="AI57" s="62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66" spans="6:57" ht="15" customHeight="1">
      <c r="K66" s="49" t="s">
        <v>21</v>
      </c>
      <c r="L66" s="112" t="s">
        <v>2</v>
      </c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</row>
    <row r="67" spans="6:57" ht="15" customHeight="1">
      <c r="K67" s="49" t="s">
        <v>22</v>
      </c>
      <c r="L67" s="109" t="s">
        <v>31</v>
      </c>
      <c r="M67" s="110"/>
      <c r="N67" s="109">
        <v>2</v>
      </c>
      <c r="O67" s="110"/>
      <c r="P67" s="109">
        <v>5</v>
      </c>
      <c r="Q67" s="110"/>
      <c r="R67" s="109">
        <v>6</v>
      </c>
      <c r="S67" s="110"/>
      <c r="T67" s="109">
        <v>7</v>
      </c>
      <c r="U67" s="110"/>
      <c r="V67" s="109">
        <v>8</v>
      </c>
      <c r="W67" s="110"/>
      <c r="X67" s="109">
        <v>9</v>
      </c>
      <c r="Y67" s="110"/>
      <c r="Z67" s="109">
        <v>12</v>
      </c>
      <c r="AA67" s="110"/>
      <c r="AB67" s="109">
        <v>13</v>
      </c>
      <c r="AC67" s="110"/>
      <c r="AD67" s="131" t="s">
        <v>23</v>
      </c>
      <c r="AE67" s="110"/>
      <c r="AF67" s="109">
        <v>15</v>
      </c>
      <c r="AG67" s="110"/>
      <c r="AH67" s="109">
        <v>16</v>
      </c>
      <c r="AI67" s="110"/>
      <c r="AJ67" s="109">
        <v>19</v>
      </c>
      <c r="AK67" s="110"/>
      <c r="AL67" s="109">
        <v>20</v>
      </c>
      <c r="AM67" s="110"/>
      <c r="AN67" s="109">
        <v>21</v>
      </c>
      <c r="AO67" s="110"/>
      <c r="AP67" s="109">
        <v>22</v>
      </c>
      <c r="AQ67" s="110"/>
      <c r="AR67" s="109">
        <v>23</v>
      </c>
      <c r="AS67" s="110"/>
      <c r="AT67" s="109">
        <v>26</v>
      </c>
      <c r="AU67" s="110"/>
      <c r="AV67" s="109">
        <v>27</v>
      </c>
      <c r="AW67" s="110"/>
      <c r="AX67" s="109">
        <v>28</v>
      </c>
      <c r="AY67" s="110"/>
      <c r="AZ67" s="109">
        <v>29</v>
      </c>
      <c r="BA67" s="110"/>
      <c r="BB67" s="109">
        <v>30</v>
      </c>
      <c r="BC67" s="110"/>
    </row>
    <row r="68" spans="6:57" ht="15" customHeight="1">
      <c r="AR68" s="42"/>
      <c r="AS68" s="42"/>
    </row>
    <row r="69" spans="6:57" ht="15" customHeight="1">
      <c r="F69" s="106" t="s">
        <v>24</v>
      </c>
      <c r="G69" s="106"/>
      <c r="H69" s="106"/>
      <c r="I69" s="106"/>
      <c r="J69" s="106"/>
      <c r="K69" s="43"/>
      <c r="L69" s="108"/>
      <c r="M69" s="108"/>
      <c r="N69" s="108"/>
      <c r="O69" s="108"/>
      <c r="P69" s="43"/>
      <c r="Q69" s="43"/>
      <c r="R69" s="43"/>
      <c r="S69" s="43"/>
      <c r="T69" s="43"/>
      <c r="U69" s="43"/>
      <c r="V69" s="43"/>
      <c r="W69" s="108" t="s">
        <v>32</v>
      </c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43"/>
      <c r="AK69" s="43"/>
      <c r="AL69" s="43"/>
      <c r="AM69" s="43"/>
      <c r="AN69" s="43"/>
      <c r="AO69" s="43"/>
      <c r="AP69" s="48"/>
      <c r="AQ69" s="48"/>
      <c r="AR69" s="42"/>
      <c r="AS69" s="42"/>
      <c r="AT69" s="47"/>
      <c r="AU69" s="47"/>
      <c r="AV69" s="47"/>
      <c r="AW69" s="47"/>
      <c r="AX69" s="47"/>
      <c r="AY69" s="47"/>
      <c r="AZ69" s="47"/>
      <c r="BA69" s="47"/>
      <c r="BB69" s="108" t="s">
        <v>33</v>
      </c>
      <c r="BC69" s="108"/>
      <c r="BD69" s="108"/>
      <c r="BE69" s="108"/>
    </row>
    <row r="70" spans="6:57" ht="15" customHeight="1">
      <c r="F70" s="106"/>
      <c r="G70" s="106"/>
      <c r="H70" s="106"/>
      <c r="I70" s="106"/>
      <c r="J70" s="106"/>
      <c r="K70" s="43"/>
      <c r="L70" s="108"/>
      <c r="M70" s="108"/>
      <c r="N70" s="108"/>
      <c r="O70" s="108"/>
      <c r="P70" s="43"/>
      <c r="Q70" s="43"/>
      <c r="R70" s="43"/>
      <c r="S70" s="43"/>
      <c r="T70" s="43"/>
      <c r="U70" s="43"/>
      <c r="V70" s="43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43"/>
      <c r="AK70" s="43"/>
      <c r="AL70" s="43"/>
      <c r="AM70" s="43"/>
      <c r="AN70" s="43"/>
      <c r="AO70" s="43"/>
      <c r="AP70" s="48"/>
      <c r="AQ70" s="48"/>
      <c r="AR70" s="42"/>
      <c r="AS70" s="42"/>
      <c r="AT70" s="47"/>
      <c r="AU70" s="47"/>
      <c r="AV70" s="47"/>
      <c r="AW70" s="47"/>
      <c r="AX70" s="47"/>
      <c r="AY70" s="47"/>
      <c r="AZ70" s="47"/>
      <c r="BA70" s="47"/>
      <c r="BB70" s="108"/>
      <c r="BC70" s="108"/>
      <c r="BD70" s="108"/>
      <c r="BE70" s="108"/>
    </row>
    <row r="71" spans="6:57" ht="15" customHeight="1">
      <c r="F71" s="106"/>
      <c r="G71" s="106"/>
      <c r="H71" s="106"/>
      <c r="I71" s="106"/>
      <c r="J71" s="10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2"/>
      <c r="AS71" s="42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6:57" ht="15" customHeight="1">
      <c r="F72" s="106"/>
      <c r="G72" s="106"/>
      <c r="H72" s="106"/>
      <c r="I72" s="106"/>
      <c r="J72" s="106"/>
      <c r="K72" s="43"/>
      <c r="L72" s="43"/>
      <c r="M72" s="43"/>
      <c r="N72" s="127" t="s">
        <v>34</v>
      </c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07" t="s">
        <v>35</v>
      </c>
      <c r="AA72" s="107"/>
      <c r="AB72" s="107"/>
      <c r="AC72" s="107"/>
      <c r="AD72" s="107"/>
      <c r="AE72" s="107"/>
      <c r="AF72" s="107"/>
      <c r="AG72" s="107"/>
      <c r="AH72" s="43"/>
      <c r="AI72" s="43"/>
      <c r="AJ72" s="119" t="s">
        <v>36</v>
      </c>
      <c r="AK72" s="119"/>
      <c r="AL72" s="119"/>
      <c r="AM72" s="119"/>
      <c r="AN72" s="119"/>
      <c r="AO72" s="119"/>
      <c r="AP72" s="119"/>
      <c r="AQ72" s="119"/>
      <c r="AR72" s="42"/>
      <c r="AS72" s="42"/>
      <c r="AT72" s="108"/>
      <c r="AU72" s="108"/>
      <c r="AV72" s="108"/>
      <c r="AW72" s="108"/>
      <c r="AX72" s="108"/>
      <c r="AY72" s="108"/>
      <c r="AZ72" s="108"/>
      <c r="BA72" s="108"/>
      <c r="BB72" s="43"/>
      <c r="BC72" s="43"/>
    </row>
    <row r="73" spans="6:57" ht="15" customHeight="1">
      <c r="F73" s="106"/>
      <c r="G73" s="106"/>
      <c r="H73" s="106"/>
      <c r="I73" s="106"/>
      <c r="J73" s="106"/>
      <c r="K73" s="43"/>
      <c r="L73" s="43"/>
      <c r="M73" s="43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07"/>
      <c r="AA73" s="107"/>
      <c r="AB73" s="107"/>
      <c r="AC73" s="107"/>
      <c r="AD73" s="107"/>
      <c r="AE73" s="107"/>
      <c r="AF73" s="107"/>
      <c r="AG73" s="107"/>
      <c r="AH73" s="43"/>
      <c r="AI73" s="43"/>
      <c r="AJ73" s="119"/>
      <c r="AK73" s="119"/>
      <c r="AL73" s="119"/>
      <c r="AM73" s="119"/>
      <c r="AN73" s="119"/>
      <c r="AO73" s="119"/>
      <c r="AP73" s="119"/>
      <c r="AQ73" s="119"/>
      <c r="AR73" s="42"/>
      <c r="AS73" s="42"/>
      <c r="AT73" s="108"/>
      <c r="AU73" s="108"/>
      <c r="AV73" s="108"/>
      <c r="AW73" s="108"/>
      <c r="AX73" s="108"/>
      <c r="AY73" s="108"/>
      <c r="AZ73" s="108"/>
      <c r="BA73" s="108"/>
      <c r="BB73" s="43"/>
      <c r="BC73" s="43"/>
    </row>
    <row r="74" spans="6:57" ht="15" customHeight="1">
      <c r="F74" s="106"/>
      <c r="G74" s="106"/>
      <c r="H74" s="106"/>
      <c r="I74" s="106"/>
      <c r="J74" s="10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2"/>
      <c r="AS74" s="42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6:57" ht="15" customHeight="1">
      <c r="F75" s="106"/>
      <c r="G75" s="106"/>
      <c r="H75" s="106"/>
      <c r="I75" s="106"/>
      <c r="J75" s="10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128" t="s">
        <v>37</v>
      </c>
      <c r="V75" s="128"/>
      <c r="W75" s="128"/>
      <c r="X75" s="128"/>
      <c r="Y75" s="128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2"/>
      <c r="AS75" s="42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6:57" ht="15" customHeight="1">
      <c r="F76" s="106"/>
      <c r="G76" s="106"/>
      <c r="H76" s="106"/>
      <c r="I76" s="106"/>
      <c r="J76" s="10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128"/>
      <c r="V76" s="128"/>
      <c r="W76" s="128"/>
      <c r="X76" s="128"/>
      <c r="Y76" s="128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2"/>
      <c r="AS76" s="42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6:57" ht="15" customHeight="1">
      <c r="AR77" s="42"/>
      <c r="AS77" s="42"/>
    </row>
    <row r="78" spans="6:57" ht="15" customHeight="1">
      <c r="F78" s="106" t="s">
        <v>38</v>
      </c>
      <c r="G78" s="106"/>
      <c r="H78" s="106"/>
      <c r="I78" s="106"/>
      <c r="J78" s="106"/>
      <c r="K78" s="43"/>
      <c r="L78" s="116"/>
      <c r="M78" s="116"/>
      <c r="N78" s="116"/>
      <c r="O78" s="116"/>
      <c r="P78" s="116"/>
      <c r="Q78" s="116"/>
      <c r="R78" s="116"/>
      <c r="S78" s="43"/>
      <c r="T78" s="43"/>
      <c r="U78" s="43"/>
      <c r="V78" s="43"/>
      <c r="W78" s="43"/>
      <c r="X78" s="43"/>
      <c r="Y78" s="43"/>
      <c r="Z78" s="43"/>
      <c r="AA78" s="81"/>
      <c r="AB78" s="81"/>
      <c r="AC78" s="81"/>
      <c r="AD78" s="117" t="s">
        <v>39</v>
      </c>
      <c r="AE78" s="117"/>
      <c r="AF78" s="117"/>
      <c r="AG78" s="117"/>
      <c r="AH78" s="117"/>
      <c r="AI78" s="117"/>
      <c r="AJ78" s="43"/>
      <c r="AK78" s="43"/>
      <c r="AL78" s="43"/>
      <c r="AM78" s="43"/>
      <c r="AN78" s="43"/>
      <c r="AO78" s="43"/>
      <c r="AP78" s="43"/>
      <c r="AQ78" s="43"/>
      <c r="AR78" s="42"/>
      <c r="AS78" s="42"/>
      <c r="AT78" s="43"/>
      <c r="AU78" s="43"/>
      <c r="AV78" s="43"/>
      <c r="AW78" s="43"/>
      <c r="AX78" s="43"/>
      <c r="AY78" s="43"/>
      <c r="AZ78" s="43"/>
      <c r="BA78" s="43"/>
      <c r="BB78" s="43"/>
      <c r="BC78" s="43"/>
    </row>
    <row r="79" spans="6:57" ht="15" customHeight="1">
      <c r="F79" s="106"/>
      <c r="G79" s="106"/>
      <c r="H79" s="106"/>
      <c r="I79" s="106"/>
      <c r="J79" s="106"/>
      <c r="K79" s="43"/>
      <c r="L79" s="116"/>
      <c r="M79" s="116"/>
      <c r="N79" s="116"/>
      <c r="O79" s="116"/>
      <c r="P79" s="116"/>
      <c r="Q79" s="116"/>
      <c r="R79" s="116"/>
      <c r="S79" s="43"/>
      <c r="T79" s="43"/>
      <c r="U79" s="43"/>
      <c r="V79" s="43"/>
      <c r="W79" s="43"/>
      <c r="X79" s="43"/>
      <c r="Y79" s="43"/>
      <c r="Z79" s="81"/>
      <c r="AA79" s="81"/>
      <c r="AB79" s="81"/>
      <c r="AC79" s="81"/>
      <c r="AD79" s="117"/>
      <c r="AE79" s="117"/>
      <c r="AF79" s="117"/>
      <c r="AG79" s="117"/>
      <c r="AH79" s="117"/>
      <c r="AI79" s="117"/>
      <c r="AJ79" s="43"/>
      <c r="AK79" s="43"/>
      <c r="AL79" s="43"/>
      <c r="AM79" s="43"/>
      <c r="AN79" s="43"/>
      <c r="AO79" s="43"/>
      <c r="AP79" s="43"/>
      <c r="AQ79" s="43"/>
      <c r="AR79" s="42"/>
      <c r="AS79" s="42"/>
      <c r="AT79" s="43"/>
      <c r="AU79" s="43"/>
      <c r="AV79" s="43"/>
      <c r="AW79" s="43"/>
      <c r="AX79" s="43"/>
      <c r="AY79" s="43"/>
      <c r="AZ79" s="43"/>
      <c r="BA79" s="43"/>
      <c r="BB79" s="43"/>
      <c r="BC79" s="43"/>
    </row>
    <row r="80" spans="6:57" ht="15" customHeight="1">
      <c r="F80" s="106"/>
      <c r="G80" s="106"/>
      <c r="H80" s="106"/>
      <c r="I80" s="106"/>
      <c r="J80" s="10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2"/>
      <c r="AS80" s="42"/>
      <c r="AT80" s="43"/>
      <c r="AU80" s="43"/>
      <c r="AV80" s="43"/>
      <c r="AW80" s="43"/>
      <c r="AX80" s="43"/>
      <c r="AY80" s="43"/>
      <c r="AZ80" s="43"/>
      <c r="BA80" s="43"/>
      <c r="BB80" s="43"/>
      <c r="BC80" s="43"/>
    </row>
    <row r="81" spans="6:55" ht="15" customHeight="1">
      <c r="F81" s="106"/>
      <c r="G81" s="106"/>
      <c r="H81" s="106"/>
      <c r="I81" s="106"/>
      <c r="J81" s="106"/>
      <c r="K81" s="43"/>
      <c r="L81" s="43"/>
      <c r="M81" s="43"/>
      <c r="N81" s="43"/>
      <c r="O81" s="43"/>
      <c r="P81" s="118" t="s">
        <v>40</v>
      </c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44"/>
      <c r="AE81" s="44"/>
      <c r="AF81" s="44"/>
      <c r="AG81" s="44"/>
      <c r="AH81" s="44"/>
      <c r="AI81" s="44"/>
      <c r="AJ81" s="43"/>
      <c r="AK81" s="43"/>
      <c r="AL81" s="43"/>
      <c r="AM81" s="43"/>
      <c r="AN81" s="43"/>
      <c r="AO81" s="43"/>
      <c r="AP81" s="43"/>
      <c r="AQ81" s="43"/>
      <c r="AR81" s="42"/>
      <c r="AS81" s="42"/>
      <c r="AT81" s="43"/>
      <c r="AU81" s="43"/>
      <c r="AV81" s="43"/>
      <c r="AW81" s="43"/>
      <c r="AX81" s="43"/>
      <c r="AY81" s="43"/>
      <c r="AZ81" s="43"/>
      <c r="BA81" s="43"/>
      <c r="BB81" s="43"/>
      <c r="BC81" s="43"/>
    </row>
    <row r="82" spans="6:55" ht="15" customHeight="1">
      <c r="F82" s="106"/>
      <c r="G82" s="106"/>
      <c r="H82" s="106"/>
      <c r="I82" s="106"/>
      <c r="J82" s="106"/>
      <c r="K82" s="43"/>
      <c r="L82" s="43"/>
      <c r="M82" s="43"/>
      <c r="N82" s="43"/>
      <c r="O82" s="43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44"/>
      <c r="AE82" s="44"/>
      <c r="AF82" s="44"/>
      <c r="AG82" s="44"/>
      <c r="AH82" s="44"/>
      <c r="AI82" s="44"/>
      <c r="AJ82" s="43"/>
      <c r="AK82" s="43"/>
      <c r="AL82" s="43"/>
      <c r="AM82" s="43"/>
      <c r="AN82" s="43"/>
      <c r="AO82" s="43"/>
      <c r="AP82" s="43"/>
      <c r="AQ82" s="43"/>
      <c r="AR82" s="42"/>
      <c r="AS82" s="42"/>
      <c r="AT82" s="43"/>
      <c r="AU82" s="43"/>
      <c r="AV82" s="43"/>
      <c r="AW82" s="43"/>
      <c r="AX82" s="43"/>
      <c r="AY82" s="43"/>
      <c r="AZ82" s="43"/>
      <c r="BA82" s="43"/>
      <c r="BB82" s="43"/>
      <c r="BC82" s="43"/>
    </row>
    <row r="83" spans="6:55" ht="15" customHeight="1">
      <c r="F83" s="106"/>
      <c r="G83" s="106"/>
      <c r="H83" s="106"/>
      <c r="I83" s="106"/>
      <c r="J83" s="10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2"/>
      <c r="AS83" s="42"/>
      <c r="AT83" s="43"/>
      <c r="AU83" s="43"/>
      <c r="AV83" s="43"/>
      <c r="AW83" s="43"/>
      <c r="AX83" s="43"/>
      <c r="AY83" s="43"/>
      <c r="AZ83" s="43"/>
      <c r="BA83" s="43"/>
      <c r="BB83" s="43"/>
      <c r="BC83" s="43"/>
    </row>
    <row r="84" spans="6:55" ht="15" customHeight="1">
      <c r="F84" s="106"/>
      <c r="G84" s="106"/>
      <c r="H84" s="106"/>
      <c r="I84" s="106"/>
      <c r="J84" s="106"/>
      <c r="K84" s="43"/>
      <c r="L84" s="43"/>
      <c r="M84" s="43"/>
      <c r="N84" s="43"/>
      <c r="O84" s="43"/>
      <c r="P84" s="43"/>
      <c r="Q84" s="43"/>
      <c r="R84" s="43"/>
      <c r="S84" s="119" t="s">
        <v>41</v>
      </c>
      <c r="T84" s="119"/>
      <c r="U84" s="119"/>
      <c r="V84" s="119"/>
      <c r="W84" s="119"/>
      <c r="X84" s="119"/>
      <c r="Y84" s="119"/>
      <c r="Z84" s="119"/>
      <c r="AA84" s="119"/>
      <c r="AB84" s="44"/>
      <c r="AC84" s="44"/>
      <c r="AD84" s="44"/>
      <c r="AE84" s="44"/>
      <c r="AF84" s="44"/>
      <c r="AG84" s="44"/>
      <c r="AH84" s="44"/>
      <c r="AI84" s="44"/>
      <c r="AJ84" s="43"/>
      <c r="AK84" s="43"/>
      <c r="AL84" s="43"/>
      <c r="AM84" s="43"/>
      <c r="AN84" s="43"/>
      <c r="AO84" s="43"/>
      <c r="AP84" s="43"/>
      <c r="AQ84" s="43"/>
      <c r="AR84" s="42"/>
      <c r="AS84" s="42"/>
      <c r="AT84" s="43"/>
      <c r="AU84" s="43"/>
      <c r="AV84" s="43"/>
      <c r="AW84" s="43"/>
      <c r="AX84" s="43"/>
      <c r="AY84" s="43"/>
      <c r="AZ84" s="43"/>
      <c r="BA84" s="43"/>
      <c r="BB84" s="43"/>
      <c r="BC84" s="43"/>
    </row>
    <row r="85" spans="6:55" ht="15" customHeight="1">
      <c r="F85" s="106"/>
      <c r="G85" s="106"/>
      <c r="H85" s="106"/>
      <c r="I85" s="106"/>
      <c r="J85" s="106"/>
      <c r="K85" s="43"/>
      <c r="L85" s="43"/>
      <c r="M85" s="43"/>
      <c r="N85" s="43"/>
      <c r="O85" s="43"/>
      <c r="P85" s="43"/>
      <c r="Q85" s="43"/>
      <c r="R85" s="43"/>
      <c r="S85" s="119"/>
      <c r="T85" s="119"/>
      <c r="U85" s="119"/>
      <c r="V85" s="119"/>
      <c r="W85" s="119"/>
      <c r="X85" s="119"/>
      <c r="Y85" s="119"/>
      <c r="Z85" s="119"/>
      <c r="AA85" s="119"/>
      <c r="AB85" s="44"/>
      <c r="AC85" s="44"/>
      <c r="AD85" s="44"/>
      <c r="AE85" s="44"/>
      <c r="AF85" s="44"/>
      <c r="AG85" s="44"/>
      <c r="AH85" s="44"/>
      <c r="AI85" s="44"/>
      <c r="AJ85" s="43"/>
      <c r="AK85" s="43"/>
      <c r="AL85" s="43"/>
      <c r="AM85" s="43"/>
      <c r="AN85" s="43"/>
      <c r="AO85" s="43"/>
      <c r="AP85" s="43"/>
      <c r="AQ85" s="43"/>
      <c r="AR85" s="42"/>
      <c r="AS85" s="42"/>
      <c r="AT85" s="43"/>
      <c r="AU85" s="43"/>
      <c r="AV85" s="43"/>
      <c r="AW85" s="43"/>
      <c r="AX85" s="43"/>
      <c r="AY85" s="43"/>
      <c r="AZ85" s="43"/>
      <c r="BA85" s="43"/>
      <c r="BB85" s="43"/>
      <c r="BC85" s="43"/>
    </row>
    <row r="86" spans="6:55" ht="15" customHeight="1">
      <c r="AR86" s="42"/>
      <c r="AS86" s="42"/>
    </row>
    <row r="87" spans="6:55" ht="15" customHeight="1">
      <c r="F87" s="106" t="s">
        <v>27</v>
      </c>
      <c r="G87" s="106"/>
      <c r="H87" s="106"/>
      <c r="I87" s="106"/>
      <c r="J87" s="106"/>
      <c r="K87" s="43"/>
      <c r="L87" s="81"/>
      <c r="M87" s="81"/>
      <c r="N87" s="81"/>
      <c r="O87" s="81"/>
      <c r="P87" s="81"/>
      <c r="Q87" s="81"/>
      <c r="R87" s="81"/>
      <c r="S87" s="43"/>
      <c r="T87" s="43"/>
      <c r="U87" s="43"/>
      <c r="V87" s="43"/>
      <c r="W87" s="43"/>
      <c r="X87" s="43"/>
      <c r="Y87" s="43"/>
      <c r="Z87" s="43"/>
      <c r="AA87" s="81"/>
      <c r="AB87" s="81"/>
      <c r="AC87" s="81"/>
      <c r="AD87" s="45"/>
      <c r="AE87" s="45"/>
      <c r="AF87" s="45"/>
      <c r="AG87" s="45"/>
      <c r="AH87" s="45"/>
      <c r="AI87" s="45"/>
      <c r="AJ87" s="125" t="s">
        <v>42</v>
      </c>
      <c r="AK87" s="125"/>
      <c r="AL87" s="125"/>
      <c r="AM87" s="125"/>
      <c r="AN87" s="125"/>
      <c r="AO87" s="125"/>
      <c r="AP87" s="125"/>
      <c r="AQ87" s="125"/>
      <c r="AR87" s="42"/>
      <c r="AS87" s="42"/>
      <c r="AT87" s="126"/>
      <c r="AU87" s="126"/>
      <c r="AV87" s="126"/>
      <c r="AW87" s="126"/>
      <c r="AX87" s="43"/>
      <c r="AY87" s="43"/>
      <c r="AZ87" s="43"/>
      <c r="BA87" s="43"/>
      <c r="BB87" s="43"/>
      <c r="BC87" s="43"/>
    </row>
    <row r="88" spans="6:55" ht="15" customHeight="1">
      <c r="F88" s="106"/>
      <c r="G88" s="106"/>
      <c r="H88" s="106"/>
      <c r="I88" s="106"/>
      <c r="J88" s="106"/>
      <c r="K88" s="43"/>
      <c r="L88" s="81"/>
      <c r="M88" s="81"/>
      <c r="N88" s="81"/>
      <c r="O88" s="81"/>
      <c r="P88" s="81"/>
      <c r="Q88" s="81"/>
      <c r="R88" s="81"/>
      <c r="S88" s="43"/>
      <c r="T88" s="43"/>
      <c r="U88" s="43"/>
      <c r="V88" s="43"/>
      <c r="W88" s="43"/>
      <c r="X88" s="43"/>
      <c r="Y88" s="43"/>
      <c r="Z88" s="81"/>
      <c r="AA88" s="81"/>
      <c r="AB88" s="81"/>
      <c r="AC88" s="81"/>
      <c r="AD88" s="45"/>
      <c r="AE88" s="45"/>
      <c r="AF88" s="45"/>
      <c r="AG88" s="45"/>
      <c r="AH88" s="45"/>
      <c r="AI88" s="45"/>
      <c r="AJ88" s="125"/>
      <c r="AK88" s="125"/>
      <c r="AL88" s="125"/>
      <c r="AM88" s="125"/>
      <c r="AN88" s="125"/>
      <c r="AO88" s="125"/>
      <c r="AP88" s="125"/>
      <c r="AQ88" s="125"/>
      <c r="AR88" s="42"/>
      <c r="AS88" s="42"/>
      <c r="AT88" s="126"/>
      <c r="AU88" s="126"/>
      <c r="AV88" s="126"/>
      <c r="AW88" s="126"/>
      <c r="AX88" s="43"/>
      <c r="AY88" s="43"/>
      <c r="AZ88" s="43"/>
      <c r="BA88" s="43"/>
      <c r="BB88" s="43"/>
      <c r="BC88" s="43"/>
    </row>
    <row r="89" spans="6:55" ht="15" customHeight="1">
      <c r="F89" s="106"/>
      <c r="G89" s="106"/>
      <c r="H89" s="106"/>
      <c r="I89" s="106"/>
      <c r="J89" s="10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2"/>
      <c r="AS89" s="42"/>
      <c r="AT89" s="43"/>
      <c r="AU89" s="43"/>
      <c r="AV89" s="43"/>
      <c r="AW89" s="43"/>
      <c r="AX89" s="43"/>
      <c r="AY89" s="43"/>
      <c r="AZ89" s="43"/>
      <c r="BA89" s="43"/>
      <c r="BB89" s="43"/>
      <c r="BC89" s="43"/>
    </row>
    <row r="90" spans="6:55" ht="15" customHeight="1">
      <c r="F90" s="106"/>
      <c r="G90" s="106"/>
      <c r="H90" s="106"/>
      <c r="I90" s="106"/>
      <c r="J90" s="106"/>
      <c r="K90" s="43"/>
      <c r="L90" s="43"/>
      <c r="M90" s="43"/>
      <c r="N90" s="43"/>
      <c r="O90" s="43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44"/>
      <c r="AE90" s="44"/>
      <c r="AF90" s="44"/>
      <c r="AG90" s="44"/>
      <c r="AH90" s="44"/>
      <c r="AI90" s="44"/>
      <c r="AJ90" s="43"/>
      <c r="AK90" s="43"/>
      <c r="AL90" s="43"/>
      <c r="AM90" s="43"/>
      <c r="AN90" s="43"/>
      <c r="AO90" s="43"/>
      <c r="AP90" s="43"/>
      <c r="AQ90" s="43"/>
      <c r="AR90" s="42"/>
      <c r="AS90" s="42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6:55" ht="15" customHeight="1">
      <c r="F91" s="106"/>
      <c r="G91" s="106"/>
      <c r="H91" s="106"/>
      <c r="I91" s="106"/>
      <c r="J91" s="106"/>
      <c r="K91" s="43"/>
      <c r="L91" s="43"/>
      <c r="M91" s="43"/>
      <c r="N91" s="43"/>
      <c r="O91" s="43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44"/>
      <c r="AE91" s="44"/>
      <c r="AF91" s="44"/>
      <c r="AG91" s="44"/>
      <c r="AH91" s="44"/>
      <c r="AI91" s="44"/>
      <c r="AJ91" s="43"/>
      <c r="AK91" s="43"/>
      <c r="AL91" s="43"/>
      <c r="AM91" s="43"/>
      <c r="AN91" s="43"/>
      <c r="AO91" s="43"/>
      <c r="AP91" s="43"/>
      <c r="AQ91" s="43"/>
      <c r="AR91" s="42"/>
      <c r="AS91" s="42"/>
      <c r="AT91" s="43"/>
      <c r="AU91" s="43"/>
      <c r="AV91" s="43"/>
      <c r="AW91" s="43"/>
      <c r="AX91" s="43"/>
      <c r="AY91" s="43"/>
      <c r="AZ91" s="43"/>
      <c r="BA91" s="43"/>
      <c r="BB91" s="43"/>
      <c r="BC91" s="43"/>
    </row>
    <row r="92" spans="6:55" ht="15" customHeight="1">
      <c r="F92" s="106"/>
      <c r="G92" s="106"/>
      <c r="H92" s="106"/>
      <c r="I92" s="106"/>
      <c r="J92" s="10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2"/>
      <c r="AS92" s="42"/>
      <c r="AT92" s="43"/>
      <c r="AU92" s="43"/>
      <c r="AV92" s="43"/>
      <c r="AW92" s="43"/>
      <c r="AX92" s="43"/>
      <c r="AY92" s="43"/>
      <c r="AZ92" s="43"/>
      <c r="BA92" s="43"/>
      <c r="BB92" s="43"/>
      <c r="BC92" s="43"/>
    </row>
    <row r="93" spans="6:55" ht="15" customHeight="1">
      <c r="F93" s="106"/>
      <c r="G93" s="106"/>
      <c r="H93" s="106"/>
      <c r="I93" s="106"/>
      <c r="J93" s="106"/>
      <c r="K93" s="43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5"/>
      <c r="W93" s="45"/>
      <c r="X93" s="45"/>
      <c r="Y93" s="45"/>
      <c r="Z93" s="45"/>
      <c r="AA93" s="45"/>
      <c r="AB93" s="44"/>
      <c r="AC93" s="44"/>
      <c r="AD93" s="44"/>
      <c r="AE93" s="44"/>
      <c r="AF93" s="44"/>
      <c r="AG93" s="44"/>
      <c r="AH93" s="44"/>
      <c r="AI93" s="44"/>
      <c r="AJ93" s="43"/>
      <c r="AK93" s="43"/>
      <c r="AL93" s="43"/>
      <c r="AM93" s="43"/>
      <c r="AN93" s="43"/>
      <c r="AO93" s="43"/>
      <c r="AP93" s="43"/>
      <c r="AQ93" s="43"/>
      <c r="AR93" s="42"/>
      <c r="AS93" s="42"/>
      <c r="AT93" s="43"/>
      <c r="AU93" s="43"/>
      <c r="AV93" s="43"/>
      <c r="AW93" s="43"/>
      <c r="AX93" s="43"/>
      <c r="AY93" s="43"/>
      <c r="AZ93" s="43"/>
      <c r="BA93" s="43"/>
      <c r="BB93" s="43"/>
      <c r="BC93" s="43"/>
    </row>
    <row r="94" spans="6:55" ht="15" customHeight="1">
      <c r="F94" s="106"/>
      <c r="G94" s="106"/>
      <c r="H94" s="106"/>
      <c r="I94" s="106"/>
      <c r="J94" s="106"/>
      <c r="K94" s="43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5"/>
      <c r="W94" s="45"/>
      <c r="X94" s="45"/>
      <c r="Y94" s="45"/>
      <c r="Z94" s="45"/>
      <c r="AA94" s="45"/>
      <c r="AB94" s="44"/>
      <c r="AC94" s="44"/>
      <c r="AD94" s="44"/>
      <c r="AE94" s="44"/>
      <c r="AF94" s="44"/>
      <c r="AG94" s="44"/>
      <c r="AH94" s="44"/>
      <c r="AI94" s="44"/>
      <c r="AJ94" s="43"/>
      <c r="AK94" s="43"/>
      <c r="AL94" s="43"/>
      <c r="AM94" s="43"/>
      <c r="AN94" s="43"/>
      <c r="AO94" s="43"/>
      <c r="AP94" s="43"/>
      <c r="AQ94" s="43"/>
      <c r="AR94" s="42"/>
      <c r="AS94" s="42"/>
      <c r="AT94" s="43"/>
      <c r="AU94" s="43"/>
      <c r="AV94" s="43"/>
      <c r="AW94" s="43"/>
      <c r="AX94" s="43"/>
      <c r="AY94" s="43"/>
      <c r="AZ94" s="43"/>
      <c r="BA94" s="43"/>
      <c r="BB94" s="43"/>
      <c r="BC94" s="43"/>
    </row>
    <row r="95" spans="6:55" ht="15" customHeight="1"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R95" s="42"/>
      <c r="AS95" s="42"/>
    </row>
    <row r="96" spans="6:55" ht="15" customHeight="1">
      <c r="F96" s="106" t="s">
        <v>29</v>
      </c>
      <c r="G96" s="106"/>
      <c r="H96" s="106"/>
      <c r="I96" s="106"/>
      <c r="J96" s="106"/>
      <c r="K96" s="43"/>
      <c r="L96" s="81"/>
      <c r="M96" s="81"/>
      <c r="N96" s="81"/>
      <c r="O96" s="81"/>
      <c r="P96" s="81"/>
      <c r="Q96" s="81"/>
      <c r="R96" s="81"/>
      <c r="S96" s="43"/>
      <c r="T96" s="43"/>
      <c r="U96" s="43"/>
      <c r="V96" s="43"/>
      <c r="W96" s="43"/>
      <c r="X96" s="43"/>
      <c r="Y96" s="43"/>
      <c r="Z96" s="43"/>
      <c r="AA96" s="81"/>
      <c r="AB96" s="81"/>
      <c r="AC96" s="81"/>
      <c r="AD96" s="45"/>
      <c r="AE96" s="45"/>
      <c r="AF96" s="45"/>
      <c r="AG96" s="45"/>
      <c r="AH96" s="45"/>
      <c r="AI96" s="45"/>
      <c r="AJ96" s="125" t="s">
        <v>42</v>
      </c>
      <c r="AK96" s="125"/>
      <c r="AL96" s="125"/>
      <c r="AM96" s="125"/>
      <c r="AN96" s="125"/>
      <c r="AO96" s="125"/>
      <c r="AP96" s="125"/>
      <c r="AQ96" s="125"/>
      <c r="AR96" s="42"/>
      <c r="AS96" s="42"/>
      <c r="AT96" s="126"/>
      <c r="AU96" s="126"/>
      <c r="AV96" s="126"/>
      <c r="AW96" s="126"/>
      <c r="AX96" s="43"/>
      <c r="AY96" s="43"/>
      <c r="AZ96" s="43"/>
      <c r="BA96" s="43"/>
      <c r="BB96" s="43"/>
      <c r="BC96" s="43"/>
    </row>
    <row r="97" spans="6:55" ht="15" customHeight="1">
      <c r="F97" s="106"/>
      <c r="G97" s="106"/>
      <c r="H97" s="106"/>
      <c r="I97" s="106"/>
      <c r="J97" s="106"/>
      <c r="K97" s="43"/>
      <c r="L97" s="81"/>
      <c r="M97" s="81"/>
      <c r="N97" s="81"/>
      <c r="O97" s="81"/>
      <c r="P97" s="81"/>
      <c r="Q97" s="81"/>
      <c r="R97" s="81"/>
      <c r="S97" s="43"/>
      <c r="T97" s="43"/>
      <c r="U97" s="43"/>
      <c r="V97" s="43"/>
      <c r="W97" s="43"/>
      <c r="X97" s="43"/>
      <c r="Y97" s="43"/>
      <c r="Z97" s="81"/>
      <c r="AA97" s="81"/>
      <c r="AB97" s="81"/>
      <c r="AC97" s="81"/>
      <c r="AD97" s="45"/>
      <c r="AE97" s="45"/>
      <c r="AF97" s="45"/>
      <c r="AG97" s="45"/>
      <c r="AH97" s="45"/>
      <c r="AI97" s="45"/>
      <c r="AJ97" s="125"/>
      <c r="AK97" s="125"/>
      <c r="AL97" s="125"/>
      <c r="AM97" s="125"/>
      <c r="AN97" s="125"/>
      <c r="AO97" s="125"/>
      <c r="AP97" s="125"/>
      <c r="AQ97" s="125"/>
      <c r="AR97" s="42"/>
      <c r="AS97" s="42"/>
      <c r="AT97" s="126"/>
      <c r="AU97" s="126"/>
      <c r="AV97" s="126"/>
      <c r="AW97" s="126"/>
      <c r="AX97" s="43"/>
      <c r="AY97" s="43"/>
      <c r="AZ97" s="43"/>
      <c r="BA97" s="43"/>
      <c r="BB97" s="43"/>
      <c r="BC97" s="43"/>
    </row>
    <row r="98" spans="6:55" ht="15" customHeight="1">
      <c r="F98" s="106"/>
      <c r="G98" s="106"/>
      <c r="H98" s="106"/>
      <c r="I98" s="106"/>
      <c r="J98" s="10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2"/>
      <c r="AS98" s="42"/>
      <c r="AT98" s="43"/>
      <c r="AU98" s="43"/>
      <c r="AV98" s="43"/>
      <c r="AW98" s="43"/>
      <c r="AX98" s="43"/>
      <c r="AY98" s="43"/>
      <c r="AZ98" s="43"/>
      <c r="BA98" s="43"/>
      <c r="BB98" s="43"/>
      <c r="BC98" s="43"/>
    </row>
    <row r="99" spans="6:55" ht="15" customHeight="1">
      <c r="F99" s="106"/>
      <c r="G99" s="106"/>
      <c r="H99" s="106"/>
      <c r="I99" s="106"/>
      <c r="J99" s="106"/>
      <c r="K99" s="43"/>
      <c r="L99" s="43"/>
      <c r="M99" s="43"/>
      <c r="N99" s="43"/>
      <c r="O99" s="43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44"/>
      <c r="AE99" s="44"/>
      <c r="AF99" s="44"/>
      <c r="AG99" s="44"/>
      <c r="AH99" s="44"/>
      <c r="AI99" s="44"/>
      <c r="AJ99" s="43"/>
      <c r="AK99" s="43"/>
      <c r="AL99" s="43"/>
      <c r="AM99" s="43"/>
      <c r="AN99" s="43"/>
      <c r="AO99" s="43"/>
      <c r="AP99" s="43"/>
      <c r="AQ99" s="43"/>
      <c r="AR99" s="42"/>
      <c r="AS99" s="42"/>
      <c r="AT99" s="43"/>
      <c r="AU99" s="43"/>
      <c r="AV99" s="43"/>
      <c r="AW99" s="43"/>
      <c r="AX99" s="43"/>
      <c r="AY99" s="43"/>
      <c r="AZ99" s="43"/>
      <c r="BA99" s="43"/>
      <c r="BB99" s="43"/>
      <c r="BC99" s="43"/>
    </row>
    <row r="100" spans="6:55" ht="15" customHeight="1">
      <c r="F100" s="106"/>
      <c r="G100" s="106"/>
      <c r="H100" s="106"/>
      <c r="I100" s="106"/>
      <c r="J100" s="106"/>
      <c r="K100" s="43"/>
      <c r="L100" s="43"/>
      <c r="M100" s="43"/>
      <c r="N100" s="43"/>
      <c r="O100" s="43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44"/>
      <c r="AE100" s="44"/>
      <c r="AF100" s="44"/>
      <c r="AG100" s="44"/>
      <c r="AH100" s="44"/>
      <c r="AI100" s="44"/>
      <c r="AJ100" s="43"/>
      <c r="AK100" s="43"/>
      <c r="AL100" s="43"/>
      <c r="AM100" s="43"/>
      <c r="AN100" s="43"/>
      <c r="AO100" s="43"/>
      <c r="AP100" s="43"/>
      <c r="AQ100" s="43"/>
      <c r="AR100" s="42"/>
      <c r="AS100" s="42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</row>
    <row r="101" spans="6:55" ht="15" customHeight="1">
      <c r="F101" s="106"/>
      <c r="G101" s="106"/>
      <c r="H101" s="106"/>
      <c r="I101" s="106"/>
      <c r="J101" s="10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2"/>
      <c r="AS101" s="42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</row>
    <row r="102" spans="6:55" ht="15" customHeight="1">
      <c r="F102" s="106"/>
      <c r="G102" s="106"/>
      <c r="H102" s="106"/>
      <c r="I102" s="106"/>
      <c r="J102" s="106"/>
      <c r="K102" s="43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5"/>
      <c r="W102" s="45"/>
      <c r="X102" s="45"/>
      <c r="Y102" s="45"/>
      <c r="Z102" s="45"/>
      <c r="AA102" s="45"/>
      <c r="AB102" s="44"/>
      <c r="AC102" s="44"/>
      <c r="AD102" s="44"/>
      <c r="AE102" s="44"/>
      <c r="AF102" s="44"/>
      <c r="AG102" s="44"/>
      <c r="AH102" s="44"/>
      <c r="AI102" s="44"/>
      <c r="AJ102" s="43"/>
      <c r="AK102" s="43"/>
      <c r="AL102" s="43"/>
      <c r="AM102" s="43"/>
      <c r="AN102" s="43"/>
      <c r="AO102" s="43"/>
      <c r="AP102" s="43"/>
      <c r="AQ102" s="43"/>
      <c r="AR102" s="42"/>
      <c r="AS102" s="42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</row>
    <row r="103" spans="6:55" ht="15" customHeight="1">
      <c r="F103" s="106"/>
      <c r="G103" s="106"/>
      <c r="H103" s="106"/>
      <c r="I103" s="106"/>
      <c r="J103" s="106"/>
      <c r="K103" s="43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5"/>
      <c r="W103" s="45"/>
      <c r="X103" s="45"/>
      <c r="Y103" s="45"/>
      <c r="Z103" s="45"/>
      <c r="AA103" s="45"/>
      <c r="AB103" s="44"/>
      <c r="AC103" s="44"/>
      <c r="AD103" s="44"/>
      <c r="AE103" s="44"/>
      <c r="AF103" s="44"/>
      <c r="AG103" s="44"/>
      <c r="AH103" s="44"/>
      <c r="AI103" s="44"/>
      <c r="AJ103" s="43"/>
      <c r="AK103" s="43"/>
      <c r="AL103" s="43"/>
      <c r="AM103" s="43"/>
      <c r="AN103" s="43"/>
      <c r="AO103" s="43"/>
      <c r="AP103" s="43"/>
      <c r="AQ103" s="43"/>
      <c r="AR103" s="42"/>
      <c r="AS103" s="42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</row>
    <row r="104" spans="6:55" ht="15" customHeight="1">
      <c r="AR104" s="42"/>
      <c r="AS104" s="42"/>
    </row>
    <row r="105" spans="6:55" ht="15" customHeight="1">
      <c r="AR105" s="42"/>
      <c r="AS105" s="42"/>
    </row>
    <row r="106" spans="6:55" ht="15" customHeight="1">
      <c r="AR106" s="42"/>
      <c r="AS106" s="42"/>
    </row>
    <row r="107" spans="6:55" ht="15" customHeight="1">
      <c r="AR107" s="42"/>
      <c r="AS107" s="42"/>
    </row>
    <row r="108" spans="6:55" ht="15" customHeight="1">
      <c r="AR108" s="42"/>
      <c r="AS108" s="42"/>
    </row>
  </sheetData>
  <mergeCells count="148">
    <mergeCell ref="F41:J48"/>
    <mergeCell ref="F50:J57"/>
    <mergeCell ref="AV29:AW29"/>
    <mergeCell ref="AX29:AY29"/>
    <mergeCell ref="AZ29:BA29"/>
    <mergeCell ref="BB29:BC29"/>
    <mergeCell ref="F31:J38"/>
    <mergeCell ref="AJ29:AK29"/>
    <mergeCell ref="AL29:AM29"/>
    <mergeCell ref="AN29:AO29"/>
    <mergeCell ref="AP29:AQ29"/>
    <mergeCell ref="AR29:AS29"/>
    <mergeCell ref="AT29:AU29"/>
    <mergeCell ref="AB67:AC67"/>
    <mergeCell ref="AD67:AE67"/>
    <mergeCell ref="AC15:AM17"/>
    <mergeCell ref="L28:BC28"/>
    <mergeCell ref="L29:M29"/>
    <mergeCell ref="N29:O29"/>
    <mergeCell ref="P29:Q29"/>
    <mergeCell ref="R29:S29"/>
    <mergeCell ref="T29:U29"/>
    <mergeCell ref="V29:W29"/>
    <mergeCell ref="X29:Y29"/>
    <mergeCell ref="Z29:AA29"/>
    <mergeCell ref="L31:U32"/>
    <mergeCell ref="W31:BC32"/>
    <mergeCell ref="K41:AG43"/>
    <mergeCell ref="K50:AG52"/>
    <mergeCell ref="AQ10:BQ12"/>
    <mergeCell ref="Q7:AB8"/>
    <mergeCell ref="AJ87:AQ88"/>
    <mergeCell ref="AJ96:AQ97"/>
    <mergeCell ref="AT87:AW88"/>
    <mergeCell ref="AT96:AW97"/>
    <mergeCell ref="AJ72:AQ73"/>
    <mergeCell ref="AT72:BA73"/>
    <mergeCell ref="P67:Q67"/>
    <mergeCell ref="BB69:BE70"/>
    <mergeCell ref="AF67:AG67"/>
    <mergeCell ref="N72:Y73"/>
    <mergeCell ref="U75:Y76"/>
    <mergeCell ref="AZ67:BA67"/>
    <mergeCell ref="BB67:BC67"/>
    <mergeCell ref="V19:AP21"/>
    <mergeCell ref="AB29:AC29"/>
    <mergeCell ref="AD29:AE29"/>
    <mergeCell ref="AF29:AG29"/>
    <mergeCell ref="AH29:AI29"/>
    <mergeCell ref="T67:U67"/>
    <mergeCell ref="V67:W67"/>
    <mergeCell ref="X67:Y67"/>
    <mergeCell ref="Z67:AA67"/>
    <mergeCell ref="DP5:DQ5"/>
    <mergeCell ref="BR3:DQ3"/>
    <mergeCell ref="BR4:BZ4"/>
    <mergeCell ref="CA4:CH4"/>
    <mergeCell ref="CI4:CP4"/>
    <mergeCell ref="CQ4:CZ4"/>
    <mergeCell ref="DA4:DH4"/>
    <mergeCell ref="DI4:DP4"/>
    <mergeCell ref="DD5:DE5"/>
    <mergeCell ref="BZ5:CA5"/>
    <mergeCell ref="CB5:CC5"/>
    <mergeCell ref="CD5:CE5"/>
    <mergeCell ref="CF5:CG5"/>
    <mergeCell ref="CH5:CI5"/>
    <mergeCell ref="DF5:DG5"/>
    <mergeCell ref="DH5:DI5"/>
    <mergeCell ref="DJ5:DK5"/>
    <mergeCell ref="DL5:DM5"/>
    <mergeCell ref="CT5:CU5"/>
    <mergeCell ref="CV5:CW5"/>
    <mergeCell ref="CX5:CY5"/>
    <mergeCell ref="CZ5:DA5"/>
    <mergeCell ref="DN5:DO5"/>
    <mergeCell ref="L78:R79"/>
    <mergeCell ref="AD78:AI79"/>
    <mergeCell ref="P81:AC82"/>
    <mergeCell ref="S84:AA85"/>
    <mergeCell ref="DB5:DC5"/>
    <mergeCell ref="CJ5:CK5"/>
    <mergeCell ref="CL5:CM5"/>
    <mergeCell ref="CN5:CO5"/>
    <mergeCell ref="CP5:CQ5"/>
    <mergeCell ref="CR5:CS5"/>
    <mergeCell ref="BJ5:BK5"/>
    <mergeCell ref="BL5:BM5"/>
    <mergeCell ref="AZ5:BA5"/>
    <mergeCell ref="BB5:BC5"/>
    <mergeCell ref="AP5:AQ5"/>
    <mergeCell ref="AR5:AS5"/>
    <mergeCell ref="BV5:BW5"/>
    <mergeCell ref="BX5:BY5"/>
    <mergeCell ref="BN5:BO5"/>
    <mergeCell ref="BP5:BQ5"/>
    <mergeCell ref="BR5:BS5"/>
    <mergeCell ref="BT5:BU5"/>
    <mergeCell ref="P5:Q5"/>
    <mergeCell ref="AA10:AP12"/>
    <mergeCell ref="L4:P4"/>
    <mergeCell ref="Q4:Z4"/>
    <mergeCell ref="AA4:AH4"/>
    <mergeCell ref="AI4:AP4"/>
    <mergeCell ref="AQ4:AZ4"/>
    <mergeCell ref="BA4:BH4"/>
    <mergeCell ref="AL5:AM5"/>
    <mergeCell ref="AN5:AO5"/>
    <mergeCell ref="L3:BQ3"/>
    <mergeCell ref="BI4:BQ4"/>
    <mergeCell ref="BD5:BE5"/>
    <mergeCell ref="BF5:BG5"/>
    <mergeCell ref="BH5:BI5"/>
    <mergeCell ref="Z5:AA5"/>
    <mergeCell ref="AB5:AC5"/>
    <mergeCell ref="AD5:AE5"/>
    <mergeCell ref="AF5:AG5"/>
    <mergeCell ref="AH5:AI5"/>
    <mergeCell ref="AJ5:AK5"/>
    <mergeCell ref="AT5:AU5"/>
    <mergeCell ref="AV5:AW5"/>
    <mergeCell ref="AX5:AY5"/>
    <mergeCell ref="L5:M5"/>
    <mergeCell ref="N5:O5"/>
    <mergeCell ref="F96:J103"/>
    <mergeCell ref="Z72:AG73"/>
    <mergeCell ref="W69:AI70"/>
    <mergeCell ref="F69:J76"/>
    <mergeCell ref="L69:O70"/>
    <mergeCell ref="F87:J94"/>
    <mergeCell ref="R67:S67"/>
    <mergeCell ref="R5:S5"/>
    <mergeCell ref="T5:U5"/>
    <mergeCell ref="V5:W5"/>
    <mergeCell ref="X5:Y5"/>
    <mergeCell ref="L66:BC66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H67:AI67"/>
    <mergeCell ref="L67:M67"/>
    <mergeCell ref="N67:O67"/>
    <mergeCell ref="F78:J8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DN9"/>
  <sheetViews>
    <sheetView view="pageBreakPreview" zoomScale="60" zoomScaleNormal="110" zoomScalePageLayoutView="110" workbookViewId="0">
      <selection activeCell="Z18" sqref="Z18"/>
    </sheetView>
  </sheetViews>
  <sheetFormatPr defaultColWidth="8.85546875" defaultRowHeight="15"/>
  <cols>
    <col min="1" max="1" width="11.85546875" customWidth="1"/>
    <col min="2" max="95" width="5.42578125" customWidth="1"/>
  </cols>
  <sheetData>
    <row r="2" spans="1:118" ht="15.75" thickBot="1"/>
    <row r="3" spans="1:118" s="71" customFormat="1" ht="19.5">
      <c r="A3" s="72"/>
      <c r="B3" s="132">
        <v>42747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>
        <v>43101</v>
      </c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4"/>
      <c r="BK3" s="132">
        <v>43133</v>
      </c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4"/>
      <c r="CP3" s="98"/>
      <c r="CQ3" s="98"/>
    </row>
    <row r="4" spans="1:118" s="74" customFormat="1">
      <c r="A4" s="73"/>
      <c r="B4" s="79">
        <v>43070</v>
      </c>
      <c r="C4" s="79">
        <f t="shared" ref="C4" si="0">B4+1</f>
        <v>43071</v>
      </c>
      <c r="D4" s="79">
        <f t="shared" ref="D4" si="1">C4+1</f>
        <v>43072</v>
      </c>
      <c r="E4" s="79">
        <f t="shared" ref="E4" si="2">D4+1</f>
        <v>43073</v>
      </c>
      <c r="F4" s="76">
        <f t="shared" ref="F4" si="3">E4+1</f>
        <v>43074</v>
      </c>
      <c r="G4" s="76">
        <f t="shared" ref="G4" si="4">F4+1</f>
        <v>43075</v>
      </c>
      <c r="H4" s="79">
        <f t="shared" ref="H4" si="5">G4+1</f>
        <v>43076</v>
      </c>
      <c r="I4" s="79">
        <f t="shared" ref="I4" si="6">H4+1</f>
        <v>43077</v>
      </c>
      <c r="J4" s="79">
        <f t="shared" ref="J4" si="7">I4+1</f>
        <v>43078</v>
      </c>
      <c r="K4" s="79">
        <f t="shared" ref="K4" si="8">J4+1</f>
        <v>43079</v>
      </c>
      <c r="L4" s="79">
        <f t="shared" ref="L4" si="9">K4+1</f>
        <v>43080</v>
      </c>
      <c r="M4" s="76">
        <f t="shared" ref="M4" si="10">L4+1</f>
        <v>43081</v>
      </c>
      <c r="N4" s="76">
        <f t="shared" ref="N4" si="11">M4+1</f>
        <v>43082</v>
      </c>
      <c r="O4" s="79">
        <f t="shared" ref="O4" si="12">N4+1</f>
        <v>43083</v>
      </c>
      <c r="P4" s="79">
        <f t="shared" ref="P4" si="13">O4+1</f>
        <v>43084</v>
      </c>
      <c r="Q4" s="79">
        <f t="shared" ref="Q4" si="14">P4+1</f>
        <v>43085</v>
      </c>
      <c r="R4" s="79">
        <f t="shared" ref="R4" si="15">Q4+1</f>
        <v>43086</v>
      </c>
      <c r="S4" s="79">
        <f t="shared" ref="S4" si="16">R4+1</f>
        <v>43087</v>
      </c>
      <c r="T4" s="76">
        <f t="shared" ref="T4" si="17">S4+1</f>
        <v>43088</v>
      </c>
      <c r="U4" s="76">
        <f t="shared" ref="U4" si="18">T4+1</f>
        <v>43089</v>
      </c>
      <c r="V4" s="79">
        <f t="shared" ref="V4" si="19">U4+1</f>
        <v>43090</v>
      </c>
      <c r="W4" s="79">
        <f t="shared" ref="W4" si="20">V4+1</f>
        <v>43091</v>
      </c>
      <c r="X4" s="79">
        <f t="shared" ref="X4" si="21">W4+1</f>
        <v>43092</v>
      </c>
      <c r="Y4" s="79">
        <f t="shared" ref="Y4" si="22">X4+1</f>
        <v>43093</v>
      </c>
      <c r="Z4" s="79">
        <f t="shared" ref="Z4" si="23">Y4+1</f>
        <v>43094</v>
      </c>
      <c r="AA4" s="76">
        <f t="shared" ref="AA4" si="24">Z4+1</f>
        <v>43095</v>
      </c>
      <c r="AB4" s="76">
        <f t="shared" ref="AB4" si="25">AA4+1</f>
        <v>43096</v>
      </c>
      <c r="AC4" s="79">
        <f t="shared" ref="AC4" si="26">AB4+1</f>
        <v>43097</v>
      </c>
      <c r="AD4" s="79">
        <f t="shared" ref="AD4" si="27">AC4+1</f>
        <v>43098</v>
      </c>
      <c r="AE4" s="79">
        <f t="shared" ref="AE4" si="28">AD4+1</f>
        <v>43099</v>
      </c>
      <c r="AF4" s="79">
        <f t="shared" ref="AF4" si="29">AE4+1</f>
        <v>43100</v>
      </c>
      <c r="AG4" s="79">
        <f t="shared" ref="AG4" si="30">AF4+1</f>
        <v>43101</v>
      </c>
      <c r="AH4" s="76">
        <f t="shared" ref="AH4" si="31">AG4+1</f>
        <v>43102</v>
      </c>
      <c r="AI4" s="76">
        <f t="shared" ref="AI4" si="32">AH4+1</f>
        <v>43103</v>
      </c>
      <c r="AJ4" s="79">
        <f t="shared" ref="AJ4" si="33">AI4+1</f>
        <v>43104</v>
      </c>
      <c r="AK4" s="79">
        <f t="shared" ref="AK4" si="34">AJ4+1</f>
        <v>43105</v>
      </c>
      <c r="AL4" s="79">
        <f t="shared" ref="AL4" si="35">AK4+1</f>
        <v>43106</v>
      </c>
      <c r="AM4" s="79">
        <f t="shared" ref="AM4" si="36">AL4+1</f>
        <v>43107</v>
      </c>
      <c r="AN4" s="79">
        <f t="shared" ref="AN4" si="37">AM4+1</f>
        <v>43108</v>
      </c>
      <c r="AO4" s="76">
        <f t="shared" ref="AO4" si="38">AN4+1</f>
        <v>43109</v>
      </c>
      <c r="AP4" s="76">
        <f t="shared" ref="AP4" si="39">AO4+1</f>
        <v>43110</v>
      </c>
      <c r="AQ4" s="79">
        <f t="shared" ref="AQ4" si="40">AP4+1</f>
        <v>43111</v>
      </c>
      <c r="AR4" s="79">
        <f t="shared" ref="AR4" si="41">AQ4+1</f>
        <v>43112</v>
      </c>
      <c r="AS4" s="79">
        <f t="shared" ref="AS4" si="42">AR4+1</f>
        <v>43113</v>
      </c>
      <c r="AT4" s="79">
        <f t="shared" ref="AT4" si="43">AS4+1</f>
        <v>43114</v>
      </c>
      <c r="AU4" s="79">
        <f t="shared" ref="AU4" si="44">AT4+1</f>
        <v>43115</v>
      </c>
      <c r="AV4" s="76">
        <f t="shared" ref="AV4" si="45">AU4+1</f>
        <v>43116</v>
      </c>
      <c r="AW4" s="76">
        <f t="shared" ref="AW4" si="46">AV4+1</f>
        <v>43117</v>
      </c>
      <c r="AX4" s="79">
        <f t="shared" ref="AX4" si="47">AW4+1</f>
        <v>43118</v>
      </c>
      <c r="AY4" s="79">
        <f t="shared" ref="AY4" si="48">AX4+1</f>
        <v>43119</v>
      </c>
      <c r="AZ4" s="79">
        <f t="shared" ref="AZ4" si="49">AY4+1</f>
        <v>43120</v>
      </c>
      <c r="BA4" s="79">
        <f t="shared" ref="BA4" si="50">AZ4+1</f>
        <v>43121</v>
      </c>
      <c r="BB4" s="79">
        <f t="shared" ref="BB4" si="51">BA4+1</f>
        <v>43122</v>
      </c>
      <c r="BC4" s="76">
        <f t="shared" ref="BC4" si="52">BB4+1</f>
        <v>43123</v>
      </c>
      <c r="BD4" s="76">
        <f t="shared" ref="BD4" si="53">BC4+1</f>
        <v>43124</v>
      </c>
      <c r="BE4" s="79">
        <f t="shared" ref="BE4" si="54">BD4+1</f>
        <v>43125</v>
      </c>
      <c r="BF4" s="79">
        <f t="shared" ref="BF4" si="55">BE4+1</f>
        <v>43126</v>
      </c>
      <c r="BG4" s="79">
        <f t="shared" ref="BG4" si="56">BF4+1</f>
        <v>43127</v>
      </c>
      <c r="BH4" s="79">
        <f t="shared" ref="BH4" si="57">BG4+1</f>
        <v>43128</v>
      </c>
      <c r="BI4" s="79">
        <f t="shared" ref="BI4" si="58">BH4+1</f>
        <v>43129</v>
      </c>
      <c r="BJ4" s="76">
        <f t="shared" ref="BJ4" si="59">BI4+1</f>
        <v>43130</v>
      </c>
      <c r="BK4" s="76">
        <f t="shared" ref="BK4" si="60">BJ4+1</f>
        <v>43131</v>
      </c>
      <c r="BL4" s="79">
        <f t="shared" ref="BL4" si="61">BK4+1</f>
        <v>43132</v>
      </c>
      <c r="BM4" s="79">
        <f t="shared" ref="BM4" si="62">BL4+1</f>
        <v>43133</v>
      </c>
      <c r="BN4" s="79">
        <f t="shared" ref="BN4" si="63">BM4+1</f>
        <v>43134</v>
      </c>
      <c r="BO4" s="79">
        <f t="shared" ref="BO4" si="64">BN4+1</f>
        <v>43135</v>
      </c>
      <c r="BP4" s="79">
        <f t="shared" ref="BP4" si="65">BO4+1</f>
        <v>43136</v>
      </c>
      <c r="BQ4" s="76">
        <f t="shared" ref="BQ4" si="66">BP4+1</f>
        <v>43137</v>
      </c>
      <c r="BR4" s="76">
        <f t="shared" ref="BR4" si="67">BQ4+1</f>
        <v>43138</v>
      </c>
      <c r="BS4" s="79">
        <f t="shared" ref="BS4" si="68">BR4+1</f>
        <v>43139</v>
      </c>
      <c r="BT4" s="79">
        <f t="shared" ref="BT4" si="69">BS4+1</f>
        <v>43140</v>
      </c>
      <c r="BU4" s="79">
        <f t="shared" ref="BU4" si="70">BT4+1</f>
        <v>43141</v>
      </c>
      <c r="BV4" s="79">
        <f t="shared" ref="BV4" si="71">BU4+1</f>
        <v>43142</v>
      </c>
      <c r="BW4" s="79">
        <f t="shared" ref="BW4" si="72">BV4+1</f>
        <v>43143</v>
      </c>
      <c r="BX4" s="76">
        <f t="shared" ref="BX4" si="73">BW4+1</f>
        <v>43144</v>
      </c>
      <c r="BY4" s="76">
        <f t="shared" ref="BY4" si="74">BX4+1</f>
        <v>43145</v>
      </c>
      <c r="BZ4" s="79">
        <f t="shared" ref="BZ4" si="75">BY4+1</f>
        <v>43146</v>
      </c>
      <c r="CA4" s="79">
        <f t="shared" ref="CA4" si="76">BZ4+1</f>
        <v>43147</v>
      </c>
      <c r="CB4" s="79">
        <f t="shared" ref="CB4" si="77">CA4+1</f>
        <v>43148</v>
      </c>
      <c r="CC4" s="79">
        <f t="shared" ref="CC4" si="78">CB4+1</f>
        <v>43149</v>
      </c>
      <c r="CD4" s="79">
        <f t="shared" ref="CD4" si="79">CC4+1</f>
        <v>43150</v>
      </c>
      <c r="CE4" s="76">
        <f t="shared" ref="CE4" si="80">CD4+1</f>
        <v>43151</v>
      </c>
      <c r="CF4" s="76">
        <f t="shared" ref="CF4" si="81">CE4+1</f>
        <v>43152</v>
      </c>
      <c r="CG4" s="79">
        <f t="shared" ref="CG4" si="82">CF4+1</f>
        <v>43153</v>
      </c>
      <c r="CH4" s="79">
        <f t="shared" ref="CH4" si="83">CG4+1</f>
        <v>43154</v>
      </c>
      <c r="CI4" s="79">
        <f t="shared" ref="CI4" si="84">CH4+1</f>
        <v>43155</v>
      </c>
      <c r="CJ4" s="79">
        <f t="shared" ref="CJ4" si="85">CI4+1</f>
        <v>43156</v>
      </c>
      <c r="CK4" s="79">
        <f t="shared" ref="CK4" si="86">CJ4+1</f>
        <v>43157</v>
      </c>
      <c r="CL4" s="76">
        <f t="shared" ref="CL4" si="87">CK4+1</f>
        <v>43158</v>
      </c>
      <c r="CM4" s="76">
        <f t="shared" ref="CM4" si="88">CL4+1</f>
        <v>43159</v>
      </c>
      <c r="CN4" s="79">
        <f t="shared" ref="CN4" si="89">CM4+1</f>
        <v>43160</v>
      </c>
      <c r="CO4" s="79">
        <f t="shared" ref="CO4" si="90">CN4+1</f>
        <v>43161</v>
      </c>
      <c r="CP4" s="79">
        <f t="shared" ref="CP4" si="91">CO4+1</f>
        <v>43162</v>
      </c>
      <c r="CQ4" s="79">
        <f t="shared" ref="CQ4" si="92">CP4+1</f>
        <v>43163</v>
      </c>
      <c r="CR4" s="79">
        <f t="shared" ref="CR4" si="93">CQ4+1</f>
        <v>43164</v>
      </c>
      <c r="CS4" s="79">
        <f t="shared" ref="CS4" si="94">CR4+1</f>
        <v>43165</v>
      </c>
      <c r="CT4" s="79">
        <f t="shared" ref="CT4" si="95">CS4+1</f>
        <v>43166</v>
      </c>
      <c r="CU4" s="79">
        <f t="shared" ref="CU4" si="96">CT4+1</f>
        <v>43167</v>
      </c>
      <c r="CV4" s="79">
        <f t="shared" ref="CV4" si="97">CU4+1</f>
        <v>43168</v>
      </c>
      <c r="CW4" s="79">
        <f t="shared" ref="CW4" si="98">CV4+1</f>
        <v>43169</v>
      </c>
      <c r="CX4" s="79">
        <f t="shared" ref="CX4" si="99">CW4+1</f>
        <v>43170</v>
      </c>
      <c r="CY4" s="79">
        <f t="shared" ref="CY4" si="100">CX4+1</f>
        <v>43171</v>
      </c>
      <c r="CZ4" s="79">
        <f t="shared" ref="CZ4" si="101">CY4+1</f>
        <v>43172</v>
      </c>
      <c r="DA4" s="79">
        <f t="shared" ref="DA4" si="102">CZ4+1</f>
        <v>43173</v>
      </c>
      <c r="DB4" s="79">
        <f t="shared" ref="DB4" si="103">DA4+1</f>
        <v>43174</v>
      </c>
      <c r="DC4" s="79">
        <f t="shared" ref="DC4" si="104">DB4+1</f>
        <v>43175</v>
      </c>
      <c r="DD4" s="79">
        <f t="shared" ref="DD4" si="105">DC4+1</f>
        <v>43176</v>
      </c>
      <c r="DE4" s="79">
        <f t="shared" ref="DE4" si="106">DD4+1</f>
        <v>43177</v>
      </c>
      <c r="DF4" s="79">
        <f t="shared" ref="DF4" si="107">DE4+1</f>
        <v>43178</v>
      </c>
      <c r="DG4" s="79">
        <f t="shared" ref="DG4" si="108">DF4+1</f>
        <v>43179</v>
      </c>
      <c r="DH4" s="79">
        <f t="shared" ref="DH4" si="109">DG4+1</f>
        <v>43180</v>
      </c>
      <c r="DI4" s="79">
        <f t="shared" ref="DI4" si="110">DH4+1</f>
        <v>43181</v>
      </c>
      <c r="DJ4" s="79">
        <f t="shared" ref="DJ4" si="111">DI4+1</f>
        <v>43182</v>
      </c>
      <c r="DK4" s="79">
        <f t="shared" ref="DK4" si="112">DJ4+1</f>
        <v>43183</v>
      </c>
      <c r="DL4" s="79">
        <f t="shared" ref="DL4" si="113">DK4+1</f>
        <v>43184</v>
      </c>
      <c r="DM4" s="79">
        <f t="shared" ref="DM4" si="114">DL4+1</f>
        <v>43185</v>
      </c>
      <c r="DN4" s="79">
        <f t="shared" ref="DN4" si="115">DM4+1</f>
        <v>43186</v>
      </c>
    </row>
    <row r="5" spans="1:118" s="37" customFormat="1">
      <c r="B5" s="78">
        <f t="shared" ref="B5:BM5" si="116">B4</f>
        <v>43070</v>
      </c>
      <c r="C5" s="78">
        <f t="shared" si="116"/>
        <v>43071</v>
      </c>
      <c r="D5" s="78">
        <f t="shared" si="116"/>
        <v>43072</v>
      </c>
      <c r="E5" s="78">
        <f t="shared" si="116"/>
        <v>43073</v>
      </c>
      <c r="F5" s="77">
        <f t="shared" si="116"/>
        <v>43074</v>
      </c>
      <c r="G5" s="77">
        <f t="shared" si="116"/>
        <v>43075</v>
      </c>
      <c r="H5" s="78">
        <f t="shared" si="116"/>
        <v>43076</v>
      </c>
      <c r="I5" s="78">
        <f t="shared" si="116"/>
        <v>43077</v>
      </c>
      <c r="J5" s="78">
        <f t="shared" si="116"/>
        <v>43078</v>
      </c>
      <c r="K5" s="78">
        <f t="shared" si="116"/>
        <v>43079</v>
      </c>
      <c r="L5" s="78">
        <f t="shared" si="116"/>
        <v>43080</v>
      </c>
      <c r="M5" s="77">
        <f t="shared" si="116"/>
        <v>43081</v>
      </c>
      <c r="N5" s="77">
        <f t="shared" si="116"/>
        <v>43082</v>
      </c>
      <c r="O5" s="78">
        <f t="shared" si="116"/>
        <v>43083</v>
      </c>
      <c r="P5" s="78">
        <f t="shared" si="116"/>
        <v>43084</v>
      </c>
      <c r="Q5" s="78">
        <f t="shared" si="116"/>
        <v>43085</v>
      </c>
      <c r="R5" s="78">
        <f t="shared" si="116"/>
        <v>43086</v>
      </c>
      <c r="S5" s="78">
        <f t="shared" si="116"/>
        <v>43087</v>
      </c>
      <c r="T5" s="77">
        <f t="shared" si="116"/>
        <v>43088</v>
      </c>
      <c r="U5" s="77">
        <f t="shared" si="116"/>
        <v>43089</v>
      </c>
      <c r="V5" s="78">
        <f t="shared" si="116"/>
        <v>43090</v>
      </c>
      <c r="W5" s="78">
        <f t="shared" si="116"/>
        <v>43091</v>
      </c>
      <c r="X5" s="78">
        <f t="shared" si="116"/>
        <v>43092</v>
      </c>
      <c r="Y5" s="78">
        <f t="shared" si="116"/>
        <v>43093</v>
      </c>
      <c r="Z5" s="78">
        <f t="shared" si="116"/>
        <v>43094</v>
      </c>
      <c r="AA5" s="77">
        <f t="shared" si="116"/>
        <v>43095</v>
      </c>
      <c r="AB5" s="77">
        <f t="shared" si="116"/>
        <v>43096</v>
      </c>
      <c r="AC5" s="78">
        <f t="shared" si="116"/>
        <v>43097</v>
      </c>
      <c r="AD5" s="78">
        <f t="shared" si="116"/>
        <v>43098</v>
      </c>
      <c r="AE5" s="78">
        <f t="shared" si="116"/>
        <v>43099</v>
      </c>
      <c r="AF5" s="78">
        <f t="shared" si="116"/>
        <v>43100</v>
      </c>
      <c r="AG5" s="78">
        <f t="shared" si="116"/>
        <v>43101</v>
      </c>
      <c r="AH5" s="77">
        <f t="shared" si="116"/>
        <v>43102</v>
      </c>
      <c r="AI5" s="77">
        <f t="shared" si="116"/>
        <v>43103</v>
      </c>
      <c r="AJ5" s="78">
        <f t="shared" si="116"/>
        <v>43104</v>
      </c>
      <c r="AK5" s="78">
        <f t="shared" si="116"/>
        <v>43105</v>
      </c>
      <c r="AL5" s="78">
        <f t="shared" si="116"/>
        <v>43106</v>
      </c>
      <c r="AM5" s="78">
        <f t="shared" si="116"/>
        <v>43107</v>
      </c>
      <c r="AN5" s="78">
        <f t="shared" si="116"/>
        <v>43108</v>
      </c>
      <c r="AO5" s="77">
        <f t="shared" si="116"/>
        <v>43109</v>
      </c>
      <c r="AP5" s="77">
        <f t="shared" si="116"/>
        <v>43110</v>
      </c>
      <c r="AQ5" s="78">
        <f t="shared" si="116"/>
        <v>43111</v>
      </c>
      <c r="AR5" s="78">
        <f t="shared" si="116"/>
        <v>43112</v>
      </c>
      <c r="AS5" s="78">
        <f t="shared" si="116"/>
        <v>43113</v>
      </c>
      <c r="AT5" s="78">
        <f t="shared" si="116"/>
        <v>43114</v>
      </c>
      <c r="AU5" s="78">
        <f t="shared" si="116"/>
        <v>43115</v>
      </c>
      <c r="AV5" s="77">
        <f t="shared" si="116"/>
        <v>43116</v>
      </c>
      <c r="AW5" s="77">
        <f t="shared" si="116"/>
        <v>43117</v>
      </c>
      <c r="AX5" s="78">
        <f t="shared" si="116"/>
        <v>43118</v>
      </c>
      <c r="AY5" s="78">
        <f t="shared" si="116"/>
        <v>43119</v>
      </c>
      <c r="AZ5" s="78">
        <f t="shared" si="116"/>
        <v>43120</v>
      </c>
      <c r="BA5" s="78">
        <f t="shared" si="116"/>
        <v>43121</v>
      </c>
      <c r="BB5" s="78">
        <f t="shared" si="116"/>
        <v>43122</v>
      </c>
      <c r="BC5" s="77">
        <f t="shared" si="116"/>
        <v>43123</v>
      </c>
      <c r="BD5" s="77">
        <f t="shared" si="116"/>
        <v>43124</v>
      </c>
      <c r="BE5" s="78">
        <f t="shared" si="116"/>
        <v>43125</v>
      </c>
      <c r="BF5" s="78">
        <f t="shared" si="116"/>
        <v>43126</v>
      </c>
      <c r="BG5" s="78">
        <f t="shared" si="116"/>
        <v>43127</v>
      </c>
      <c r="BH5" s="78">
        <f t="shared" si="116"/>
        <v>43128</v>
      </c>
      <c r="BI5" s="78">
        <f t="shared" si="116"/>
        <v>43129</v>
      </c>
      <c r="BJ5" s="77">
        <f t="shared" si="116"/>
        <v>43130</v>
      </c>
      <c r="BK5" s="77">
        <f t="shared" si="116"/>
        <v>43131</v>
      </c>
      <c r="BL5" s="78">
        <f t="shared" si="116"/>
        <v>43132</v>
      </c>
      <c r="BM5" s="78">
        <f t="shared" si="116"/>
        <v>43133</v>
      </c>
      <c r="BN5" s="78">
        <f t="shared" ref="BN5:CQ5" si="117">BN4</f>
        <v>43134</v>
      </c>
      <c r="BO5" s="78">
        <f t="shared" si="117"/>
        <v>43135</v>
      </c>
      <c r="BP5" s="78">
        <f t="shared" si="117"/>
        <v>43136</v>
      </c>
      <c r="BQ5" s="77">
        <f t="shared" si="117"/>
        <v>43137</v>
      </c>
      <c r="BR5" s="77">
        <f t="shared" si="117"/>
        <v>43138</v>
      </c>
      <c r="BS5" s="78">
        <f t="shared" si="117"/>
        <v>43139</v>
      </c>
      <c r="BT5" s="78">
        <f t="shared" si="117"/>
        <v>43140</v>
      </c>
      <c r="BU5" s="78">
        <f t="shared" si="117"/>
        <v>43141</v>
      </c>
      <c r="BV5" s="78">
        <f t="shared" si="117"/>
        <v>43142</v>
      </c>
      <c r="BW5" s="78">
        <f t="shared" si="117"/>
        <v>43143</v>
      </c>
      <c r="BX5" s="77">
        <f t="shared" si="117"/>
        <v>43144</v>
      </c>
      <c r="BY5" s="77">
        <f t="shared" si="117"/>
        <v>43145</v>
      </c>
      <c r="BZ5" s="78">
        <f t="shared" si="117"/>
        <v>43146</v>
      </c>
      <c r="CA5" s="78">
        <f t="shared" si="117"/>
        <v>43147</v>
      </c>
      <c r="CB5" s="78">
        <f t="shared" si="117"/>
        <v>43148</v>
      </c>
      <c r="CC5" s="78">
        <f t="shared" si="117"/>
        <v>43149</v>
      </c>
      <c r="CD5" s="78">
        <f t="shared" si="117"/>
        <v>43150</v>
      </c>
      <c r="CE5" s="77">
        <f t="shared" si="117"/>
        <v>43151</v>
      </c>
      <c r="CF5" s="77">
        <f t="shared" si="117"/>
        <v>43152</v>
      </c>
      <c r="CG5" s="78">
        <f t="shared" si="117"/>
        <v>43153</v>
      </c>
      <c r="CH5" s="78">
        <f t="shared" si="117"/>
        <v>43154</v>
      </c>
      <c r="CI5" s="78">
        <f t="shared" si="117"/>
        <v>43155</v>
      </c>
      <c r="CJ5" s="78">
        <f t="shared" si="117"/>
        <v>43156</v>
      </c>
      <c r="CK5" s="78">
        <f t="shared" si="117"/>
        <v>43157</v>
      </c>
      <c r="CL5" s="77">
        <f t="shared" si="117"/>
        <v>43158</v>
      </c>
      <c r="CM5" s="77">
        <f t="shared" si="117"/>
        <v>43159</v>
      </c>
      <c r="CN5" s="78">
        <f t="shared" si="117"/>
        <v>43160</v>
      </c>
      <c r="CO5" s="78">
        <f t="shared" si="117"/>
        <v>43161</v>
      </c>
      <c r="CP5" s="78">
        <f t="shared" si="117"/>
        <v>43162</v>
      </c>
      <c r="CQ5" s="78">
        <f t="shared" si="117"/>
        <v>43163</v>
      </c>
      <c r="CR5" s="78">
        <f t="shared" ref="CR5:DM5" si="118">CR4</f>
        <v>43164</v>
      </c>
      <c r="CS5" s="78">
        <f t="shared" si="118"/>
        <v>43165</v>
      </c>
      <c r="CT5" s="78">
        <f t="shared" si="118"/>
        <v>43166</v>
      </c>
      <c r="CU5" s="78">
        <f t="shared" si="118"/>
        <v>43167</v>
      </c>
      <c r="CV5" s="78">
        <f t="shared" si="118"/>
        <v>43168</v>
      </c>
      <c r="CW5" s="78">
        <f t="shared" si="118"/>
        <v>43169</v>
      </c>
      <c r="CX5" s="78">
        <f t="shared" si="118"/>
        <v>43170</v>
      </c>
      <c r="CY5" s="78">
        <f t="shared" si="118"/>
        <v>43171</v>
      </c>
      <c r="CZ5" s="78">
        <f t="shared" si="118"/>
        <v>43172</v>
      </c>
      <c r="DA5" s="78">
        <f t="shared" si="118"/>
        <v>43173</v>
      </c>
      <c r="DB5" s="78">
        <f t="shared" si="118"/>
        <v>43174</v>
      </c>
      <c r="DC5" s="78">
        <f t="shared" si="118"/>
        <v>43175</v>
      </c>
      <c r="DD5" s="78">
        <f t="shared" si="118"/>
        <v>43176</v>
      </c>
      <c r="DE5" s="78">
        <f t="shared" si="118"/>
        <v>43177</v>
      </c>
      <c r="DF5" s="78">
        <f t="shared" si="118"/>
        <v>43178</v>
      </c>
      <c r="DG5" s="78">
        <f t="shared" si="118"/>
        <v>43179</v>
      </c>
      <c r="DH5" s="78">
        <f t="shared" si="118"/>
        <v>43180</v>
      </c>
      <c r="DI5" s="78">
        <f t="shared" si="118"/>
        <v>43181</v>
      </c>
      <c r="DJ5" s="78">
        <f t="shared" si="118"/>
        <v>43182</v>
      </c>
      <c r="DK5" s="78">
        <f t="shared" si="118"/>
        <v>43183</v>
      </c>
      <c r="DL5" s="78">
        <f t="shared" si="118"/>
        <v>43184</v>
      </c>
      <c r="DM5" s="78">
        <f t="shared" si="118"/>
        <v>43185</v>
      </c>
      <c r="DN5" s="78">
        <f t="shared" ref="DN5" si="119">DN4</f>
        <v>43186</v>
      </c>
    </row>
    <row r="6" spans="1:118" ht="149.25" customHeight="1">
      <c r="A6" s="37" t="s">
        <v>43</v>
      </c>
      <c r="B6" s="37"/>
      <c r="C6" s="37"/>
      <c r="D6" s="37"/>
      <c r="E6" s="37"/>
      <c r="F6" s="75"/>
      <c r="G6" s="75"/>
      <c r="H6" s="37"/>
      <c r="I6" s="37"/>
      <c r="J6" s="37"/>
      <c r="K6" s="37"/>
      <c r="L6" s="37"/>
      <c r="M6" s="75"/>
      <c r="N6" s="75"/>
      <c r="O6" s="37"/>
      <c r="P6" s="37"/>
      <c r="Q6" s="37"/>
      <c r="R6" s="37"/>
      <c r="S6" s="37"/>
      <c r="T6" s="75"/>
      <c r="U6" s="75"/>
      <c r="V6" s="37"/>
      <c r="W6" s="37"/>
      <c r="X6" s="37"/>
      <c r="Y6" s="37"/>
      <c r="Z6" s="37"/>
      <c r="AA6" s="75"/>
      <c r="AB6" s="75"/>
      <c r="AC6" s="37"/>
      <c r="AD6" s="37"/>
      <c r="AE6" s="37"/>
      <c r="AF6" s="37"/>
      <c r="AG6" s="37"/>
      <c r="AH6" s="75"/>
      <c r="AI6" s="75"/>
      <c r="AJ6" s="37"/>
      <c r="AK6" s="37"/>
      <c r="AL6" s="37"/>
      <c r="AM6" s="37"/>
      <c r="AN6" s="37"/>
      <c r="AO6" s="75"/>
      <c r="AP6" s="75"/>
      <c r="AQ6" s="37"/>
      <c r="AR6" s="37"/>
      <c r="AS6" s="37"/>
      <c r="AT6" s="37"/>
      <c r="AU6" s="37"/>
      <c r="AV6" s="75"/>
      <c r="AW6" s="75"/>
      <c r="AX6" s="37"/>
      <c r="AY6" s="37"/>
      <c r="AZ6" s="37"/>
      <c r="BA6" s="37"/>
      <c r="BB6" s="37"/>
      <c r="BC6" s="75"/>
      <c r="BD6" s="75"/>
      <c r="BE6" s="37"/>
      <c r="BF6" s="37"/>
      <c r="BG6" s="37"/>
      <c r="BH6" s="37"/>
      <c r="BI6" s="37"/>
      <c r="BJ6" s="75"/>
      <c r="BK6" s="75"/>
      <c r="BL6" s="37"/>
      <c r="BM6" s="37"/>
      <c r="BN6" s="37"/>
      <c r="BO6" s="37"/>
      <c r="BP6" s="37"/>
      <c r="BQ6" s="75"/>
      <c r="BR6" s="75"/>
      <c r="BS6" s="37"/>
      <c r="BT6" s="37"/>
      <c r="BU6" s="37"/>
      <c r="BV6" s="37"/>
      <c r="BW6" s="37"/>
      <c r="BX6" s="75"/>
      <c r="BY6" s="75"/>
      <c r="BZ6" s="37"/>
      <c r="CA6" s="37"/>
      <c r="CB6" s="37"/>
      <c r="CC6" s="37"/>
      <c r="CD6" s="37"/>
      <c r="CE6" s="75"/>
      <c r="CF6" s="75"/>
      <c r="CG6" s="37"/>
      <c r="CH6" s="37"/>
      <c r="CI6" s="37"/>
      <c r="CJ6" s="37"/>
      <c r="CK6" s="37"/>
      <c r="CL6" s="75"/>
      <c r="CM6" s="75"/>
      <c r="CN6" s="37"/>
      <c r="CO6" s="37"/>
      <c r="CP6" s="37"/>
      <c r="CQ6" s="37"/>
    </row>
    <row r="7" spans="1:118" ht="149.25" customHeight="1">
      <c r="A7" s="37"/>
      <c r="B7" s="37"/>
      <c r="C7" s="37"/>
      <c r="D7" s="37"/>
      <c r="E7" s="37"/>
      <c r="F7" s="75"/>
      <c r="G7" s="75"/>
      <c r="H7" s="37"/>
      <c r="I7" s="37"/>
      <c r="J7" s="37"/>
      <c r="K7" s="37"/>
      <c r="L7" s="37"/>
      <c r="M7" s="75"/>
      <c r="N7" s="75"/>
      <c r="O7" s="37"/>
      <c r="P7" s="37"/>
      <c r="Q7" s="37"/>
      <c r="R7" s="37"/>
      <c r="S7" s="37"/>
      <c r="T7" s="75"/>
      <c r="U7" s="75"/>
      <c r="V7" s="37"/>
      <c r="W7" s="37"/>
      <c r="X7" s="37"/>
      <c r="Y7" s="37"/>
      <c r="Z7" s="37"/>
      <c r="AA7" s="75"/>
      <c r="AB7" s="75"/>
      <c r="AC7" s="37"/>
      <c r="AD7" s="37"/>
      <c r="AE7" s="37"/>
      <c r="AF7" s="37"/>
      <c r="AG7" s="37"/>
      <c r="AH7" s="75"/>
      <c r="AI7" s="75"/>
      <c r="AJ7" s="37"/>
      <c r="AK7" s="37"/>
      <c r="AL7" s="37"/>
      <c r="AM7" s="37"/>
      <c r="AN7" s="37"/>
      <c r="AO7" s="75"/>
      <c r="AP7" s="75"/>
      <c r="AQ7" s="37"/>
      <c r="AR7" s="37"/>
      <c r="AS7" s="37"/>
      <c r="AT7" s="37"/>
      <c r="AU7" s="37"/>
      <c r="AV7" s="75"/>
      <c r="AW7" s="75"/>
      <c r="AX7" s="37"/>
      <c r="AY7" s="37"/>
      <c r="AZ7" s="37"/>
      <c r="BA7" s="37"/>
      <c r="BB7" s="37"/>
      <c r="BC7" s="75"/>
      <c r="BD7" s="75"/>
      <c r="BE7" s="37"/>
      <c r="BF7" s="37"/>
      <c r="BG7" s="37"/>
      <c r="BH7" s="37"/>
      <c r="BI7" s="37"/>
      <c r="BJ7" s="75"/>
      <c r="BK7" s="75"/>
      <c r="BL7" s="37"/>
      <c r="BM7" s="37"/>
      <c r="BN7" s="37"/>
      <c r="BO7" s="37"/>
      <c r="BP7" s="37"/>
      <c r="BQ7" s="75"/>
      <c r="BR7" s="75"/>
      <c r="BS7" s="37"/>
      <c r="BT7" s="37"/>
      <c r="BU7" s="37"/>
      <c r="BV7" s="37"/>
      <c r="BW7" s="37"/>
      <c r="BX7" s="75"/>
      <c r="BY7" s="75"/>
      <c r="BZ7" s="37"/>
      <c r="CA7" s="37"/>
      <c r="CB7" s="37"/>
      <c r="CC7" s="37"/>
      <c r="CD7" s="37"/>
      <c r="CE7" s="75"/>
      <c r="CF7" s="75"/>
      <c r="CG7" s="37"/>
      <c r="CH7" s="37"/>
      <c r="CI7" s="37"/>
      <c r="CJ7" s="37"/>
      <c r="CK7" s="37"/>
      <c r="CL7" s="75"/>
      <c r="CM7" s="75"/>
      <c r="CN7" s="37"/>
      <c r="CO7" s="37"/>
      <c r="CP7" s="37"/>
      <c r="CQ7" s="37"/>
    </row>
    <row r="8" spans="1:118" ht="149.25" customHeight="1">
      <c r="A8" s="37"/>
      <c r="B8" s="37"/>
      <c r="C8" s="37"/>
      <c r="D8" s="37"/>
      <c r="E8" s="37"/>
      <c r="F8" s="75"/>
      <c r="G8" s="75"/>
      <c r="H8" s="37"/>
      <c r="I8" s="37"/>
      <c r="J8" s="37"/>
      <c r="K8" s="37"/>
      <c r="L8" s="37"/>
      <c r="M8" s="75"/>
      <c r="N8" s="75"/>
      <c r="O8" s="37"/>
      <c r="P8" s="37"/>
      <c r="Q8" s="37"/>
      <c r="R8" s="37"/>
      <c r="S8" s="37"/>
      <c r="T8" s="75"/>
      <c r="U8" s="75"/>
      <c r="V8" s="37"/>
      <c r="W8" s="37"/>
      <c r="X8" s="37"/>
      <c r="Y8" s="37"/>
      <c r="Z8" s="37"/>
      <c r="AA8" s="75"/>
      <c r="AB8" s="75"/>
      <c r="AC8" s="37"/>
      <c r="AD8" s="37"/>
      <c r="AE8" s="37"/>
      <c r="AF8" s="37"/>
      <c r="AG8" s="37"/>
      <c r="AH8" s="75"/>
      <c r="AI8" s="75"/>
      <c r="AJ8" s="37"/>
      <c r="AK8" s="37"/>
      <c r="AL8" s="37"/>
      <c r="AM8" s="37"/>
      <c r="AN8" s="37"/>
      <c r="AO8" s="75"/>
      <c r="AP8" s="75"/>
      <c r="AQ8" s="37"/>
      <c r="AR8" s="37"/>
      <c r="AS8" s="37"/>
      <c r="AT8" s="37"/>
      <c r="AU8" s="37"/>
      <c r="AV8" s="75"/>
      <c r="AW8" s="75"/>
      <c r="AX8" s="37"/>
      <c r="AY8" s="37"/>
      <c r="AZ8" s="37"/>
      <c r="BA8" s="37"/>
      <c r="BB8" s="37"/>
      <c r="BC8" s="75"/>
      <c r="BD8" s="75"/>
      <c r="BE8" s="37"/>
      <c r="BF8" s="37"/>
      <c r="BG8" s="37"/>
      <c r="BH8" s="37"/>
      <c r="BI8" s="37"/>
      <c r="BJ8" s="75"/>
      <c r="BK8" s="75"/>
      <c r="BL8" s="37"/>
      <c r="BM8" s="37"/>
      <c r="BN8" s="37"/>
      <c r="BO8" s="37"/>
      <c r="BP8" s="37"/>
      <c r="BQ8" s="75"/>
      <c r="BR8" s="75"/>
      <c r="BS8" s="37"/>
      <c r="BT8" s="37"/>
      <c r="BU8" s="37"/>
      <c r="BV8" s="37"/>
      <c r="BW8" s="37"/>
      <c r="BX8" s="75"/>
      <c r="BY8" s="75"/>
      <c r="BZ8" s="37"/>
      <c r="CA8" s="37"/>
      <c r="CB8" s="37"/>
      <c r="CC8" s="37"/>
      <c r="CD8" s="37"/>
      <c r="CE8" s="75"/>
      <c r="CF8" s="75"/>
      <c r="CG8" s="37"/>
      <c r="CH8" s="37"/>
      <c r="CI8" s="37"/>
      <c r="CJ8" s="37"/>
      <c r="CK8" s="37"/>
      <c r="CL8" s="75"/>
      <c r="CM8" s="75"/>
      <c r="CN8" s="37"/>
      <c r="CO8" s="37"/>
      <c r="CP8" s="37"/>
      <c r="CQ8" s="37"/>
    </row>
    <row r="9" spans="1:118" ht="149.25" customHeight="1">
      <c r="A9" s="37"/>
      <c r="B9" s="37"/>
      <c r="C9" s="37"/>
      <c r="D9" s="37"/>
      <c r="E9" s="37"/>
      <c r="F9" s="75"/>
      <c r="G9" s="75"/>
      <c r="H9" s="37"/>
      <c r="I9" s="37"/>
      <c r="J9" s="37"/>
      <c r="K9" s="37"/>
      <c r="L9" s="37"/>
      <c r="M9" s="75"/>
      <c r="N9" s="75"/>
      <c r="O9" s="37"/>
      <c r="P9" s="37"/>
      <c r="Q9" s="37"/>
      <c r="R9" s="37"/>
      <c r="S9" s="37"/>
      <c r="T9" s="75"/>
      <c r="U9" s="75"/>
      <c r="V9" s="37"/>
      <c r="W9" s="37"/>
      <c r="X9" s="37"/>
      <c r="Y9" s="37"/>
      <c r="Z9" s="37"/>
      <c r="AA9" s="75"/>
      <c r="AB9" s="75"/>
      <c r="AC9" s="37"/>
      <c r="AD9" s="37"/>
      <c r="AE9" s="37"/>
      <c r="AF9" s="37"/>
      <c r="AG9" s="37"/>
      <c r="AH9" s="75"/>
      <c r="AI9" s="75"/>
      <c r="AJ9" s="37"/>
      <c r="AK9" s="37"/>
      <c r="AL9" s="37"/>
      <c r="AM9" s="37"/>
      <c r="AN9" s="37"/>
      <c r="AO9" s="75"/>
      <c r="AP9" s="75"/>
      <c r="AQ9" s="37"/>
      <c r="AR9" s="37"/>
      <c r="AS9" s="37"/>
      <c r="AT9" s="37"/>
      <c r="AU9" s="37"/>
      <c r="AV9" s="75"/>
      <c r="AW9" s="75"/>
      <c r="AX9" s="37"/>
      <c r="AY9" s="37"/>
      <c r="AZ9" s="37"/>
      <c r="BA9" s="37"/>
      <c r="BB9" s="37"/>
      <c r="BC9" s="75"/>
      <c r="BD9" s="75"/>
      <c r="BE9" s="37"/>
      <c r="BF9" s="37"/>
      <c r="BG9" s="37"/>
      <c r="BH9" s="37"/>
      <c r="BI9" s="37"/>
      <c r="BJ9" s="75"/>
      <c r="BK9" s="75"/>
      <c r="BL9" s="37"/>
      <c r="BM9" s="37"/>
      <c r="BN9" s="37"/>
      <c r="BO9" s="37"/>
      <c r="BP9" s="37"/>
      <c r="BQ9" s="75"/>
      <c r="BR9" s="75"/>
      <c r="BS9" s="37"/>
      <c r="BT9" s="37"/>
      <c r="BU9" s="37"/>
      <c r="BV9" s="37"/>
      <c r="BW9" s="37"/>
      <c r="BX9" s="75"/>
      <c r="BY9" s="75"/>
      <c r="BZ9" s="37"/>
      <c r="CA9" s="37"/>
      <c r="CB9" s="37"/>
      <c r="CC9" s="37"/>
      <c r="CD9" s="37"/>
      <c r="CE9" s="75"/>
      <c r="CF9" s="75"/>
      <c r="CG9" s="37"/>
      <c r="CH9" s="37"/>
      <c r="CI9" s="37"/>
      <c r="CJ9" s="37"/>
      <c r="CK9" s="37"/>
      <c r="CL9" s="75"/>
      <c r="CM9" s="75"/>
      <c r="CN9" s="37"/>
      <c r="CO9" s="37"/>
      <c r="CP9" s="37"/>
      <c r="CQ9" s="37"/>
    </row>
  </sheetData>
  <mergeCells count="3">
    <mergeCell ref="B3:AF3"/>
    <mergeCell ref="AG3:BJ3"/>
    <mergeCell ref="BK3:CO3"/>
  </mergeCells>
  <phoneticPr fontId="3"/>
  <pageMargins left="0.7" right="0.7" top="0.75" bottom="0.75" header="0.3" footer="0.3"/>
  <pageSetup paperSize="9" scale="51" orientation="portrait" r:id="rId1"/>
  <colBreaks count="4" manualBreakCount="4">
    <brk id="1" max="1048575" man="1"/>
    <brk id="32" max="1048575" man="1"/>
    <brk id="62" max="8" man="1"/>
    <brk id="93" max="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CC91"/>
  <sheetViews>
    <sheetView showGridLines="0" tabSelected="1" view="pageBreakPreview" zoomScale="80" zoomScaleNormal="55" zoomScaleSheetLayoutView="80" zoomScalePageLayoutView="55" workbookViewId="0">
      <pane xSplit="19" ySplit="3" topLeftCell="T4" activePane="bottomRight" state="frozen"/>
      <selection pane="topRight" activeCell="Q1" sqref="Q1"/>
      <selection pane="bottomLeft" activeCell="A4" sqref="A4"/>
      <selection pane="bottomRight" activeCell="J12" sqref="J12"/>
    </sheetView>
  </sheetViews>
  <sheetFormatPr defaultColWidth="4.42578125" defaultRowHeight="16.5"/>
  <cols>
    <col min="1" max="1" width="4.7109375" style="9" customWidth="1"/>
    <col min="2" max="2" width="7" style="3" customWidth="1"/>
    <col min="3" max="3" width="49.5703125" style="3" customWidth="1"/>
    <col min="4" max="4" width="36.85546875" style="1" bestFit="1" customWidth="1"/>
    <col min="5" max="5" width="10.42578125" style="1" customWidth="1"/>
    <col min="6" max="6" width="12.7109375" style="1" bestFit="1" customWidth="1"/>
    <col min="7" max="7" width="19" style="1" bestFit="1" customWidth="1"/>
    <col min="8" max="8" width="9.140625" style="1" bestFit="1" customWidth="1"/>
    <col min="9" max="9" width="26.7109375" style="10" customWidth="1"/>
    <col min="10" max="10" width="4.42578125" style="1" bestFit="1" customWidth="1"/>
    <col min="11" max="12" width="6.140625" style="1" bestFit="1" customWidth="1"/>
    <col min="13" max="13" width="4.42578125" style="1" customWidth="1"/>
    <col min="14" max="14" width="6.140625" style="1" customWidth="1"/>
    <col min="15" max="15" width="6.7109375" style="1" customWidth="1"/>
    <col min="16" max="16" width="8.140625" style="1" customWidth="1"/>
    <col min="17" max="17" width="4.42578125" style="1" customWidth="1"/>
    <col min="18" max="19" width="5.28515625" style="1" customWidth="1"/>
    <col min="20" max="20" width="2.7109375" style="2" customWidth="1"/>
    <col min="21" max="21" width="2.7109375" style="1" customWidth="1"/>
    <col min="22" max="28" width="2.7109375" style="2" customWidth="1"/>
    <col min="29" max="49" width="3.28515625" style="2" customWidth="1"/>
    <col min="50" max="50" width="2.7109375" style="2" customWidth="1"/>
    <col min="51" max="51" width="2.7109375" style="1" customWidth="1"/>
    <col min="52" max="58" width="2.7109375" style="2" customWidth="1"/>
    <col min="59" max="74" width="3.28515625" style="2" customWidth="1"/>
    <col min="75" max="75" width="4.42578125" style="2" bestFit="1" customWidth="1"/>
    <col min="76" max="76" width="3.42578125" style="2" bestFit="1" customWidth="1"/>
    <col min="77" max="77" width="4" style="2" bestFit="1" customWidth="1"/>
    <col min="78" max="78" width="4.42578125" style="2" bestFit="1" customWidth="1"/>
    <col min="79" max="79" width="4.85546875" style="2" bestFit="1" customWidth="1"/>
    <col min="80" max="80" width="4.42578125" style="2" bestFit="1" customWidth="1"/>
    <col min="81" max="100" width="4.42578125" style="2"/>
    <col min="101" max="103" width="7.140625" style="2" customWidth="1"/>
    <col min="104" max="104" width="9.42578125" style="2" customWidth="1"/>
    <col min="105" max="105" width="46.7109375" style="2" customWidth="1"/>
    <col min="106" max="109" width="4" style="2" customWidth="1"/>
    <col min="110" max="144" width="3.7109375" style="2" customWidth="1"/>
    <col min="145" max="145" width="1.140625" style="2" customWidth="1"/>
    <col min="146" max="356" width="4.42578125" style="2"/>
    <col min="357" max="359" width="7.140625" style="2" customWidth="1"/>
    <col min="360" max="360" width="9.42578125" style="2" customWidth="1"/>
    <col min="361" max="361" width="46.7109375" style="2" customWidth="1"/>
    <col min="362" max="365" width="4" style="2" customWidth="1"/>
    <col min="366" max="400" width="3.7109375" style="2" customWidth="1"/>
    <col min="401" max="401" width="1.140625" style="2" customWidth="1"/>
    <col min="402" max="612" width="4.42578125" style="2"/>
    <col min="613" max="615" width="7.140625" style="2" customWidth="1"/>
    <col min="616" max="616" width="9.42578125" style="2" customWidth="1"/>
    <col min="617" max="617" width="46.7109375" style="2" customWidth="1"/>
    <col min="618" max="621" width="4" style="2" customWidth="1"/>
    <col min="622" max="656" width="3.7109375" style="2" customWidth="1"/>
    <col min="657" max="657" width="1.140625" style="2" customWidth="1"/>
    <col min="658" max="868" width="4.42578125" style="2"/>
    <col min="869" max="871" width="7.140625" style="2" customWidth="1"/>
    <col min="872" max="872" width="9.42578125" style="2" customWidth="1"/>
    <col min="873" max="873" width="46.7109375" style="2" customWidth="1"/>
    <col min="874" max="877" width="4" style="2" customWidth="1"/>
    <col min="878" max="912" width="3.7109375" style="2" customWidth="1"/>
    <col min="913" max="913" width="1.140625" style="2" customWidth="1"/>
    <col min="914" max="1124" width="4.42578125" style="2"/>
    <col min="1125" max="1127" width="7.140625" style="2" customWidth="1"/>
    <col min="1128" max="1128" width="9.42578125" style="2" customWidth="1"/>
    <col min="1129" max="1129" width="46.7109375" style="2" customWidth="1"/>
    <col min="1130" max="1133" width="4" style="2" customWidth="1"/>
    <col min="1134" max="1168" width="3.7109375" style="2" customWidth="1"/>
    <col min="1169" max="1169" width="1.140625" style="2" customWidth="1"/>
    <col min="1170" max="1380" width="4.42578125" style="2"/>
    <col min="1381" max="1383" width="7.140625" style="2" customWidth="1"/>
    <col min="1384" max="1384" width="9.42578125" style="2" customWidth="1"/>
    <col min="1385" max="1385" width="46.7109375" style="2" customWidth="1"/>
    <col min="1386" max="1389" width="4" style="2" customWidth="1"/>
    <col min="1390" max="1424" width="3.7109375" style="2" customWidth="1"/>
    <col min="1425" max="1425" width="1.140625" style="2" customWidth="1"/>
    <col min="1426" max="1636" width="4.42578125" style="2"/>
    <col min="1637" max="1639" width="7.140625" style="2" customWidth="1"/>
    <col min="1640" max="1640" width="9.42578125" style="2" customWidth="1"/>
    <col min="1641" max="1641" width="46.7109375" style="2" customWidth="1"/>
    <col min="1642" max="1645" width="4" style="2" customWidth="1"/>
    <col min="1646" max="1680" width="3.7109375" style="2" customWidth="1"/>
    <col min="1681" max="1681" width="1.140625" style="2" customWidth="1"/>
    <col min="1682" max="1892" width="4.42578125" style="2"/>
    <col min="1893" max="1895" width="7.140625" style="2" customWidth="1"/>
    <col min="1896" max="1896" width="9.42578125" style="2" customWidth="1"/>
    <col min="1897" max="1897" width="46.7109375" style="2" customWidth="1"/>
    <col min="1898" max="1901" width="4" style="2" customWidth="1"/>
    <col min="1902" max="1936" width="3.7109375" style="2" customWidth="1"/>
    <col min="1937" max="1937" width="1.140625" style="2" customWidth="1"/>
    <col min="1938" max="2148" width="4.42578125" style="2"/>
    <col min="2149" max="2151" width="7.140625" style="2" customWidth="1"/>
    <col min="2152" max="2152" width="9.42578125" style="2" customWidth="1"/>
    <col min="2153" max="2153" width="46.7109375" style="2" customWidth="1"/>
    <col min="2154" max="2157" width="4" style="2" customWidth="1"/>
    <col min="2158" max="2192" width="3.7109375" style="2" customWidth="1"/>
    <col min="2193" max="2193" width="1.140625" style="2" customWidth="1"/>
    <col min="2194" max="2404" width="4.42578125" style="2"/>
    <col min="2405" max="2407" width="7.140625" style="2" customWidth="1"/>
    <col min="2408" max="2408" width="9.42578125" style="2" customWidth="1"/>
    <col min="2409" max="2409" width="46.7109375" style="2" customWidth="1"/>
    <col min="2410" max="2413" width="4" style="2" customWidth="1"/>
    <col min="2414" max="2448" width="3.7109375" style="2" customWidth="1"/>
    <col min="2449" max="2449" width="1.140625" style="2" customWidth="1"/>
    <col min="2450" max="2660" width="4.42578125" style="2"/>
    <col min="2661" max="2663" width="7.140625" style="2" customWidth="1"/>
    <col min="2664" max="2664" width="9.42578125" style="2" customWidth="1"/>
    <col min="2665" max="2665" width="46.7109375" style="2" customWidth="1"/>
    <col min="2666" max="2669" width="4" style="2" customWidth="1"/>
    <col min="2670" max="2704" width="3.7109375" style="2" customWidth="1"/>
    <col min="2705" max="2705" width="1.140625" style="2" customWidth="1"/>
    <col min="2706" max="2916" width="4.42578125" style="2"/>
    <col min="2917" max="2919" width="7.140625" style="2" customWidth="1"/>
    <col min="2920" max="2920" width="9.42578125" style="2" customWidth="1"/>
    <col min="2921" max="2921" width="46.7109375" style="2" customWidth="1"/>
    <col min="2922" max="2925" width="4" style="2" customWidth="1"/>
    <col min="2926" max="2960" width="3.7109375" style="2" customWidth="1"/>
    <col min="2961" max="2961" width="1.140625" style="2" customWidth="1"/>
    <col min="2962" max="3172" width="4.42578125" style="2"/>
    <col min="3173" max="3175" width="7.140625" style="2" customWidth="1"/>
    <col min="3176" max="3176" width="9.42578125" style="2" customWidth="1"/>
    <col min="3177" max="3177" width="46.7109375" style="2" customWidth="1"/>
    <col min="3178" max="3181" width="4" style="2" customWidth="1"/>
    <col min="3182" max="3216" width="3.7109375" style="2" customWidth="1"/>
    <col min="3217" max="3217" width="1.140625" style="2" customWidth="1"/>
    <col min="3218" max="3428" width="4.42578125" style="2"/>
    <col min="3429" max="3431" width="7.140625" style="2" customWidth="1"/>
    <col min="3432" max="3432" width="9.42578125" style="2" customWidth="1"/>
    <col min="3433" max="3433" width="46.7109375" style="2" customWidth="1"/>
    <col min="3434" max="3437" width="4" style="2" customWidth="1"/>
    <col min="3438" max="3472" width="3.7109375" style="2" customWidth="1"/>
    <col min="3473" max="3473" width="1.140625" style="2" customWidth="1"/>
    <col min="3474" max="3684" width="4.42578125" style="2"/>
    <col min="3685" max="3687" width="7.140625" style="2" customWidth="1"/>
    <col min="3688" max="3688" width="9.42578125" style="2" customWidth="1"/>
    <col min="3689" max="3689" width="46.7109375" style="2" customWidth="1"/>
    <col min="3690" max="3693" width="4" style="2" customWidth="1"/>
    <col min="3694" max="3728" width="3.7109375" style="2" customWidth="1"/>
    <col min="3729" max="3729" width="1.140625" style="2" customWidth="1"/>
    <col min="3730" max="3940" width="4.42578125" style="2"/>
    <col min="3941" max="3943" width="7.140625" style="2" customWidth="1"/>
    <col min="3944" max="3944" width="9.42578125" style="2" customWidth="1"/>
    <col min="3945" max="3945" width="46.7109375" style="2" customWidth="1"/>
    <col min="3946" max="3949" width="4" style="2" customWidth="1"/>
    <col min="3950" max="3984" width="3.7109375" style="2" customWidth="1"/>
    <col min="3985" max="3985" width="1.140625" style="2" customWidth="1"/>
    <col min="3986" max="4196" width="4.42578125" style="2"/>
    <col min="4197" max="4199" width="7.140625" style="2" customWidth="1"/>
    <col min="4200" max="4200" width="9.42578125" style="2" customWidth="1"/>
    <col min="4201" max="4201" width="46.7109375" style="2" customWidth="1"/>
    <col min="4202" max="4205" width="4" style="2" customWidth="1"/>
    <col min="4206" max="4240" width="3.7109375" style="2" customWidth="1"/>
    <col min="4241" max="4241" width="1.140625" style="2" customWidth="1"/>
    <col min="4242" max="4452" width="4.42578125" style="2"/>
    <col min="4453" max="4455" width="7.140625" style="2" customWidth="1"/>
    <col min="4456" max="4456" width="9.42578125" style="2" customWidth="1"/>
    <col min="4457" max="4457" width="46.7109375" style="2" customWidth="1"/>
    <col min="4458" max="4461" width="4" style="2" customWidth="1"/>
    <col min="4462" max="4496" width="3.7109375" style="2" customWidth="1"/>
    <col min="4497" max="4497" width="1.140625" style="2" customWidth="1"/>
    <col min="4498" max="4708" width="4.42578125" style="2"/>
    <col min="4709" max="4711" width="7.140625" style="2" customWidth="1"/>
    <col min="4712" max="4712" width="9.42578125" style="2" customWidth="1"/>
    <col min="4713" max="4713" width="46.7109375" style="2" customWidth="1"/>
    <col min="4714" max="4717" width="4" style="2" customWidth="1"/>
    <col min="4718" max="4752" width="3.7109375" style="2" customWidth="1"/>
    <col min="4753" max="4753" width="1.140625" style="2" customWidth="1"/>
    <col min="4754" max="4964" width="4.42578125" style="2"/>
    <col min="4965" max="4967" width="7.140625" style="2" customWidth="1"/>
    <col min="4968" max="4968" width="9.42578125" style="2" customWidth="1"/>
    <col min="4969" max="4969" width="46.7109375" style="2" customWidth="1"/>
    <col min="4970" max="4973" width="4" style="2" customWidth="1"/>
    <col min="4974" max="5008" width="3.7109375" style="2" customWidth="1"/>
    <col min="5009" max="5009" width="1.140625" style="2" customWidth="1"/>
    <col min="5010" max="5220" width="4.42578125" style="2"/>
    <col min="5221" max="5223" width="7.140625" style="2" customWidth="1"/>
    <col min="5224" max="5224" width="9.42578125" style="2" customWidth="1"/>
    <col min="5225" max="5225" width="46.7109375" style="2" customWidth="1"/>
    <col min="5226" max="5229" width="4" style="2" customWidth="1"/>
    <col min="5230" max="5264" width="3.7109375" style="2" customWidth="1"/>
    <col min="5265" max="5265" width="1.140625" style="2" customWidth="1"/>
    <col min="5266" max="5476" width="4.42578125" style="2"/>
    <col min="5477" max="5479" width="7.140625" style="2" customWidth="1"/>
    <col min="5480" max="5480" width="9.42578125" style="2" customWidth="1"/>
    <col min="5481" max="5481" width="46.7109375" style="2" customWidth="1"/>
    <col min="5482" max="5485" width="4" style="2" customWidth="1"/>
    <col min="5486" max="5520" width="3.7109375" style="2" customWidth="1"/>
    <col min="5521" max="5521" width="1.140625" style="2" customWidth="1"/>
    <col min="5522" max="5732" width="4.42578125" style="2"/>
    <col min="5733" max="5735" width="7.140625" style="2" customWidth="1"/>
    <col min="5736" max="5736" width="9.42578125" style="2" customWidth="1"/>
    <col min="5737" max="5737" width="46.7109375" style="2" customWidth="1"/>
    <col min="5738" max="5741" width="4" style="2" customWidth="1"/>
    <col min="5742" max="5776" width="3.7109375" style="2" customWidth="1"/>
    <col min="5777" max="5777" width="1.140625" style="2" customWidth="1"/>
    <col min="5778" max="5988" width="4.42578125" style="2"/>
    <col min="5989" max="5991" width="7.140625" style="2" customWidth="1"/>
    <col min="5992" max="5992" width="9.42578125" style="2" customWidth="1"/>
    <col min="5993" max="5993" width="46.7109375" style="2" customWidth="1"/>
    <col min="5994" max="5997" width="4" style="2" customWidth="1"/>
    <col min="5998" max="6032" width="3.7109375" style="2" customWidth="1"/>
    <col min="6033" max="6033" width="1.140625" style="2" customWidth="1"/>
    <col min="6034" max="6244" width="4.42578125" style="2"/>
    <col min="6245" max="6247" width="7.140625" style="2" customWidth="1"/>
    <col min="6248" max="6248" width="9.42578125" style="2" customWidth="1"/>
    <col min="6249" max="6249" width="46.7109375" style="2" customWidth="1"/>
    <col min="6250" max="6253" width="4" style="2" customWidth="1"/>
    <col min="6254" max="6288" width="3.7109375" style="2" customWidth="1"/>
    <col min="6289" max="6289" width="1.140625" style="2" customWidth="1"/>
    <col min="6290" max="6500" width="4.42578125" style="2"/>
    <col min="6501" max="6503" width="7.140625" style="2" customWidth="1"/>
    <col min="6504" max="6504" width="9.42578125" style="2" customWidth="1"/>
    <col min="6505" max="6505" width="46.7109375" style="2" customWidth="1"/>
    <col min="6506" max="6509" width="4" style="2" customWidth="1"/>
    <col min="6510" max="6544" width="3.7109375" style="2" customWidth="1"/>
    <col min="6545" max="6545" width="1.140625" style="2" customWidth="1"/>
    <col min="6546" max="6756" width="4.42578125" style="2"/>
    <col min="6757" max="6759" width="7.140625" style="2" customWidth="1"/>
    <col min="6760" max="6760" width="9.42578125" style="2" customWidth="1"/>
    <col min="6761" max="6761" width="46.7109375" style="2" customWidth="1"/>
    <col min="6762" max="6765" width="4" style="2" customWidth="1"/>
    <col min="6766" max="6800" width="3.7109375" style="2" customWidth="1"/>
    <col min="6801" max="6801" width="1.140625" style="2" customWidth="1"/>
    <col min="6802" max="7012" width="4.42578125" style="2"/>
    <col min="7013" max="7015" width="7.140625" style="2" customWidth="1"/>
    <col min="7016" max="7016" width="9.42578125" style="2" customWidth="1"/>
    <col min="7017" max="7017" width="46.7109375" style="2" customWidth="1"/>
    <col min="7018" max="7021" width="4" style="2" customWidth="1"/>
    <col min="7022" max="7056" width="3.7109375" style="2" customWidth="1"/>
    <col min="7057" max="7057" width="1.140625" style="2" customWidth="1"/>
    <col min="7058" max="7268" width="4.42578125" style="2"/>
    <col min="7269" max="7271" width="7.140625" style="2" customWidth="1"/>
    <col min="7272" max="7272" width="9.42578125" style="2" customWidth="1"/>
    <col min="7273" max="7273" width="46.7109375" style="2" customWidth="1"/>
    <col min="7274" max="7277" width="4" style="2" customWidth="1"/>
    <col min="7278" max="7312" width="3.7109375" style="2" customWidth="1"/>
    <col min="7313" max="7313" width="1.140625" style="2" customWidth="1"/>
    <col min="7314" max="7524" width="4.42578125" style="2"/>
    <col min="7525" max="7527" width="7.140625" style="2" customWidth="1"/>
    <col min="7528" max="7528" width="9.42578125" style="2" customWidth="1"/>
    <col min="7529" max="7529" width="46.7109375" style="2" customWidth="1"/>
    <col min="7530" max="7533" width="4" style="2" customWidth="1"/>
    <col min="7534" max="7568" width="3.7109375" style="2" customWidth="1"/>
    <col min="7569" max="7569" width="1.140625" style="2" customWidth="1"/>
    <col min="7570" max="7780" width="4.42578125" style="2"/>
    <col min="7781" max="7783" width="7.140625" style="2" customWidth="1"/>
    <col min="7784" max="7784" width="9.42578125" style="2" customWidth="1"/>
    <col min="7785" max="7785" width="46.7109375" style="2" customWidth="1"/>
    <col min="7786" max="7789" width="4" style="2" customWidth="1"/>
    <col min="7790" max="7824" width="3.7109375" style="2" customWidth="1"/>
    <col min="7825" max="7825" width="1.140625" style="2" customWidth="1"/>
    <col min="7826" max="8036" width="4.42578125" style="2"/>
    <col min="8037" max="8039" width="7.140625" style="2" customWidth="1"/>
    <col min="8040" max="8040" width="9.42578125" style="2" customWidth="1"/>
    <col min="8041" max="8041" width="46.7109375" style="2" customWidth="1"/>
    <col min="8042" max="8045" width="4" style="2" customWidth="1"/>
    <col min="8046" max="8080" width="3.7109375" style="2" customWidth="1"/>
    <col min="8081" max="8081" width="1.140625" style="2" customWidth="1"/>
    <col min="8082" max="8292" width="4.42578125" style="2"/>
    <col min="8293" max="8295" width="7.140625" style="2" customWidth="1"/>
    <col min="8296" max="8296" width="9.42578125" style="2" customWidth="1"/>
    <col min="8297" max="8297" width="46.7109375" style="2" customWidth="1"/>
    <col min="8298" max="8301" width="4" style="2" customWidth="1"/>
    <col min="8302" max="8336" width="3.7109375" style="2" customWidth="1"/>
    <col min="8337" max="8337" width="1.140625" style="2" customWidth="1"/>
    <col min="8338" max="8548" width="4.42578125" style="2"/>
    <col min="8549" max="8551" width="7.140625" style="2" customWidth="1"/>
    <col min="8552" max="8552" width="9.42578125" style="2" customWidth="1"/>
    <col min="8553" max="8553" width="46.7109375" style="2" customWidth="1"/>
    <col min="8554" max="8557" width="4" style="2" customWidth="1"/>
    <col min="8558" max="8592" width="3.7109375" style="2" customWidth="1"/>
    <col min="8593" max="8593" width="1.140625" style="2" customWidth="1"/>
    <col min="8594" max="8804" width="4.42578125" style="2"/>
    <col min="8805" max="8807" width="7.140625" style="2" customWidth="1"/>
    <col min="8808" max="8808" width="9.42578125" style="2" customWidth="1"/>
    <col min="8809" max="8809" width="46.7109375" style="2" customWidth="1"/>
    <col min="8810" max="8813" width="4" style="2" customWidth="1"/>
    <col min="8814" max="8848" width="3.7109375" style="2" customWidth="1"/>
    <col min="8849" max="8849" width="1.140625" style="2" customWidth="1"/>
    <col min="8850" max="9060" width="4.42578125" style="2"/>
    <col min="9061" max="9063" width="7.140625" style="2" customWidth="1"/>
    <col min="9064" max="9064" width="9.42578125" style="2" customWidth="1"/>
    <col min="9065" max="9065" width="46.7109375" style="2" customWidth="1"/>
    <col min="9066" max="9069" width="4" style="2" customWidth="1"/>
    <col min="9070" max="9104" width="3.7109375" style="2" customWidth="1"/>
    <col min="9105" max="9105" width="1.140625" style="2" customWidth="1"/>
    <col min="9106" max="9316" width="4.42578125" style="2"/>
    <col min="9317" max="9319" width="7.140625" style="2" customWidth="1"/>
    <col min="9320" max="9320" width="9.42578125" style="2" customWidth="1"/>
    <col min="9321" max="9321" width="46.7109375" style="2" customWidth="1"/>
    <col min="9322" max="9325" width="4" style="2" customWidth="1"/>
    <col min="9326" max="9360" width="3.7109375" style="2" customWidth="1"/>
    <col min="9361" max="9361" width="1.140625" style="2" customWidth="1"/>
    <col min="9362" max="9572" width="4.42578125" style="2"/>
    <col min="9573" max="9575" width="7.140625" style="2" customWidth="1"/>
    <col min="9576" max="9576" width="9.42578125" style="2" customWidth="1"/>
    <col min="9577" max="9577" width="46.7109375" style="2" customWidth="1"/>
    <col min="9578" max="9581" width="4" style="2" customWidth="1"/>
    <col min="9582" max="9616" width="3.7109375" style="2" customWidth="1"/>
    <col min="9617" max="9617" width="1.140625" style="2" customWidth="1"/>
    <col min="9618" max="9828" width="4.42578125" style="2"/>
    <col min="9829" max="9831" width="7.140625" style="2" customWidth="1"/>
    <col min="9832" max="9832" width="9.42578125" style="2" customWidth="1"/>
    <col min="9833" max="9833" width="46.7109375" style="2" customWidth="1"/>
    <col min="9834" max="9837" width="4" style="2" customWidth="1"/>
    <col min="9838" max="9872" width="3.7109375" style="2" customWidth="1"/>
    <col min="9873" max="9873" width="1.140625" style="2" customWidth="1"/>
    <col min="9874" max="10084" width="4.42578125" style="2"/>
    <col min="10085" max="10087" width="7.140625" style="2" customWidth="1"/>
    <col min="10088" max="10088" width="9.42578125" style="2" customWidth="1"/>
    <col min="10089" max="10089" width="46.7109375" style="2" customWidth="1"/>
    <col min="10090" max="10093" width="4" style="2" customWidth="1"/>
    <col min="10094" max="10128" width="3.7109375" style="2" customWidth="1"/>
    <col min="10129" max="10129" width="1.140625" style="2" customWidth="1"/>
    <col min="10130" max="10340" width="4.42578125" style="2"/>
    <col min="10341" max="10343" width="7.140625" style="2" customWidth="1"/>
    <col min="10344" max="10344" width="9.42578125" style="2" customWidth="1"/>
    <col min="10345" max="10345" width="46.7109375" style="2" customWidth="1"/>
    <col min="10346" max="10349" width="4" style="2" customWidth="1"/>
    <col min="10350" max="10384" width="3.7109375" style="2" customWidth="1"/>
    <col min="10385" max="10385" width="1.140625" style="2" customWidth="1"/>
    <col min="10386" max="10596" width="4.42578125" style="2"/>
    <col min="10597" max="10599" width="7.140625" style="2" customWidth="1"/>
    <col min="10600" max="10600" width="9.42578125" style="2" customWidth="1"/>
    <col min="10601" max="10601" width="46.7109375" style="2" customWidth="1"/>
    <col min="10602" max="10605" width="4" style="2" customWidth="1"/>
    <col min="10606" max="10640" width="3.7109375" style="2" customWidth="1"/>
    <col min="10641" max="10641" width="1.140625" style="2" customWidth="1"/>
    <col min="10642" max="10852" width="4.42578125" style="2"/>
    <col min="10853" max="10855" width="7.140625" style="2" customWidth="1"/>
    <col min="10856" max="10856" width="9.42578125" style="2" customWidth="1"/>
    <col min="10857" max="10857" width="46.7109375" style="2" customWidth="1"/>
    <col min="10858" max="10861" width="4" style="2" customWidth="1"/>
    <col min="10862" max="10896" width="3.7109375" style="2" customWidth="1"/>
    <col min="10897" max="10897" width="1.140625" style="2" customWidth="1"/>
    <col min="10898" max="11108" width="4.42578125" style="2"/>
    <col min="11109" max="11111" width="7.140625" style="2" customWidth="1"/>
    <col min="11112" max="11112" width="9.42578125" style="2" customWidth="1"/>
    <col min="11113" max="11113" width="46.7109375" style="2" customWidth="1"/>
    <col min="11114" max="11117" width="4" style="2" customWidth="1"/>
    <col min="11118" max="11152" width="3.7109375" style="2" customWidth="1"/>
    <col min="11153" max="11153" width="1.140625" style="2" customWidth="1"/>
    <col min="11154" max="11364" width="4.42578125" style="2"/>
    <col min="11365" max="11367" width="7.140625" style="2" customWidth="1"/>
    <col min="11368" max="11368" width="9.42578125" style="2" customWidth="1"/>
    <col min="11369" max="11369" width="46.7109375" style="2" customWidth="1"/>
    <col min="11370" max="11373" width="4" style="2" customWidth="1"/>
    <col min="11374" max="11408" width="3.7109375" style="2" customWidth="1"/>
    <col min="11409" max="11409" width="1.140625" style="2" customWidth="1"/>
    <col min="11410" max="11620" width="4.42578125" style="2"/>
    <col min="11621" max="11623" width="7.140625" style="2" customWidth="1"/>
    <col min="11624" max="11624" width="9.42578125" style="2" customWidth="1"/>
    <col min="11625" max="11625" width="46.7109375" style="2" customWidth="1"/>
    <col min="11626" max="11629" width="4" style="2" customWidth="1"/>
    <col min="11630" max="11664" width="3.7109375" style="2" customWidth="1"/>
    <col min="11665" max="11665" width="1.140625" style="2" customWidth="1"/>
    <col min="11666" max="11876" width="4.42578125" style="2"/>
    <col min="11877" max="11879" width="7.140625" style="2" customWidth="1"/>
    <col min="11880" max="11880" width="9.42578125" style="2" customWidth="1"/>
    <col min="11881" max="11881" width="46.7109375" style="2" customWidth="1"/>
    <col min="11882" max="11885" width="4" style="2" customWidth="1"/>
    <col min="11886" max="11920" width="3.7109375" style="2" customWidth="1"/>
    <col min="11921" max="11921" width="1.140625" style="2" customWidth="1"/>
    <col min="11922" max="12132" width="4.42578125" style="2"/>
    <col min="12133" max="12135" width="7.140625" style="2" customWidth="1"/>
    <col min="12136" max="12136" width="9.42578125" style="2" customWidth="1"/>
    <col min="12137" max="12137" width="46.7109375" style="2" customWidth="1"/>
    <col min="12138" max="12141" width="4" style="2" customWidth="1"/>
    <col min="12142" max="12176" width="3.7109375" style="2" customWidth="1"/>
    <col min="12177" max="12177" width="1.140625" style="2" customWidth="1"/>
    <col min="12178" max="12388" width="4.42578125" style="2"/>
    <col min="12389" max="12391" width="7.140625" style="2" customWidth="1"/>
    <col min="12392" max="12392" width="9.42578125" style="2" customWidth="1"/>
    <col min="12393" max="12393" width="46.7109375" style="2" customWidth="1"/>
    <col min="12394" max="12397" width="4" style="2" customWidth="1"/>
    <col min="12398" max="12432" width="3.7109375" style="2" customWidth="1"/>
    <col min="12433" max="12433" width="1.140625" style="2" customWidth="1"/>
    <col min="12434" max="12644" width="4.42578125" style="2"/>
    <col min="12645" max="12647" width="7.140625" style="2" customWidth="1"/>
    <col min="12648" max="12648" width="9.42578125" style="2" customWidth="1"/>
    <col min="12649" max="12649" width="46.7109375" style="2" customWidth="1"/>
    <col min="12650" max="12653" width="4" style="2" customWidth="1"/>
    <col min="12654" max="12688" width="3.7109375" style="2" customWidth="1"/>
    <col min="12689" max="12689" width="1.140625" style="2" customWidth="1"/>
    <col min="12690" max="12900" width="4.42578125" style="2"/>
    <col min="12901" max="12903" width="7.140625" style="2" customWidth="1"/>
    <col min="12904" max="12904" width="9.42578125" style="2" customWidth="1"/>
    <col min="12905" max="12905" width="46.7109375" style="2" customWidth="1"/>
    <col min="12906" max="12909" width="4" style="2" customWidth="1"/>
    <col min="12910" max="12944" width="3.7109375" style="2" customWidth="1"/>
    <col min="12945" max="12945" width="1.140625" style="2" customWidth="1"/>
    <col min="12946" max="13156" width="4.42578125" style="2"/>
    <col min="13157" max="13159" width="7.140625" style="2" customWidth="1"/>
    <col min="13160" max="13160" width="9.42578125" style="2" customWidth="1"/>
    <col min="13161" max="13161" width="46.7109375" style="2" customWidth="1"/>
    <col min="13162" max="13165" width="4" style="2" customWidth="1"/>
    <col min="13166" max="13200" width="3.7109375" style="2" customWidth="1"/>
    <col min="13201" max="13201" width="1.140625" style="2" customWidth="1"/>
    <col min="13202" max="13412" width="4.42578125" style="2"/>
    <col min="13413" max="13415" width="7.140625" style="2" customWidth="1"/>
    <col min="13416" max="13416" width="9.42578125" style="2" customWidth="1"/>
    <col min="13417" max="13417" width="46.7109375" style="2" customWidth="1"/>
    <col min="13418" max="13421" width="4" style="2" customWidth="1"/>
    <col min="13422" max="13456" width="3.7109375" style="2" customWidth="1"/>
    <col min="13457" max="13457" width="1.140625" style="2" customWidth="1"/>
    <col min="13458" max="13668" width="4.42578125" style="2"/>
    <col min="13669" max="13671" width="7.140625" style="2" customWidth="1"/>
    <col min="13672" max="13672" width="9.42578125" style="2" customWidth="1"/>
    <col min="13673" max="13673" width="46.7109375" style="2" customWidth="1"/>
    <col min="13674" max="13677" width="4" style="2" customWidth="1"/>
    <col min="13678" max="13712" width="3.7109375" style="2" customWidth="1"/>
    <col min="13713" max="13713" width="1.140625" style="2" customWidth="1"/>
    <col min="13714" max="13924" width="4.42578125" style="2"/>
    <col min="13925" max="13927" width="7.140625" style="2" customWidth="1"/>
    <col min="13928" max="13928" width="9.42578125" style="2" customWidth="1"/>
    <col min="13929" max="13929" width="46.7109375" style="2" customWidth="1"/>
    <col min="13930" max="13933" width="4" style="2" customWidth="1"/>
    <col min="13934" max="13968" width="3.7109375" style="2" customWidth="1"/>
    <col min="13969" max="13969" width="1.140625" style="2" customWidth="1"/>
    <col min="13970" max="14180" width="4.42578125" style="2"/>
    <col min="14181" max="14183" width="7.140625" style="2" customWidth="1"/>
    <col min="14184" max="14184" width="9.42578125" style="2" customWidth="1"/>
    <col min="14185" max="14185" width="46.7109375" style="2" customWidth="1"/>
    <col min="14186" max="14189" width="4" style="2" customWidth="1"/>
    <col min="14190" max="14224" width="3.7109375" style="2" customWidth="1"/>
    <col min="14225" max="14225" width="1.140625" style="2" customWidth="1"/>
    <col min="14226" max="14436" width="4.42578125" style="2"/>
    <col min="14437" max="14439" width="7.140625" style="2" customWidth="1"/>
    <col min="14440" max="14440" width="9.42578125" style="2" customWidth="1"/>
    <col min="14441" max="14441" width="46.7109375" style="2" customWidth="1"/>
    <col min="14442" max="14445" width="4" style="2" customWidth="1"/>
    <col min="14446" max="14480" width="3.7109375" style="2" customWidth="1"/>
    <col min="14481" max="14481" width="1.140625" style="2" customWidth="1"/>
    <col min="14482" max="14692" width="4.42578125" style="2"/>
    <col min="14693" max="14695" width="7.140625" style="2" customWidth="1"/>
    <col min="14696" max="14696" width="9.42578125" style="2" customWidth="1"/>
    <col min="14697" max="14697" width="46.7109375" style="2" customWidth="1"/>
    <col min="14698" max="14701" width="4" style="2" customWidth="1"/>
    <col min="14702" max="14736" width="3.7109375" style="2" customWidth="1"/>
    <col min="14737" max="14737" width="1.140625" style="2" customWidth="1"/>
    <col min="14738" max="14948" width="4.42578125" style="2"/>
    <col min="14949" max="14951" width="7.140625" style="2" customWidth="1"/>
    <col min="14952" max="14952" width="9.42578125" style="2" customWidth="1"/>
    <col min="14953" max="14953" width="46.7109375" style="2" customWidth="1"/>
    <col min="14954" max="14957" width="4" style="2" customWidth="1"/>
    <col min="14958" max="14992" width="3.7109375" style="2" customWidth="1"/>
    <col min="14993" max="14993" width="1.140625" style="2" customWidth="1"/>
    <col min="14994" max="15204" width="4.42578125" style="2"/>
    <col min="15205" max="15207" width="7.140625" style="2" customWidth="1"/>
    <col min="15208" max="15208" width="9.42578125" style="2" customWidth="1"/>
    <col min="15209" max="15209" width="46.7109375" style="2" customWidth="1"/>
    <col min="15210" max="15213" width="4" style="2" customWidth="1"/>
    <col min="15214" max="15248" width="3.7109375" style="2" customWidth="1"/>
    <col min="15249" max="15249" width="1.140625" style="2" customWidth="1"/>
    <col min="15250" max="15460" width="4.42578125" style="2"/>
    <col min="15461" max="15463" width="7.140625" style="2" customWidth="1"/>
    <col min="15464" max="15464" width="9.42578125" style="2" customWidth="1"/>
    <col min="15465" max="15465" width="46.7109375" style="2" customWidth="1"/>
    <col min="15466" max="15469" width="4" style="2" customWidth="1"/>
    <col min="15470" max="15504" width="3.7109375" style="2" customWidth="1"/>
    <col min="15505" max="15505" width="1.140625" style="2" customWidth="1"/>
    <col min="15506" max="15716" width="4.42578125" style="2"/>
    <col min="15717" max="15719" width="7.140625" style="2" customWidth="1"/>
    <col min="15720" max="15720" width="9.42578125" style="2" customWidth="1"/>
    <col min="15721" max="15721" width="46.7109375" style="2" customWidth="1"/>
    <col min="15722" max="15725" width="4" style="2" customWidth="1"/>
    <col min="15726" max="15760" width="3.7109375" style="2" customWidth="1"/>
    <col min="15761" max="15761" width="1.140625" style="2" customWidth="1"/>
    <col min="15762" max="15972" width="4.42578125" style="2"/>
    <col min="15973" max="15975" width="7.140625" style="2" customWidth="1"/>
    <col min="15976" max="15976" width="9.42578125" style="2" customWidth="1"/>
    <col min="15977" max="15977" width="46.7109375" style="2" customWidth="1"/>
    <col min="15978" max="15981" width="4" style="2" customWidth="1"/>
    <col min="15982" max="16016" width="3.7109375" style="2" customWidth="1"/>
    <col min="16017" max="16017" width="1.140625" style="2" customWidth="1"/>
    <col min="16018" max="16384" width="4.42578125" style="2"/>
  </cols>
  <sheetData>
    <row r="1" spans="1:81" s="1" customFormat="1" ht="18.75" customHeight="1">
      <c r="A1" s="146" t="s">
        <v>44</v>
      </c>
      <c r="B1" s="135" t="s">
        <v>45</v>
      </c>
      <c r="C1" s="135" t="s">
        <v>46</v>
      </c>
      <c r="D1" s="145" t="s">
        <v>47</v>
      </c>
      <c r="E1" s="136" t="s">
        <v>48</v>
      </c>
      <c r="F1" s="137"/>
      <c r="G1" s="137"/>
      <c r="H1" s="138"/>
      <c r="I1" s="147" t="s">
        <v>49</v>
      </c>
      <c r="J1" s="148"/>
      <c r="K1" s="148"/>
      <c r="L1" s="149"/>
      <c r="M1" s="147" t="s">
        <v>50</v>
      </c>
      <c r="N1" s="148"/>
      <c r="O1" s="149"/>
      <c r="P1" s="145" t="s">
        <v>51</v>
      </c>
      <c r="Q1" s="156" t="s">
        <v>52</v>
      </c>
      <c r="R1" s="156" t="s">
        <v>53</v>
      </c>
      <c r="S1" s="156" t="s">
        <v>54</v>
      </c>
      <c r="T1" s="104" t="s">
        <v>243</v>
      </c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53" t="s">
        <v>367</v>
      </c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5"/>
    </row>
    <row r="2" spans="1:81" s="7" customFormat="1" ht="15">
      <c r="A2" s="146"/>
      <c r="B2" s="135"/>
      <c r="C2" s="135"/>
      <c r="D2" s="145"/>
      <c r="E2" s="139"/>
      <c r="F2" s="140"/>
      <c r="G2" s="140"/>
      <c r="H2" s="141"/>
      <c r="I2" s="150"/>
      <c r="J2" s="151"/>
      <c r="K2" s="151"/>
      <c r="L2" s="152"/>
      <c r="M2" s="150"/>
      <c r="N2" s="151"/>
      <c r="O2" s="152"/>
      <c r="P2" s="145"/>
      <c r="Q2" s="145"/>
      <c r="R2" s="145"/>
      <c r="S2" s="145"/>
      <c r="T2" s="16">
        <v>43070</v>
      </c>
      <c r="U2" s="16">
        <v>43071</v>
      </c>
      <c r="V2" s="16">
        <v>43072</v>
      </c>
      <c r="W2" s="16">
        <v>43073</v>
      </c>
      <c r="X2" s="16">
        <v>43074</v>
      </c>
      <c r="Y2" s="16">
        <v>43075</v>
      </c>
      <c r="Z2" s="16">
        <v>43076</v>
      </c>
      <c r="AA2" s="16">
        <v>43077</v>
      </c>
      <c r="AB2" s="16">
        <v>43078</v>
      </c>
      <c r="AC2" s="16">
        <v>43079</v>
      </c>
      <c r="AD2" s="16">
        <v>43080</v>
      </c>
      <c r="AE2" s="16">
        <v>43081</v>
      </c>
      <c r="AF2" s="16">
        <v>43082</v>
      </c>
      <c r="AG2" s="16">
        <v>43083</v>
      </c>
      <c r="AH2" s="16">
        <v>43084</v>
      </c>
      <c r="AI2" s="16">
        <v>43085</v>
      </c>
      <c r="AJ2" s="16">
        <v>43086</v>
      </c>
      <c r="AK2" s="16">
        <v>43087</v>
      </c>
      <c r="AL2" s="16">
        <v>43088</v>
      </c>
      <c r="AM2" s="16">
        <v>43089</v>
      </c>
      <c r="AN2" s="16">
        <v>43090</v>
      </c>
      <c r="AO2" s="16">
        <v>43091</v>
      </c>
      <c r="AP2" s="16">
        <v>43092</v>
      </c>
      <c r="AQ2" s="16">
        <v>43093</v>
      </c>
      <c r="AR2" s="16">
        <v>43094</v>
      </c>
      <c r="AS2" s="16">
        <v>43095</v>
      </c>
      <c r="AT2" s="16">
        <v>43096</v>
      </c>
      <c r="AU2" s="16">
        <v>43097</v>
      </c>
      <c r="AV2" s="16">
        <v>43098</v>
      </c>
      <c r="AW2" s="16">
        <v>43099</v>
      </c>
      <c r="AX2" s="16">
        <v>43100</v>
      </c>
      <c r="AY2" s="16">
        <v>43101</v>
      </c>
      <c r="AZ2" s="16">
        <v>43102</v>
      </c>
      <c r="BA2" s="16">
        <v>43103</v>
      </c>
      <c r="BB2" s="16">
        <v>43104</v>
      </c>
      <c r="BC2" s="16">
        <v>43105</v>
      </c>
      <c r="BD2" s="16">
        <v>43106</v>
      </c>
      <c r="BE2" s="16">
        <v>43107</v>
      </c>
      <c r="BF2" s="16">
        <v>43108</v>
      </c>
      <c r="BG2" s="16">
        <v>43109</v>
      </c>
      <c r="BH2" s="16">
        <v>43110</v>
      </c>
      <c r="BI2" s="16">
        <v>43111</v>
      </c>
      <c r="BJ2" s="16">
        <v>43112</v>
      </c>
      <c r="BK2" s="16">
        <v>43113</v>
      </c>
      <c r="BL2" s="16">
        <v>43114</v>
      </c>
      <c r="BM2" s="16">
        <v>43115</v>
      </c>
      <c r="BN2" s="16">
        <v>43116</v>
      </c>
      <c r="BO2" s="16">
        <v>43117</v>
      </c>
      <c r="BP2" s="16">
        <v>43118</v>
      </c>
      <c r="BQ2" s="16">
        <v>43119</v>
      </c>
      <c r="BR2" s="16">
        <v>43120</v>
      </c>
      <c r="BS2" s="16">
        <v>43121</v>
      </c>
      <c r="BT2" s="16">
        <v>43122</v>
      </c>
      <c r="BU2" s="16">
        <v>43123</v>
      </c>
      <c r="BV2" s="16">
        <v>43124</v>
      </c>
      <c r="BW2" s="16">
        <v>43125</v>
      </c>
      <c r="BX2" s="16">
        <v>43126</v>
      </c>
      <c r="BY2" s="16">
        <v>43127</v>
      </c>
      <c r="BZ2" s="16">
        <v>43128</v>
      </c>
      <c r="CA2" s="16">
        <v>43129</v>
      </c>
      <c r="CB2" s="16">
        <v>43130</v>
      </c>
      <c r="CC2" s="16">
        <v>43131</v>
      </c>
    </row>
    <row r="3" spans="1:81" s="7" customFormat="1" ht="30" customHeight="1">
      <c r="A3" s="146"/>
      <c r="B3" s="135"/>
      <c r="C3" s="135"/>
      <c r="D3" s="145"/>
      <c r="E3" s="82" t="s">
        <v>56</v>
      </c>
      <c r="F3" s="82" t="s">
        <v>57</v>
      </c>
      <c r="G3" s="35" t="s">
        <v>58</v>
      </c>
      <c r="H3" s="36" t="s">
        <v>59</v>
      </c>
      <c r="I3" s="10" t="s">
        <v>371</v>
      </c>
      <c r="J3" s="82" t="s">
        <v>60</v>
      </c>
      <c r="K3" s="83" t="s">
        <v>61</v>
      </c>
      <c r="L3" s="83" t="s">
        <v>62</v>
      </c>
      <c r="M3" s="82" t="s">
        <v>60</v>
      </c>
      <c r="N3" s="83" t="s">
        <v>61</v>
      </c>
      <c r="O3" s="83" t="s">
        <v>62</v>
      </c>
      <c r="P3" s="145"/>
      <c r="Q3" s="145"/>
      <c r="R3" s="145"/>
      <c r="S3" s="145"/>
      <c r="T3" s="17" t="str">
        <f>TEXT(T$2,"aaa")</f>
        <v>金</v>
      </c>
      <c r="U3" s="17" t="str">
        <f>TEXT(U$2,"aaa")</f>
        <v>土</v>
      </c>
      <c r="V3" s="17" t="str">
        <f t="shared" ref="V3:AW3" si="0">TEXT(V$2,"aaa")</f>
        <v>日</v>
      </c>
      <c r="W3" s="17" t="str">
        <f t="shared" si="0"/>
        <v>月</v>
      </c>
      <c r="X3" s="17" t="str">
        <f t="shared" si="0"/>
        <v>火</v>
      </c>
      <c r="Y3" s="17" t="str">
        <f t="shared" si="0"/>
        <v>水</v>
      </c>
      <c r="Z3" s="17" t="str">
        <f t="shared" si="0"/>
        <v>木</v>
      </c>
      <c r="AA3" s="17" t="str">
        <f t="shared" si="0"/>
        <v>金</v>
      </c>
      <c r="AB3" s="17" t="str">
        <f t="shared" si="0"/>
        <v>土</v>
      </c>
      <c r="AC3" s="17" t="str">
        <f t="shared" si="0"/>
        <v>日</v>
      </c>
      <c r="AD3" s="17" t="str">
        <f t="shared" si="0"/>
        <v>月</v>
      </c>
      <c r="AE3" s="17" t="str">
        <f t="shared" si="0"/>
        <v>火</v>
      </c>
      <c r="AF3" s="17" t="str">
        <f t="shared" si="0"/>
        <v>水</v>
      </c>
      <c r="AG3" s="17" t="str">
        <f t="shared" si="0"/>
        <v>木</v>
      </c>
      <c r="AH3" s="17" t="str">
        <f t="shared" si="0"/>
        <v>金</v>
      </c>
      <c r="AI3" s="17" t="str">
        <f t="shared" si="0"/>
        <v>土</v>
      </c>
      <c r="AJ3" s="17" t="str">
        <f t="shared" si="0"/>
        <v>日</v>
      </c>
      <c r="AK3" s="17" t="str">
        <f t="shared" si="0"/>
        <v>月</v>
      </c>
      <c r="AL3" s="17" t="str">
        <f t="shared" si="0"/>
        <v>火</v>
      </c>
      <c r="AM3" s="17" t="str">
        <f t="shared" si="0"/>
        <v>水</v>
      </c>
      <c r="AN3" s="17" t="str">
        <f t="shared" si="0"/>
        <v>木</v>
      </c>
      <c r="AO3" s="17" t="str">
        <f t="shared" si="0"/>
        <v>金</v>
      </c>
      <c r="AP3" s="17" t="str">
        <f t="shared" si="0"/>
        <v>土</v>
      </c>
      <c r="AQ3" s="17" t="str">
        <f t="shared" si="0"/>
        <v>日</v>
      </c>
      <c r="AR3" s="17" t="str">
        <f t="shared" si="0"/>
        <v>月</v>
      </c>
      <c r="AS3" s="17" t="str">
        <f t="shared" si="0"/>
        <v>火</v>
      </c>
      <c r="AT3" s="17" t="str">
        <f t="shared" si="0"/>
        <v>水</v>
      </c>
      <c r="AU3" s="17" t="str">
        <f t="shared" si="0"/>
        <v>木</v>
      </c>
      <c r="AV3" s="17" t="str">
        <f t="shared" si="0"/>
        <v>金</v>
      </c>
      <c r="AW3" s="17" t="str">
        <f t="shared" si="0"/>
        <v>土</v>
      </c>
      <c r="AX3" s="17" t="str">
        <f>TEXT(AX$2,"aaa")</f>
        <v>日</v>
      </c>
      <c r="AY3" s="17" t="str">
        <f>TEXT(AY$2,"aaa")</f>
        <v>月</v>
      </c>
      <c r="AZ3" s="17" t="str">
        <f t="shared" ref="AZ3:CB3" si="1">TEXT(AZ$2,"aaa")</f>
        <v>火</v>
      </c>
      <c r="BA3" s="17" t="str">
        <f t="shared" si="1"/>
        <v>水</v>
      </c>
      <c r="BB3" s="17" t="str">
        <f t="shared" si="1"/>
        <v>木</v>
      </c>
      <c r="BC3" s="17" t="str">
        <f t="shared" si="1"/>
        <v>金</v>
      </c>
      <c r="BD3" s="17" t="str">
        <f t="shared" si="1"/>
        <v>土</v>
      </c>
      <c r="BE3" s="17" t="str">
        <f t="shared" si="1"/>
        <v>日</v>
      </c>
      <c r="BF3" s="17" t="str">
        <f t="shared" si="1"/>
        <v>月</v>
      </c>
      <c r="BG3" s="17" t="str">
        <f t="shared" si="1"/>
        <v>火</v>
      </c>
      <c r="BH3" s="17" t="str">
        <f t="shared" si="1"/>
        <v>水</v>
      </c>
      <c r="BI3" s="17" t="str">
        <f t="shared" si="1"/>
        <v>木</v>
      </c>
      <c r="BJ3" s="17" t="str">
        <f t="shared" si="1"/>
        <v>金</v>
      </c>
      <c r="BK3" s="17" t="str">
        <f t="shared" si="1"/>
        <v>土</v>
      </c>
      <c r="BL3" s="17" t="str">
        <f t="shared" si="1"/>
        <v>日</v>
      </c>
      <c r="BM3" s="17" t="str">
        <f t="shared" si="1"/>
        <v>月</v>
      </c>
      <c r="BN3" s="17" t="str">
        <f t="shared" si="1"/>
        <v>火</v>
      </c>
      <c r="BO3" s="17" t="str">
        <f t="shared" si="1"/>
        <v>水</v>
      </c>
      <c r="BP3" s="17" t="str">
        <f t="shared" si="1"/>
        <v>木</v>
      </c>
      <c r="BQ3" s="17" t="str">
        <f t="shared" si="1"/>
        <v>金</v>
      </c>
      <c r="BR3" s="17" t="str">
        <f t="shared" si="1"/>
        <v>土</v>
      </c>
      <c r="BS3" s="17" t="str">
        <f t="shared" si="1"/>
        <v>日</v>
      </c>
      <c r="BT3" s="17" t="str">
        <f t="shared" si="1"/>
        <v>月</v>
      </c>
      <c r="BU3" s="17" t="str">
        <f t="shared" si="1"/>
        <v>火</v>
      </c>
      <c r="BV3" s="17" t="str">
        <f t="shared" si="1"/>
        <v>水</v>
      </c>
      <c r="BW3" s="17" t="str">
        <f t="shared" si="1"/>
        <v>木</v>
      </c>
      <c r="BX3" s="17" t="str">
        <f t="shared" si="1"/>
        <v>金</v>
      </c>
      <c r="BY3" s="17" t="str">
        <f t="shared" si="1"/>
        <v>土</v>
      </c>
      <c r="BZ3" s="17" t="str">
        <f t="shared" si="1"/>
        <v>日</v>
      </c>
      <c r="CA3" s="17" t="str">
        <f t="shared" si="1"/>
        <v>月</v>
      </c>
      <c r="CB3" s="17" t="str">
        <f t="shared" si="1"/>
        <v>火</v>
      </c>
      <c r="CC3" s="17"/>
    </row>
    <row r="4" spans="1:81">
      <c r="A4" s="142" t="s">
        <v>369</v>
      </c>
      <c r="B4" s="143"/>
      <c r="C4" s="143"/>
      <c r="D4" s="143"/>
      <c r="E4" s="143"/>
      <c r="F4" s="143"/>
      <c r="G4" s="143"/>
      <c r="H4" s="144"/>
      <c r="J4" s="8"/>
      <c r="K4" s="10"/>
      <c r="L4" s="11" t="str">
        <f>IF(AND(J4&lt;&gt;"",K4&lt;&gt;""),WORKDAY(K4,J4-0.5,祝日!$B$1:$B$29),"")</f>
        <v/>
      </c>
      <c r="M4" s="8"/>
      <c r="N4" s="10"/>
      <c r="O4" s="10"/>
      <c r="P4" s="6"/>
      <c r="Q4" s="12"/>
      <c r="R4" s="13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>
      <c r="A5" s="8">
        <v>1</v>
      </c>
      <c r="B5" s="37"/>
      <c r="C5" s="5" t="s">
        <v>368</v>
      </c>
      <c r="D5" s="37" t="s">
        <v>372</v>
      </c>
      <c r="E5" s="38" t="s">
        <v>65</v>
      </c>
      <c r="F5" s="38">
        <v>19997</v>
      </c>
      <c r="G5" s="4" t="s">
        <v>43</v>
      </c>
      <c r="H5" s="4" t="s">
        <v>68</v>
      </c>
      <c r="J5" s="8">
        <v>3</v>
      </c>
      <c r="K5" s="10">
        <v>43320</v>
      </c>
      <c r="L5" s="11">
        <f>IF(AND(J5&lt;&gt;"",K5&lt;&gt;""),WORKDAY(K5,J5-0.5,祝日!$B$1:$B$29),"")</f>
        <v>43322</v>
      </c>
      <c r="M5" s="8">
        <v>3</v>
      </c>
      <c r="N5" s="10"/>
      <c r="O5" s="10" t="str">
        <f>IF(AND(M5&lt;&gt;"",N5&lt;&gt;""),WORKDAY(N5,M5-0.5,祝日!$B$1:$B$29),"")</f>
        <v/>
      </c>
      <c r="P5" s="6"/>
      <c r="Q5" s="12">
        <f t="shared" ref="Q5:Q43" si="2">J5*P5</f>
        <v>0</v>
      </c>
      <c r="R5" s="13">
        <f t="shared" ref="R5:R29" si="3">IFERROR(Q5/J5, 0)</f>
        <v>0</v>
      </c>
      <c r="S5" s="18">
        <f t="shared" ref="S5:S29" si="4">IFERROR(Q5/M5, 0)</f>
        <v>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</row>
    <row r="6" spans="1:81">
      <c r="A6" s="8">
        <v>2</v>
      </c>
      <c r="B6" s="37"/>
      <c r="C6" s="5" t="s">
        <v>368</v>
      </c>
      <c r="D6" s="37" t="s">
        <v>373</v>
      </c>
      <c r="E6" s="38" t="s">
        <v>65</v>
      </c>
      <c r="F6" s="38">
        <v>19997</v>
      </c>
      <c r="G6" s="4" t="s">
        <v>43</v>
      </c>
      <c r="H6" s="4" t="s">
        <v>68</v>
      </c>
      <c r="J6" s="8">
        <v>3</v>
      </c>
      <c r="K6" s="10">
        <v>43322</v>
      </c>
      <c r="L6" s="11">
        <f>IF(AND(J6&lt;&gt;"",K6&lt;&gt;""),WORKDAY(K6,J6-0.5,祝日!$B$1:$B$29),"")</f>
        <v>43326</v>
      </c>
      <c r="M6" s="8"/>
      <c r="N6" s="10"/>
      <c r="O6" s="10"/>
      <c r="P6" s="6"/>
      <c r="Q6" s="12"/>
      <c r="R6" s="13"/>
      <c r="S6" s="18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>
      <c r="A7" s="8">
        <v>3</v>
      </c>
      <c r="B7" s="37"/>
      <c r="C7" s="5" t="s">
        <v>368</v>
      </c>
      <c r="D7" s="37"/>
      <c r="E7" s="38"/>
      <c r="F7" s="38"/>
      <c r="G7" s="4"/>
      <c r="H7" s="4"/>
      <c r="J7" s="8"/>
      <c r="K7" s="10"/>
      <c r="L7" s="11"/>
      <c r="M7" s="8"/>
      <c r="N7" s="10"/>
      <c r="O7" s="10"/>
      <c r="P7" s="6"/>
      <c r="Q7" s="12"/>
      <c r="R7" s="13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>
      <c r="A8" s="8">
        <v>4</v>
      </c>
      <c r="B8" s="37"/>
      <c r="C8" s="5" t="s">
        <v>368</v>
      </c>
      <c r="D8" s="37"/>
      <c r="E8" s="38"/>
      <c r="F8" s="38"/>
      <c r="G8" s="4"/>
      <c r="H8" s="4"/>
      <c r="J8" s="8"/>
      <c r="K8" s="10"/>
      <c r="L8" s="11"/>
      <c r="M8" s="8"/>
      <c r="N8" s="10"/>
      <c r="O8" s="10"/>
      <c r="P8" s="6"/>
      <c r="Q8" s="12"/>
      <c r="R8" s="13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</row>
    <row r="9" spans="1:81">
      <c r="A9" s="8">
        <v>5</v>
      </c>
      <c r="B9" s="37"/>
      <c r="C9" s="5" t="s">
        <v>368</v>
      </c>
      <c r="D9" s="37"/>
      <c r="E9" s="38"/>
      <c r="F9" s="38"/>
      <c r="G9" s="4"/>
      <c r="H9" s="4"/>
      <c r="J9" s="8"/>
      <c r="K9" s="10"/>
      <c r="L9" s="11"/>
      <c r="M9" s="8"/>
      <c r="N9" s="10"/>
      <c r="O9" s="10"/>
      <c r="P9" s="6"/>
      <c r="Q9" s="12"/>
      <c r="R9" s="13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</row>
    <row r="10" spans="1:81">
      <c r="A10" s="8">
        <v>6</v>
      </c>
      <c r="B10" s="37"/>
      <c r="C10" s="5" t="s">
        <v>368</v>
      </c>
      <c r="D10" s="37"/>
      <c r="E10" s="38"/>
      <c r="F10" s="38"/>
      <c r="G10" s="4"/>
      <c r="H10" s="4"/>
      <c r="J10" s="8"/>
      <c r="K10" s="10"/>
      <c r="L10" s="11"/>
      <c r="M10" s="8"/>
      <c r="N10" s="10"/>
      <c r="O10" s="10"/>
      <c r="P10" s="6"/>
      <c r="Q10" s="12"/>
      <c r="R10" s="13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spans="1:81">
      <c r="A11" s="8">
        <v>7</v>
      </c>
      <c r="B11" s="37"/>
      <c r="C11" s="5" t="s">
        <v>368</v>
      </c>
      <c r="D11" s="37"/>
      <c r="E11" s="38"/>
      <c r="F11" s="38"/>
      <c r="G11" s="4"/>
      <c r="H11" s="4"/>
      <c r="J11" s="8"/>
      <c r="K11" s="10"/>
      <c r="L11" s="11"/>
      <c r="M11" s="8"/>
      <c r="N11" s="10"/>
      <c r="O11" s="10"/>
      <c r="P11" s="6"/>
      <c r="Q11" s="12"/>
      <c r="R11" s="13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spans="1:81">
      <c r="A12" s="8">
        <v>8</v>
      </c>
      <c r="B12" s="37"/>
      <c r="C12" s="5" t="s">
        <v>368</v>
      </c>
      <c r="D12" s="37"/>
      <c r="E12" s="38"/>
      <c r="F12" s="38"/>
      <c r="G12" s="4"/>
      <c r="H12" s="4"/>
      <c r="J12" s="8"/>
      <c r="K12" s="10"/>
      <c r="L12" s="11"/>
      <c r="M12" s="8"/>
      <c r="N12" s="10"/>
      <c r="O12" s="10"/>
      <c r="P12" s="6"/>
      <c r="Q12" s="12"/>
      <c r="R12" s="13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8"/>
      <c r="B13" s="37"/>
      <c r="C13" s="5" t="s">
        <v>368</v>
      </c>
      <c r="D13" s="37"/>
      <c r="E13" s="38"/>
      <c r="F13" s="38"/>
      <c r="G13" s="4"/>
      <c r="H13" s="4"/>
      <c r="J13" s="8"/>
      <c r="K13" s="10"/>
      <c r="L13" s="11"/>
      <c r="M13" s="8"/>
      <c r="N13" s="10"/>
      <c r="O13" s="10"/>
      <c r="P13" s="6"/>
      <c r="Q13" s="12"/>
      <c r="R13" s="13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8"/>
      <c r="B14" s="37"/>
      <c r="C14" s="5" t="s">
        <v>368</v>
      </c>
      <c r="D14" s="37"/>
      <c r="E14" s="38"/>
      <c r="F14" s="38"/>
      <c r="G14" s="4"/>
      <c r="H14" s="4"/>
      <c r="J14" s="8"/>
      <c r="K14" s="10"/>
      <c r="L14" s="11"/>
      <c r="M14" s="8"/>
      <c r="N14" s="10"/>
      <c r="O14" s="10"/>
      <c r="P14" s="6"/>
      <c r="Q14" s="12"/>
      <c r="R14" s="13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8"/>
      <c r="B15" s="37"/>
      <c r="C15" s="5" t="s">
        <v>368</v>
      </c>
      <c r="D15" s="37"/>
      <c r="E15" s="38"/>
      <c r="F15" s="38"/>
      <c r="G15" s="4"/>
      <c r="H15" s="4"/>
      <c r="J15" s="8"/>
      <c r="K15" s="10"/>
      <c r="L15" s="11"/>
      <c r="M15" s="8"/>
      <c r="N15" s="10"/>
      <c r="O15" s="10"/>
      <c r="P15" s="6"/>
      <c r="Q15" s="12"/>
      <c r="R15" s="13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>
      <c r="A16" s="8"/>
      <c r="B16" s="37"/>
      <c r="C16" s="5" t="s">
        <v>368</v>
      </c>
      <c r="D16" s="37"/>
      <c r="E16" s="38"/>
      <c r="F16" s="38"/>
      <c r="G16" s="4"/>
      <c r="H16" s="4"/>
      <c r="J16" s="8"/>
      <c r="K16" s="10"/>
      <c r="L16" s="11"/>
      <c r="M16" s="8"/>
      <c r="N16" s="10"/>
      <c r="O16" s="10"/>
      <c r="P16" s="6"/>
      <c r="Q16" s="12"/>
      <c r="R16" s="13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1:81">
      <c r="A17" s="8"/>
      <c r="B17" s="37"/>
      <c r="C17" s="5" t="s">
        <v>368</v>
      </c>
      <c r="D17" s="37"/>
      <c r="E17" s="38"/>
      <c r="F17" s="38"/>
      <c r="G17" s="4"/>
      <c r="H17" s="4"/>
      <c r="J17" s="8"/>
      <c r="K17" s="10"/>
      <c r="L17" s="11"/>
      <c r="M17" s="8"/>
      <c r="N17" s="10"/>
      <c r="O17" s="10"/>
      <c r="P17" s="6"/>
      <c r="Q17" s="12"/>
      <c r="R17" s="13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1:81">
      <c r="A18" s="8"/>
      <c r="B18" s="37"/>
      <c r="C18" s="5" t="s">
        <v>368</v>
      </c>
      <c r="D18" s="37"/>
      <c r="E18" s="38"/>
      <c r="F18" s="38"/>
      <c r="G18" s="4"/>
      <c r="H18" s="4"/>
      <c r="J18" s="8"/>
      <c r="K18" s="10"/>
      <c r="L18" s="11"/>
      <c r="M18" s="8"/>
      <c r="N18" s="10"/>
      <c r="O18" s="10"/>
      <c r="P18" s="6"/>
      <c r="Q18" s="12"/>
      <c r="R18" s="13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1:81">
      <c r="A19" s="8"/>
      <c r="B19" s="37"/>
      <c r="C19" s="5" t="s">
        <v>368</v>
      </c>
      <c r="D19" s="37"/>
      <c r="E19" s="38"/>
      <c r="F19" s="38"/>
      <c r="G19" s="4"/>
      <c r="H19" s="4"/>
      <c r="J19" s="8"/>
      <c r="K19" s="10"/>
      <c r="L19" s="11"/>
      <c r="M19" s="8"/>
      <c r="N19" s="10"/>
      <c r="O19" s="10"/>
      <c r="P19" s="6"/>
      <c r="Q19" s="12"/>
      <c r="R19" s="13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1:81">
      <c r="A20" s="8"/>
      <c r="B20" s="37"/>
      <c r="C20" s="5" t="s">
        <v>368</v>
      </c>
      <c r="D20" s="102"/>
      <c r="E20" s="38"/>
      <c r="F20" s="38"/>
      <c r="G20" s="4"/>
      <c r="H20" s="4"/>
      <c r="J20" s="8"/>
      <c r="K20" s="10"/>
      <c r="L20" s="11"/>
      <c r="M20" s="8"/>
      <c r="N20" s="10"/>
      <c r="O20" s="10"/>
      <c r="P20" s="6"/>
      <c r="Q20" s="12"/>
      <c r="R20" s="13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1:81">
      <c r="A21" s="8"/>
      <c r="B21" s="37"/>
      <c r="C21" s="5" t="s">
        <v>368</v>
      </c>
      <c r="D21" s="102"/>
      <c r="E21" s="38"/>
      <c r="F21" s="38"/>
      <c r="G21" s="4"/>
      <c r="H21" s="4"/>
      <c r="J21" s="8"/>
      <c r="K21" s="10"/>
      <c r="L21" s="11"/>
      <c r="M21" s="8"/>
      <c r="N21" s="10"/>
      <c r="O21" s="10"/>
      <c r="P21" s="6"/>
      <c r="Q21" s="12"/>
      <c r="R21" s="13"/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1:81">
      <c r="A22" s="8"/>
      <c r="B22" s="37"/>
      <c r="C22" s="5" t="s">
        <v>368</v>
      </c>
      <c r="D22" s="102"/>
      <c r="E22" s="38"/>
      <c r="F22" s="38"/>
      <c r="G22" s="4"/>
      <c r="H22" s="4"/>
      <c r="J22" s="8"/>
      <c r="K22" s="10"/>
      <c r="L22" s="11"/>
      <c r="M22" s="8"/>
      <c r="N22" s="10"/>
      <c r="O22" s="10"/>
      <c r="P22" s="6"/>
      <c r="Q22" s="12"/>
      <c r="R22" s="13"/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>
      <c r="A23" s="8"/>
      <c r="B23" s="37"/>
      <c r="C23" s="5" t="s">
        <v>368</v>
      </c>
      <c r="D23" s="102"/>
      <c r="E23" s="38"/>
      <c r="F23" s="38"/>
      <c r="G23" s="4"/>
      <c r="H23" s="4"/>
      <c r="J23" s="8"/>
      <c r="K23" s="10"/>
      <c r="L23" s="11"/>
      <c r="M23" s="8"/>
      <c r="N23" s="10"/>
      <c r="O23" s="10"/>
      <c r="P23" s="6"/>
      <c r="Q23" s="12"/>
      <c r="R23" s="13"/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>
      <c r="A24" s="8"/>
      <c r="B24" s="37"/>
      <c r="C24" s="5" t="s">
        <v>368</v>
      </c>
      <c r="D24" s="102"/>
      <c r="E24" s="38"/>
      <c r="F24" s="38"/>
      <c r="G24" s="4"/>
      <c r="H24" s="4"/>
      <c r="J24" s="8"/>
      <c r="K24" s="10"/>
      <c r="L24" s="11"/>
      <c r="M24" s="8"/>
      <c r="N24" s="10"/>
      <c r="O24" s="10"/>
      <c r="P24" s="6"/>
      <c r="Q24" s="12"/>
      <c r="R24" s="13"/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1:81">
      <c r="A25" s="8"/>
      <c r="B25" s="37"/>
      <c r="C25" s="5" t="s">
        <v>368</v>
      </c>
      <c r="D25" s="102"/>
      <c r="E25" s="38"/>
      <c r="F25" s="38"/>
      <c r="G25" s="4"/>
      <c r="H25" s="4"/>
      <c r="J25" s="8"/>
      <c r="K25" s="10"/>
      <c r="L25" s="11"/>
      <c r="M25" s="8"/>
      <c r="N25" s="10"/>
      <c r="O25" s="10"/>
      <c r="P25" s="6"/>
      <c r="Q25" s="12"/>
      <c r="R25" s="13"/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</row>
    <row r="26" spans="1:81">
      <c r="A26" s="8"/>
      <c r="B26" s="37"/>
      <c r="C26" s="5" t="s">
        <v>368</v>
      </c>
      <c r="D26" s="102"/>
      <c r="E26" s="38"/>
      <c r="F26" s="38"/>
      <c r="G26" s="4"/>
      <c r="H26" s="4"/>
      <c r="J26" s="8"/>
      <c r="K26" s="10"/>
      <c r="L26" s="11"/>
      <c r="M26" s="8"/>
      <c r="N26" s="10"/>
      <c r="O26" s="10"/>
      <c r="P26" s="6"/>
      <c r="Q26" s="12"/>
      <c r="R26" s="13"/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spans="1:81">
      <c r="A27" s="8"/>
      <c r="B27" s="37"/>
      <c r="C27" s="5" t="s">
        <v>368</v>
      </c>
      <c r="D27" s="102"/>
      <c r="E27" s="38"/>
      <c r="F27" s="38"/>
      <c r="G27" s="4"/>
      <c r="H27" s="4"/>
      <c r="J27" s="8"/>
      <c r="K27" s="10"/>
      <c r="L27" s="11"/>
      <c r="M27" s="8"/>
      <c r="N27" s="10"/>
      <c r="O27" s="10"/>
      <c r="P27" s="6"/>
      <c r="Q27" s="12"/>
      <c r="R27" s="13"/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>
      <c r="A28" s="8"/>
      <c r="B28" s="37"/>
      <c r="C28" s="5" t="s">
        <v>368</v>
      </c>
      <c r="D28" s="102"/>
      <c r="E28" s="38"/>
      <c r="F28" s="38"/>
      <c r="G28" s="4"/>
      <c r="H28" s="4"/>
      <c r="J28" s="8"/>
      <c r="K28" s="10"/>
      <c r="L28" s="11"/>
      <c r="M28" s="8"/>
      <c r="N28" s="10"/>
      <c r="O28" s="10"/>
      <c r="P28" s="6"/>
      <c r="Q28" s="12"/>
      <c r="R28" s="13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>
      <c r="A29" s="8"/>
      <c r="B29" s="37"/>
      <c r="C29" s="5" t="s">
        <v>368</v>
      </c>
      <c r="D29" s="102"/>
      <c r="E29" s="38"/>
      <c r="F29" s="38"/>
      <c r="G29" s="4"/>
      <c r="H29" s="4"/>
      <c r="J29" s="8"/>
      <c r="K29" s="10"/>
      <c r="L29" s="11"/>
      <c r="M29" s="8"/>
      <c r="N29" s="10"/>
      <c r="O29" s="10"/>
      <c r="P29" s="6"/>
      <c r="Q29" s="12"/>
      <c r="R29" s="13"/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>
      <c r="A30" s="8"/>
      <c r="B30" s="37"/>
      <c r="C30" s="5" t="s">
        <v>368</v>
      </c>
      <c r="D30" s="102"/>
      <c r="E30" s="38"/>
      <c r="F30" s="38"/>
      <c r="G30" s="4"/>
      <c r="H30" s="4"/>
      <c r="J30" s="8"/>
      <c r="K30" s="10"/>
      <c r="L30" s="11"/>
      <c r="M30" s="8"/>
      <c r="N30" s="10"/>
      <c r="O30" s="10"/>
      <c r="P30" s="6"/>
      <c r="Q30" s="12"/>
      <c r="R30" s="13"/>
      <c r="S30" s="18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spans="1:81">
      <c r="A31" s="8"/>
      <c r="B31" s="37"/>
      <c r="C31" s="5" t="s">
        <v>368</v>
      </c>
      <c r="D31" s="102"/>
      <c r="E31" s="38"/>
      <c r="F31" s="38"/>
      <c r="G31" s="4"/>
      <c r="H31" s="4"/>
      <c r="J31" s="8"/>
      <c r="K31" s="10"/>
      <c r="L31" s="11"/>
      <c r="M31" s="8"/>
      <c r="N31" s="10"/>
      <c r="O31" s="10"/>
      <c r="P31" s="6"/>
      <c r="Q31" s="12"/>
      <c r="R31" s="13"/>
      <c r="S31" s="18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>
      <c r="A32" s="8"/>
      <c r="B32" s="37"/>
      <c r="C32" s="5" t="s">
        <v>368</v>
      </c>
      <c r="D32" s="102"/>
      <c r="E32" s="38"/>
      <c r="F32" s="38"/>
      <c r="G32" s="4"/>
      <c r="H32" s="4"/>
      <c r="J32" s="8"/>
      <c r="K32" s="10"/>
      <c r="L32" s="11"/>
      <c r="M32" s="8"/>
      <c r="N32" s="10"/>
      <c r="O32" s="10"/>
      <c r="P32" s="6"/>
      <c r="Q32" s="12"/>
      <c r="R32" s="13"/>
      <c r="S32" s="18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>
      <c r="A33" s="8"/>
      <c r="B33" s="37"/>
      <c r="C33" s="5" t="s">
        <v>368</v>
      </c>
      <c r="D33" s="102"/>
      <c r="E33" s="38"/>
      <c r="F33" s="38"/>
      <c r="G33" s="4"/>
      <c r="H33" s="4"/>
      <c r="J33" s="8"/>
      <c r="K33" s="10"/>
      <c r="L33" s="11"/>
      <c r="M33" s="8"/>
      <c r="N33" s="10"/>
      <c r="O33" s="10"/>
      <c r="P33" s="6"/>
      <c r="Q33" s="12"/>
      <c r="R33" s="13"/>
      <c r="S33" s="18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>
      <c r="A34" s="8"/>
      <c r="B34" s="37"/>
      <c r="C34" s="5" t="s">
        <v>368</v>
      </c>
      <c r="D34" s="102"/>
      <c r="E34" s="38"/>
      <c r="F34" s="38"/>
      <c r="G34" s="4"/>
      <c r="H34" s="4"/>
      <c r="J34" s="8"/>
      <c r="K34" s="10"/>
      <c r="L34" s="11"/>
      <c r="M34" s="8"/>
      <c r="N34" s="10"/>
      <c r="O34" s="10"/>
      <c r="P34" s="6"/>
      <c r="Q34" s="12"/>
      <c r="R34" s="13"/>
      <c r="S34" s="18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>
      <c r="A35" s="8"/>
      <c r="B35" s="37"/>
      <c r="C35" s="5" t="s">
        <v>368</v>
      </c>
      <c r="D35" s="102"/>
      <c r="E35" s="38"/>
      <c r="F35" s="38"/>
      <c r="G35" s="4"/>
      <c r="H35" s="4"/>
      <c r="J35" s="8"/>
      <c r="K35" s="10"/>
      <c r="L35" s="11"/>
      <c r="M35" s="8"/>
      <c r="N35" s="10"/>
      <c r="O35" s="10"/>
      <c r="P35" s="6"/>
      <c r="Q35" s="12"/>
      <c r="R35" s="13"/>
      <c r="S35" s="18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>
      <c r="A36" s="8"/>
      <c r="B36" s="37"/>
      <c r="C36" s="5" t="s">
        <v>368</v>
      </c>
      <c r="D36" s="102"/>
      <c r="E36" s="38"/>
      <c r="F36" s="38"/>
      <c r="G36" s="4"/>
      <c r="H36" s="4"/>
      <c r="J36" s="8"/>
      <c r="K36" s="10"/>
      <c r="L36" s="11"/>
      <c r="M36" s="8"/>
      <c r="N36" s="10"/>
      <c r="O36" s="10"/>
      <c r="P36" s="6"/>
      <c r="Q36" s="12"/>
      <c r="R36" s="13"/>
      <c r="S36" s="18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>
      <c r="A37" s="8"/>
      <c r="B37" s="37"/>
      <c r="C37" s="5" t="s">
        <v>368</v>
      </c>
      <c r="D37" s="102"/>
      <c r="E37" s="38"/>
      <c r="F37" s="38"/>
      <c r="G37" s="4"/>
      <c r="H37" s="4"/>
      <c r="J37" s="8"/>
      <c r="K37" s="10"/>
      <c r="L37" s="11"/>
      <c r="M37" s="8"/>
      <c r="N37" s="10"/>
      <c r="O37" s="10"/>
      <c r="P37" s="6"/>
      <c r="Q37" s="12"/>
      <c r="R37" s="13"/>
      <c r="S37" s="18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>
      <c r="A38" s="8"/>
      <c r="B38" s="37"/>
      <c r="C38" s="5" t="s">
        <v>368</v>
      </c>
      <c r="D38" s="102"/>
      <c r="E38" s="38"/>
      <c r="F38" s="38"/>
      <c r="G38" s="4"/>
      <c r="H38" s="4"/>
      <c r="J38" s="8"/>
      <c r="K38" s="10"/>
      <c r="L38" s="11"/>
      <c r="M38" s="8"/>
      <c r="N38" s="10"/>
      <c r="O38" s="10"/>
      <c r="P38" s="6"/>
      <c r="Q38" s="12"/>
      <c r="R38" s="13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>
      <c r="A39" s="8"/>
      <c r="B39" s="37"/>
      <c r="C39" s="5" t="s">
        <v>368</v>
      </c>
      <c r="D39" s="102"/>
      <c r="E39" s="38"/>
      <c r="F39" s="38"/>
      <c r="G39" s="4"/>
      <c r="H39" s="4"/>
      <c r="J39" s="8"/>
      <c r="K39" s="10"/>
      <c r="L39" s="11"/>
      <c r="M39" s="8"/>
      <c r="N39" s="10"/>
      <c r="O39" s="10"/>
      <c r="P39" s="6"/>
      <c r="Q39" s="12"/>
      <c r="R39" s="13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>
      <c r="A40" s="8"/>
      <c r="B40" s="37"/>
      <c r="C40" s="5" t="s">
        <v>370</v>
      </c>
      <c r="D40" s="102"/>
      <c r="E40" s="38"/>
      <c r="F40" s="38"/>
      <c r="G40" s="4"/>
      <c r="H40" s="4"/>
      <c r="J40" s="8"/>
      <c r="K40" s="10"/>
      <c r="L40" s="11"/>
      <c r="M40" s="8"/>
      <c r="N40" s="10"/>
      <c r="O40" s="10"/>
      <c r="P40" s="6"/>
      <c r="Q40" s="12"/>
      <c r="R40" s="13"/>
      <c r="S40" s="18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>
      <c r="A41" s="8"/>
      <c r="B41" s="37"/>
      <c r="C41" s="5" t="s">
        <v>370</v>
      </c>
      <c r="D41" s="102"/>
      <c r="E41" s="38"/>
      <c r="F41" s="38"/>
      <c r="G41" s="4"/>
      <c r="H41" s="4"/>
      <c r="J41" s="8"/>
      <c r="K41" s="10"/>
      <c r="L41" s="11"/>
      <c r="M41" s="8"/>
      <c r="N41" s="10"/>
      <c r="O41" s="10"/>
      <c r="P41" s="6"/>
      <c r="Q41" s="12"/>
      <c r="R41" s="13"/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spans="1:81">
      <c r="A42" s="8"/>
      <c r="B42" s="37"/>
      <c r="C42" s="5" t="s">
        <v>370</v>
      </c>
      <c r="D42" s="102"/>
      <c r="E42" s="38"/>
      <c r="F42" s="38"/>
      <c r="G42" s="4"/>
      <c r="H42" s="4"/>
      <c r="J42" s="8"/>
      <c r="K42" s="10"/>
      <c r="L42" s="11"/>
      <c r="M42" s="8"/>
      <c r="N42" s="10"/>
      <c r="O42" s="10"/>
      <c r="P42" s="6"/>
      <c r="Q42" s="12"/>
      <c r="R42" s="13"/>
      <c r="S42" s="18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>
      <c r="A43" s="8"/>
      <c r="B43" s="37"/>
      <c r="C43" s="5" t="s">
        <v>370</v>
      </c>
      <c r="D43" s="102"/>
      <c r="E43" s="38"/>
      <c r="F43" s="38"/>
      <c r="G43" s="4"/>
      <c r="H43" s="4"/>
      <c r="J43" s="8"/>
      <c r="K43" s="10"/>
      <c r="L43" s="11"/>
      <c r="M43" s="8"/>
      <c r="N43" s="10"/>
      <c r="O43" s="10"/>
      <c r="P43" s="6"/>
      <c r="Q43" s="12"/>
      <c r="R43" s="13"/>
      <c r="S43" s="18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>
      <c r="A44" s="8"/>
      <c r="B44" s="37"/>
      <c r="C44" s="5"/>
      <c r="D44" s="102"/>
      <c r="E44" s="38"/>
      <c r="F44" s="38"/>
      <c r="G44" s="4"/>
      <c r="H44" s="4"/>
      <c r="J44" s="8"/>
      <c r="K44" s="10"/>
      <c r="L44" s="11"/>
      <c r="M44" s="8"/>
      <c r="N44" s="10"/>
      <c r="O44" s="10"/>
      <c r="P44" s="6"/>
      <c r="Q44" s="12"/>
      <c r="R44" s="13"/>
      <c r="S44" s="18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>
      <c r="A45" s="8"/>
      <c r="B45" s="37"/>
      <c r="C45" s="5"/>
      <c r="D45" s="102"/>
      <c r="E45" s="38"/>
      <c r="F45" s="38"/>
      <c r="G45" s="4"/>
      <c r="H45" s="4"/>
      <c r="J45" s="8"/>
      <c r="K45" s="10"/>
      <c r="L45" s="11"/>
      <c r="M45" s="8"/>
      <c r="N45" s="10"/>
      <c r="O45" s="10"/>
      <c r="P45" s="6"/>
      <c r="Q45" s="12"/>
      <c r="R45" s="13"/>
      <c r="S45" s="18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>
      <c r="A46" s="8"/>
      <c r="B46" s="37"/>
      <c r="C46" s="5"/>
      <c r="D46" s="102"/>
      <c r="E46" s="38"/>
      <c r="F46" s="38"/>
      <c r="G46" s="4"/>
      <c r="H46" s="4"/>
      <c r="J46" s="8"/>
      <c r="K46" s="10"/>
      <c r="L46" s="11"/>
      <c r="M46" s="8"/>
      <c r="N46" s="10"/>
      <c r="O46" s="10"/>
      <c r="P46" s="6"/>
      <c r="Q46" s="12"/>
      <c r="R46" s="13"/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</row>
    <row r="47" spans="1:81">
      <c r="A47" s="8"/>
      <c r="B47" s="37"/>
      <c r="C47" s="5"/>
      <c r="D47" s="102"/>
      <c r="E47" s="38"/>
      <c r="F47" s="38"/>
      <c r="G47" s="4"/>
      <c r="H47" s="4"/>
      <c r="J47" s="8"/>
      <c r="K47" s="10"/>
      <c r="L47" s="11"/>
      <c r="M47" s="8"/>
      <c r="N47" s="10"/>
      <c r="O47" s="10"/>
      <c r="P47" s="6"/>
      <c r="Q47" s="12"/>
      <c r="R47" s="13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</row>
    <row r="48" spans="1:81">
      <c r="A48" s="8"/>
      <c r="B48" s="37"/>
      <c r="C48" s="5"/>
      <c r="D48" s="102"/>
      <c r="E48" s="38"/>
      <c r="F48" s="38"/>
      <c r="G48" s="4"/>
      <c r="H48" s="4"/>
      <c r="J48" s="8"/>
      <c r="K48" s="10"/>
      <c r="L48" s="11"/>
      <c r="M48" s="8"/>
      <c r="N48" s="10"/>
      <c r="O48" s="10"/>
      <c r="P48" s="6"/>
      <c r="Q48" s="12"/>
      <c r="R48" s="13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</row>
    <row r="49" spans="1:81">
      <c r="A49" s="8"/>
      <c r="B49" s="37"/>
      <c r="C49" s="5"/>
      <c r="D49" s="102"/>
      <c r="E49" s="38"/>
      <c r="F49" s="38"/>
      <c r="G49" s="4"/>
      <c r="H49" s="4"/>
      <c r="J49" s="8"/>
      <c r="K49" s="10"/>
      <c r="L49" s="11"/>
      <c r="M49" s="8"/>
      <c r="N49" s="10"/>
      <c r="O49" s="10"/>
      <c r="P49" s="6"/>
      <c r="Q49" s="12"/>
      <c r="R49" s="13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>
      <c r="A50" s="8"/>
      <c r="B50" s="37"/>
      <c r="C50" s="5"/>
      <c r="D50" s="102"/>
      <c r="E50" s="38"/>
      <c r="F50" s="38"/>
      <c r="G50" s="4"/>
      <c r="H50" s="4"/>
      <c r="J50" s="8"/>
      <c r="K50" s="10"/>
      <c r="L50" s="11"/>
      <c r="M50" s="8"/>
      <c r="N50" s="10"/>
      <c r="O50" s="10"/>
      <c r="P50" s="6"/>
      <c r="Q50" s="12"/>
      <c r="R50" s="13"/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>
      <c r="A51" s="8"/>
      <c r="B51" s="37"/>
      <c r="C51" s="5"/>
      <c r="D51" s="102"/>
      <c r="E51" s="38"/>
      <c r="F51" s="38"/>
      <c r="G51" s="4"/>
      <c r="H51" s="4"/>
      <c r="J51" s="8"/>
      <c r="K51" s="10"/>
      <c r="L51" s="11"/>
      <c r="M51" s="8"/>
      <c r="N51" s="10"/>
      <c r="O51" s="10"/>
      <c r="P51" s="6"/>
      <c r="Q51" s="12"/>
      <c r="R51" s="13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>
      <c r="A52" s="8"/>
      <c r="B52" s="37"/>
      <c r="C52" s="5"/>
      <c r="D52" s="102"/>
      <c r="E52" s="38"/>
      <c r="F52" s="38"/>
      <c r="G52" s="4"/>
      <c r="H52" s="4"/>
      <c r="J52" s="8"/>
      <c r="K52" s="10"/>
      <c r="L52" s="11"/>
      <c r="M52" s="8"/>
      <c r="N52" s="10"/>
      <c r="O52" s="10"/>
      <c r="P52" s="6"/>
      <c r="Q52" s="12"/>
      <c r="R52" s="13"/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</row>
    <row r="53" spans="1:81">
      <c r="A53" s="8"/>
      <c r="B53" s="37"/>
      <c r="C53" s="5"/>
      <c r="D53" s="102"/>
      <c r="E53" s="38"/>
      <c r="F53" s="38"/>
      <c r="G53" s="4"/>
      <c r="H53" s="4"/>
      <c r="J53" s="8"/>
      <c r="K53" s="10"/>
      <c r="L53" s="11"/>
      <c r="M53" s="8"/>
      <c r="N53" s="10"/>
      <c r="O53" s="10"/>
      <c r="P53" s="6"/>
      <c r="Q53" s="12"/>
      <c r="R53" s="13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>
      <c r="A54" s="8"/>
      <c r="B54" s="37"/>
      <c r="C54" s="5"/>
      <c r="D54" s="102"/>
      <c r="E54" s="38"/>
      <c r="F54" s="38"/>
      <c r="G54" s="4"/>
      <c r="H54" s="4"/>
      <c r="J54" s="8"/>
      <c r="K54" s="10"/>
      <c r="L54" s="11"/>
      <c r="M54" s="8"/>
      <c r="N54" s="10"/>
      <c r="O54" s="10"/>
      <c r="P54" s="6"/>
      <c r="Q54" s="12"/>
      <c r="R54" s="13"/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</row>
    <row r="55" spans="1:81">
      <c r="A55" s="8"/>
      <c r="B55" s="37"/>
      <c r="C55" s="5"/>
      <c r="D55" s="102"/>
      <c r="E55" s="38"/>
      <c r="F55" s="38"/>
      <c r="G55" s="4"/>
      <c r="H55" s="4"/>
      <c r="J55" s="8"/>
      <c r="K55" s="10"/>
      <c r="L55" s="11"/>
      <c r="M55" s="8"/>
      <c r="N55" s="10"/>
      <c r="O55" s="10"/>
      <c r="P55" s="6"/>
      <c r="Q55" s="12"/>
      <c r="R55" s="13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</row>
    <row r="56" spans="1:81">
      <c r="A56" s="8"/>
      <c r="B56" s="37"/>
      <c r="C56" s="5"/>
      <c r="D56" s="102"/>
      <c r="E56" s="38"/>
      <c r="F56" s="38"/>
      <c r="G56" s="4"/>
      <c r="H56" s="4"/>
      <c r="J56" s="8"/>
      <c r="K56" s="10"/>
      <c r="L56" s="11"/>
      <c r="M56" s="8"/>
      <c r="N56" s="10"/>
      <c r="O56" s="10"/>
      <c r="P56" s="6"/>
      <c r="Q56" s="12"/>
      <c r="R56" s="13"/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</row>
    <row r="57" spans="1:81">
      <c r="A57" s="8"/>
      <c r="B57" s="37"/>
      <c r="C57" s="5"/>
      <c r="D57" s="102"/>
      <c r="E57" s="38"/>
      <c r="F57" s="38"/>
      <c r="G57" s="4"/>
      <c r="H57" s="4"/>
      <c r="J57" s="8"/>
      <c r="K57" s="10"/>
      <c r="L57" s="11"/>
      <c r="M57" s="8"/>
      <c r="N57" s="10"/>
      <c r="O57" s="10"/>
      <c r="P57" s="6"/>
      <c r="Q57" s="12"/>
      <c r="R57" s="13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>
      <c r="A58" s="8"/>
      <c r="B58" s="37"/>
      <c r="C58" s="5"/>
      <c r="D58" s="102"/>
      <c r="E58" s="38"/>
      <c r="F58" s="38"/>
      <c r="G58" s="4"/>
      <c r="H58" s="4"/>
      <c r="J58" s="8"/>
      <c r="K58" s="10"/>
      <c r="L58" s="11"/>
      <c r="M58" s="8"/>
      <c r="N58" s="10"/>
      <c r="O58" s="10"/>
      <c r="P58" s="6"/>
      <c r="Q58" s="12"/>
      <c r="R58" s="13"/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>
      <c r="A59" s="8"/>
      <c r="B59" s="37"/>
      <c r="C59" s="5"/>
      <c r="D59" s="102"/>
      <c r="E59" s="38"/>
      <c r="F59" s="38"/>
      <c r="G59" s="4"/>
      <c r="H59" s="4"/>
      <c r="J59" s="8"/>
      <c r="K59" s="10"/>
      <c r="L59" s="11"/>
      <c r="M59" s="8"/>
      <c r="N59" s="10"/>
      <c r="O59" s="10"/>
      <c r="P59" s="6"/>
      <c r="Q59" s="12"/>
      <c r="R59" s="13"/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>
      <c r="A60" s="8"/>
      <c r="B60" s="37"/>
      <c r="C60" s="5"/>
      <c r="D60" s="99"/>
      <c r="E60" s="38"/>
      <c r="F60" s="38"/>
      <c r="G60" s="4"/>
      <c r="H60" s="4"/>
      <c r="J60" s="8"/>
      <c r="K60" s="10"/>
      <c r="L60" s="11"/>
      <c r="M60" s="8"/>
      <c r="N60" s="10"/>
      <c r="O60" s="10"/>
      <c r="P60" s="6"/>
      <c r="Q60" s="12"/>
      <c r="R60" s="13"/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</row>
    <row r="61" spans="1:81">
      <c r="A61" s="8"/>
      <c r="B61" s="37"/>
      <c r="C61" s="5"/>
      <c r="D61" s="100"/>
      <c r="E61" s="38"/>
      <c r="F61" s="38"/>
      <c r="G61" s="4"/>
      <c r="H61" s="4"/>
      <c r="J61" s="8"/>
      <c r="K61" s="10"/>
      <c r="L61" s="11"/>
      <c r="M61" s="8"/>
      <c r="N61" s="10"/>
      <c r="O61" s="10"/>
      <c r="P61" s="6"/>
      <c r="Q61" s="12"/>
      <c r="R61" s="13"/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>
      <c r="A62" s="8"/>
      <c r="B62" s="37"/>
      <c r="C62" s="5"/>
      <c r="D62" s="100"/>
      <c r="E62" s="38"/>
      <c r="F62" s="38"/>
      <c r="G62" s="4"/>
      <c r="H62" s="4"/>
      <c r="J62" s="8"/>
      <c r="K62" s="10"/>
      <c r="L62" s="11"/>
      <c r="M62" s="8"/>
      <c r="N62" s="10"/>
      <c r="O62" s="10"/>
      <c r="P62" s="6"/>
      <c r="Q62" s="12"/>
      <c r="R62" s="13"/>
      <c r="S62" s="18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>
      <c r="A63" s="8"/>
      <c r="B63" s="37"/>
      <c r="C63" s="5"/>
      <c r="D63" s="100"/>
      <c r="E63" s="38"/>
      <c r="F63" s="38"/>
      <c r="G63" s="4"/>
      <c r="H63" s="4"/>
      <c r="J63" s="8"/>
      <c r="K63" s="10"/>
      <c r="L63" s="11"/>
      <c r="M63" s="8"/>
      <c r="N63" s="10"/>
      <c r="O63" s="10"/>
      <c r="P63" s="6"/>
      <c r="Q63" s="12"/>
      <c r="R63" s="13"/>
      <c r="S63" s="18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  <row r="64" spans="1:81">
      <c r="A64" s="8"/>
      <c r="B64" s="37"/>
      <c r="C64" s="5"/>
      <c r="D64" s="102"/>
      <c r="E64" s="38"/>
      <c r="F64" s="38"/>
      <c r="G64" s="4"/>
      <c r="H64" s="4"/>
      <c r="J64" s="8"/>
      <c r="K64" s="10"/>
      <c r="L64" s="11"/>
      <c r="M64" s="8"/>
      <c r="N64" s="10"/>
      <c r="O64" s="10"/>
      <c r="P64" s="6"/>
      <c r="Q64" s="12"/>
      <c r="R64" s="13"/>
      <c r="S64" s="18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</row>
    <row r="65" spans="1:81">
      <c r="A65" s="8"/>
      <c r="B65" s="37"/>
      <c r="C65" s="5"/>
      <c r="D65" s="99"/>
      <c r="E65" s="38"/>
      <c r="F65" s="38"/>
      <c r="G65" s="4"/>
      <c r="H65" s="4"/>
      <c r="J65" s="8"/>
      <c r="K65" s="10"/>
      <c r="L65" s="11"/>
      <c r="M65" s="8"/>
      <c r="N65" s="10"/>
      <c r="O65" s="10"/>
      <c r="P65" s="6"/>
      <c r="Q65" s="12"/>
      <c r="R65" s="13"/>
      <c r="S65" s="18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</row>
    <row r="66" spans="1:81">
      <c r="A66" s="8"/>
      <c r="B66" s="37"/>
      <c r="C66" s="5"/>
      <c r="D66" s="99"/>
      <c r="E66" s="38"/>
      <c r="F66" s="38"/>
      <c r="G66" s="4"/>
      <c r="H66" s="4"/>
      <c r="J66" s="8"/>
      <c r="K66" s="10"/>
      <c r="L66" s="11"/>
      <c r="M66" s="8"/>
      <c r="N66" s="10"/>
      <c r="O66" s="10"/>
      <c r="P66" s="6"/>
      <c r="Q66" s="12"/>
      <c r="R66" s="13"/>
      <c r="S66" s="18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</row>
    <row r="67" spans="1:81">
      <c r="A67" s="8"/>
      <c r="B67" s="37"/>
      <c r="C67" s="5"/>
      <c r="D67" s="99"/>
      <c r="E67" s="38"/>
      <c r="F67" s="38"/>
      <c r="G67" s="4"/>
      <c r="H67" s="4"/>
      <c r="J67" s="8"/>
      <c r="K67" s="10"/>
      <c r="L67" s="11"/>
      <c r="M67" s="8"/>
      <c r="N67" s="10"/>
      <c r="O67" s="10"/>
      <c r="P67" s="6"/>
      <c r="Q67" s="12"/>
      <c r="R67" s="13"/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</row>
    <row r="68" spans="1:81">
      <c r="A68" s="8"/>
      <c r="B68" s="37"/>
      <c r="C68" s="5"/>
      <c r="D68" s="99"/>
      <c r="E68" s="38"/>
      <c r="F68" s="38"/>
      <c r="G68" s="4"/>
      <c r="H68" s="4"/>
      <c r="J68" s="8"/>
      <c r="K68" s="10"/>
      <c r="L68" s="11"/>
      <c r="M68" s="8"/>
      <c r="N68" s="10"/>
      <c r="O68" s="10"/>
      <c r="P68" s="6"/>
      <c r="Q68" s="12"/>
      <c r="R68" s="13"/>
      <c r="S68" s="18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</row>
    <row r="69" spans="1:81">
      <c r="A69" s="8"/>
      <c r="B69" s="37"/>
      <c r="C69" s="5"/>
      <c r="D69" s="99"/>
      <c r="E69" s="38"/>
      <c r="F69" s="38"/>
      <c r="G69" s="4"/>
      <c r="H69" s="4"/>
      <c r="J69" s="8"/>
      <c r="K69" s="10"/>
      <c r="L69" s="11"/>
      <c r="M69" s="8"/>
      <c r="N69" s="10"/>
      <c r="O69" s="10"/>
      <c r="P69" s="6"/>
      <c r="Q69" s="12"/>
      <c r="R69" s="13"/>
      <c r="S69" s="18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</row>
    <row r="70" spans="1:81">
      <c r="A70" s="142"/>
      <c r="B70" s="143"/>
      <c r="C70" s="143"/>
      <c r="D70" s="143"/>
      <c r="E70" s="143"/>
      <c r="F70" s="143"/>
      <c r="G70" s="143"/>
      <c r="H70" s="144"/>
      <c r="J70" s="8"/>
      <c r="K70" s="10"/>
      <c r="L70" s="11" t="str">
        <f>IF(AND(J70&lt;&gt;"",K70&lt;&gt;""),WORKDAY(K70,J70-0.5,祝日!$B$1:$B$29),"")</f>
        <v/>
      </c>
      <c r="M70" s="8"/>
      <c r="N70" s="10"/>
      <c r="O70" s="10"/>
      <c r="P70" s="6"/>
      <c r="Q70" s="12"/>
      <c r="R70" s="13"/>
      <c r="S70" s="18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</row>
    <row r="71" spans="1:81">
      <c r="A71" s="8"/>
      <c r="B71" s="37"/>
      <c r="C71" s="5"/>
      <c r="D71" s="37"/>
      <c r="E71" s="38"/>
      <c r="F71" s="38"/>
      <c r="G71" s="4"/>
      <c r="H71" s="4"/>
      <c r="J71" s="8"/>
      <c r="K71" s="10"/>
      <c r="L71" s="11" t="str">
        <f>IF(AND(J71&lt;&gt;"",K71&lt;&gt;""),WORKDAY(K71,J71-0.5,祝日!$B$1:$B$29),"")</f>
        <v/>
      </c>
      <c r="M71" s="8"/>
      <c r="N71" s="10"/>
      <c r="O71" s="10"/>
      <c r="P71" s="6"/>
      <c r="Q71" s="12"/>
      <c r="R71" s="13"/>
      <c r="S71" s="18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>
      <c r="A72" s="8"/>
      <c r="B72" s="37"/>
      <c r="C72" s="5"/>
      <c r="D72" s="37"/>
      <c r="E72" s="38"/>
      <c r="F72" s="38"/>
      <c r="G72" s="4"/>
      <c r="H72" s="4"/>
      <c r="J72" s="8"/>
      <c r="K72" s="10"/>
      <c r="L72" s="11" t="str">
        <f>IF(AND(J72&lt;&gt;"",K72&lt;&gt;""),WORKDAY(K72,J72-0.5,祝日!$B$1:$B$29),"")</f>
        <v/>
      </c>
      <c r="M72" s="8"/>
      <c r="N72" s="10"/>
      <c r="O72" s="10"/>
      <c r="P72" s="6"/>
      <c r="Q72" s="12"/>
      <c r="R72" s="13"/>
      <c r="S72" s="18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</row>
    <row r="73" spans="1:81" ht="18.75">
      <c r="A73" s="8"/>
      <c r="B73" s="37"/>
      <c r="C73" s="5"/>
      <c r="D73" s="39"/>
      <c r="E73" s="38"/>
      <c r="F73" s="38"/>
      <c r="G73" s="4"/>
      <c r="H73" s="4"/>
      <c r="J73" s="8"/>
      <c r="K73" s="10"/>
      <c r="L73" s="11" t="str">
        <f>IF(AND(J73&lt;&gt;"",K73&lt;&gt;""),WORKDAY(K73,J73-0.5,祝日!$B$1:$B$29),"")</f>
        <v/>
      </c>
      <c r="M73" s="8"/>
      <c r="N73" s="10"/>
      <c r="O73" s="10"/>
      <c r="P73" s="6"/>
      <c r="Q73" s="12"/>
      <c r="R73" s="13"/>
      <c r="S73" s="18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</row>
    <row r="74" spans="1:81">
      <c r="A74" s="8"/>
      <c r="B74" s="37"/>
      <c r="C74" s="5"/>
      <c r="D74" s="37"/>
      <c r="E74" s="38"/>
      <c r="F74" s="38"/>
      <c r="G74" s="4"/>
      <c r="H74" s="4"/>
      <c r="J74" s="8"/>
      <c r="K74" s="10"/>
      <c r="L74" s="11" t="str">
        <f>IF(AND(J74&lt;&gt;"",K74&lt;&gt;""),WORKDAY(K74,J74-0.5,祝日!$B$1:$B$29),"")</f>
        <v/>
      </c>
      <c r="M74" s="8"/>
      <c r="N74" s="10"/>
      <c r="O74" s="10"/>
      <c r="P74" s="6"/>
      <c r="Q74" s="12"/>
      <c r="R74" s="13"/>
      <c r="S74" s="18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</row>
    <row r="75" spans="1:81">
      <c r="A75" s="8"/>
      <c r="B75" s="37"/>
      <c r="C75" s="5"/>
      <c r="D75" s="37"/>
      <c r="E75" s="38"/>
      <c r="F75" s="38"/>
      <c r="G75" s="4"/>
      <c r="H75" s="4"/>
      <c r="J75" s="8"/>
      <c r="K75" s="10"/>
      <c r="L75" s="11" t="str">
        <f>IF(AND(J75&lt;&gt;"",K75&lt;&gt;""),WORKDAY(K75,J75-0.5,祝日!$B$1:$B$29),"")</f>
        <v/>
      </c>
      <c r="M75" s="8"/>
      <c r="N75" s="10"/>
      <c r="O75" s="10"/>
      <c r="P75" s="6"/>
      <c r="Q75" s="12"/>
      <c r="R75" s="13"/>
      <c r="S75" s="18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</row>
    <row r="76" spans="1:81">
      <c r="A76" s="8"/>
      <c r="B76" s="37"/>
      <c r="C76" s="5"/>
      <c r="D76" s="37"/>
      <c r="E76" s="38"/>
      <c r="F76" s="38"/>
      <c r="G76" s="4"/>
      <c r="H76" s="4"/>
      <c r="J76" s="8"/>
      <c r="K76" s="10"/>
      <c r="L76" s="11" t="str">
        <f>IF(AND(J76&lt;&gt;"",K76&lt;&gt;""),WORKDAY(K76,J76-0.5,祝日!$B$1:$B$29),"")</f>
        <v/>
      </c>
      <c r="M76" s="8"/>
      <c r="N76" s="10"/>
      <c r="O76" s="10"/>
      <c r="P76" s="6"/>
      <c r="Q76" s="12"/>
      <c r="R76" s="13"/>
      <c r="S76" s="18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</row>
    <row r="77" spans="1:81">
      <c r="A77" s="8"/>
      <c r="B77" s="37"/>
      <c r="C77" s="5"/>
      <c r="D77" s="37"/>
      <c r="E77" s="38"/>
      <c r="F77" s="38"/>
      <c r="G77" s="4"/>
      <c r="H77" s="4"/>
      <c r="J77" s="8"/>
      <c r="K77" s="10"/>
      <c r="L77" s="11" t="str">
        <f>IF(AND(J77&lt;&gt;"",K77&lt;&gt;""),WORKDAY(K77,J77-0.5,祝日!$B$1:$B$29),"")</f>
        <v/>
      </c>
      <c r="M77" s="8"/>
      <c r="N77" s="10"/>
      <c r="O77" s="10"/>
      <c r="P77" s="6"/>
      <c r="Q77" s="12"/>
      <c r="R77" s="13"/>
      <c r="S77" s="18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</row>
    <row r="78" spans="1:81">
      <c r="A78" s="8"/>
      <c r="B78" s="37"/>
      <c r="C78" s="5"/>
      <c r="D78" s="37"/>
      <c r="E78" s="38"/>
      <c r="F78" s="38"/>
      <c r="G78" s="4"/>
      <c r="H78" s="4"/>
      <c r="J78" s="8"/>
      <c r="K78" s="10"/>
      <c r="L78" s="11" t="str">
        <f>IF(AND(J78&lt;&gt;"",K78&lt;&gt;""),WORKDAY(K78,J78-0.5,[1]祝日!$B$1:$B$29),"")</f>
        <v/>
      </c>
      <c r="M78" s="8"/>
      <c r="N78" s="10"/>
      <c r="O78" s="10"/>
      <c r="P78" s="6"/>
      <c r="Q78" s="12"/>
      <c r="R78" s="13"/>
      <c r="S78" s="18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</row>
    <row r="79" spans="1:81">
      <c r="A79" s="8"/>
      <c r="B79" s="37"/>
      <c r="C79" s="5"/>
      <c r="D79" s="37"/>
      <c r="E79" s="38"/>
      <c r="F79" s="38"/>
      <c r="G79" s="4"/>
      <c r="H79" s="4"/>
      <c r="J79" s="8"/>
      <c r="K79" s="10"/>
      <c r="L79" s="11" t="str">
        <f>IF(AND(J79&lt;&gt;"",K79&lt;&gt;""),WORKDAY(K79,J79-0.5,[1]祝日!$B$1:$B$29),"")</f>
        <v/>
      </c>
      <c r="M79" s="8"/>
      <c r="N79" s="10"/>
      <c r="O79" s="10"/>
      <c r="P79" s="6"/>
      <c r="Q79" s="12"/>
      <c r="R79" s="13"/>
      <c r="S79" s="18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</row>
    <row r="80" spans="1:81">
      <c r="A80" s="8"/>
      <c r="B80" s="37"/>
      <c r="C80" s="5"/>
      <c r="D80" s="37"/>
      <c r="E80" s="38"/>
      <c r="F80" s="38"/>
      <c r="G80" s="4"/>
      <c r="H80" s="4"/>
      <c r="J80" s="8"/>
      <c r="K80" s="10"/>
      <c r="L80" s="11" t="str">
        <f>IF(AND(J80&lt;&gt;"",K80&lt;&gt;""),WORKDAY(K80,J80-0.5,[1]祝日!$B$1:$B$29),"")</f>
        <v/>
      </c>
      <c r="M80" s="8"/>
      <c r="N80" s="10"/>
      <c r="O80" s="10"/>
      <c r="P80" s="6"/>
      <c r="Q80" s="12"/>
      <c r="R80" s="13"/>
      <c r="S80" s="18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</row>
    <row r="81" spans="1:81">
      <c r="A81" s="8"/>
      <c r="B81" s="37"/>
      <c r="C81" s="5"/>
      <c r="D81" s="37"/>
      <c r="E81" s="38"/>
      <c r="F81" s="38"/>
      <c r="G81" s="4"/>
      <c r="H81" s="4"/>
      <c r="J81" s="8"/>
      <c r="K81" s="10"/>
      <c r="L81" s="11" t="str">
        <f>IF(AND(J81&lt;&gt;"",K81&lt;&gt;""),WORKDAY(K81,J81-0.5,[1]祝日!$B$1:$B$29),"")</f>
        <v/>
      </c>
      <c r="M81" s="8"/>
      <c r="N81" s="10"/>
      <c r="O81" s="10"/>
      <c r="P81" s="6"/>
      <c r="Q81" s="12"/>
      <c r="R81" s="13"/>
      <c r="S81" s="18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</row>
    <row r="82" spans="1:81">
      <c r="A82" s="8"/>
      <c r="B82" s="37"/>
      <c r="C82" s="5"/>
      <c r="D82" s="37"/>
      <c r="E82" s="38"/>
      <c r="F82" s="38"/>
      <c r="G82" s="4"/>
      <c r="H82" s="4"/>
      <c r="J82" s="8"/>
      <c r="K82" s="10"/>
      <c r="L82" s="11" t="str">
        <f>IF(AND(J82&lt;&gt;"",K82&lt;&gt;""),WORKDAY(K82,J82-0.5,[1]祝日!$B$1:$B$29),"")</f>
        <v/>
      </c>
      <c r="M82" s="8"/>
      <c r="N82" s="10"/>
      <c r="O82" s="10"/>
      <c r="P82" s="6"/>
      <c r="Q82" s="12"/>
      <c r="R82" s="13"/>
      <c r="S82" s="18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</row>
    <row r="83" spans="1:81">
      <c r="A83" s="8"/>
      <c r="B83" s="37"/>
      <c r="C83" s="5"/>
      <c r="D83" s="37"/>
      <c r="E83" s="38"/>
      <c r="F83" s="38"/>
      <c r="G83" s="4"/>
      <c r="H83" s="4"/>
      <c r="J83" s="8"/>
      <c r="K83" s="10"/>
      <c r="L83" s="11" t="str">
        <f>IF(AND(J83&lt;&gt;"",K83&lt;&gt;""),WORKDAY(K83,J83-0.5,[1]祝日!$B$1:$B$29),"")</f>
        <v/>
      </c>
      <c r="M83" s="8"/>
      <c r="N83" s="10"/>
      <c r="O83" s="10"/>
      <c r="P83" s="6"/>
      <c r="Q83" s="12"/>
      <c r="R83" s="13"/>
      <c r="S83" s="18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</row>
    <row r="84" spans="1:81">
      <c r="A84" s="8"/>
      <c r="B84" s="37"/>
      <c r="C84" s="5"/>
      <c r="D84" s="37"/>
      <c r="E84" s="38"/>
      <c r="F84" s="38"/>
      <c r="G84" s="4"/>
      <c r="H84" s="4"/>
      <c r="J84" s="8"/>
      <c r="K84" s="10"/>
      <c r="L84" s="11" t="str">
        <f>IF(AND(J84&lt;&gt;"",K84&lt;&gt;""),WORKDAY(K84,J84-0.5,[1]祝日!$B$1:$B$29),"")</f>
        <v/>
      </c>
      <c r="M84" s="8"/>
      <c r="N84" s="10"/>
      <c r="O84" s="10"/>
      <c r="P84" s="6"/>
      <c r="Q84" s="12"/>
      <c r="R84" s="13"/>
      <c r="S84" s="18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</row>
    <row r="85" spans="1:81">
      <c r="A85" s="8"/>
      <c r="B85" s="37"/>
      <c r="C85" s="5"/>
      <c r="D85" s="37"/>
      <c r="E85" s="38"/>
      <c r="F85" s="38"/>
      <c r="G85" s="4"/>
      <c r="H85" s="4"/>
      <c r="J85" s="8"/>
      <c r="K85" s="10"/>
      <c r="L85" s="11" t="str">
        <f>IF(AND(J85&lt;&gt;"",K85&lt;&gt;""),WORKDAY(K85,J85-0.5,[1]祝日!$B$1:$B$29),"")</f>
        <v/>
      </c>
      <c r="M85" s="8"/>
      <c r="N85" s="10"/>
      <c r="O85" s="10"/>
      <c r="P85" s="6"/>
      <c r="Q85" s="12"/>
      <c r="R85" s="13"/>
      <c r="S85" s="18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</row>
    <row r="86" spans="1:81">
      <c r="A86" s="8"/>
      <c r="B86" s="37"/>
      <c r="C86" s="5"/>
      <c r="D86" s="37"/>
      <c r="E86" s="38"/>
      <c r="F86" s="38"/>
      <c r="G86" s="4"/>
      <c r="H86" s="4"/>
      <c r="J86" s="8"/>
      <c r="K86" s="10"/>
      <c r="L86" s="11" t="str">
        <f>IF(AND(J86&lt;&gt;"",K86&lt;&gt;""),WORKDAY(K86,J86-0.5,[1]祝日!$B$1:$B$29),"")</f>
        <v/>
      </c>
      <c r="M86" s="8"/>
      <c r="N86" s="10"/>
      <c r="O86" s="10"/>
      <c r="P86" s="6"/>
      <c r="Q86" s="12"/>
      <c r="R86" s="13"/>
      <c r="S86" s="18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</row>
    <row r="87" spans="1:81">
      <c r="A87" s="8"/>
      <c r="B87" s="37"/>
      <c r="C87" s="5"/>
      <c r="D87" s="37"/>
      <c r="E87" s="38"/>
      <c r="F87" s="38"/>
      <c r="G87" s="4"/>
      <c r="H87" s="4"/>
      <c r="J87" s="8"/>
      <c r="K87" s="10"/>
      <c r="L87" s="11" t="str">
        <f>IF(AND(J87&lt;&gt;"",K87&lt;&gt;""),WORKDAY(K87,J87-0.5,[1]祝日!$B$1:$B$29),"")</f>
        <v/>
      </c>
      <c r="M87" s="8"/>
      <c r="N87" s="10"/>
      <c r="O87" s="10"/>
      <c r="P87" s="6"/>
      <c r="Q87" s="12"/>
      <c r="R87" s="13"/>
      <c r="S87" s="18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</row>
    <row r="88" spans="1:81">
      <c r="A88" s="8"/>
      <c r="B88" s="37"/>
      <c r="C88" s="5"/>
      <c r="D88" s="37"/>
      <c r="E88" s="38"/>
      <c r="F88" s="38"/>
      <c r="G88" s="4"/>
      <c r="H88" s="4"/>
      <c r="J88" s="8"/>
      <c r="K88" s="10"/>
      <c r="L88" s="11" t="str">
        <f>IF(AND(J88&lt;&gt;"",K88&lt;&gt;""),WORKDAY(K88,J88-0.5,[1]祝日!$B$1:$B$29),"")</f>
        <v/>
      </c>
      <c r="M88" s="8"/>
      <c r="N88" s="10"/>
      <c r="O88" s="10"/>
      <c r="P88" s="6"/>
      <c r="Q88" s="12"/>
      <c r="R88" s="13"/>
      <c r="S88" s="18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</row>
    <row r="89" spans="1:81">
      <c r="A89" s="8"/>
      <c r="B89" s="37"/>
      <c r="C89" s="5"/>
      <c r="D89" s="37"/>
      <c r="E89" s="38"/>
      <c r="F89" s="38"/>
      <c r="G89" s="4"/>
      <c r="H89" s="4"/>
      <c r="J89" s="8"/>
      <c r="K89" s="10"/>
      <c r="L89" s="11" t="str">
        <f>IF(AND(J89&lt;&gt;"",K89&lt;&gt;""),WORKDAY(K89,J89-0.5,[1]祝日!$B$1:$B$29),"")</f>
        <v/>
      </c>
      <c r="M89" s="8"/>
      <c r="N89" s="10"/>
      <c r="O89" s="10"/>
      <c r="P89" s="6"/>
      <c r="Q89" s="12"/>
      <c r="R89" s="13"/>
      <c r="S89" s="18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</row>
    <row r="90" spans="1:81">
      <c r="A90" s="8"/>
      <c r="B90" s="37"/>
      <c r="C90" s="5"/>
      <c r="D90" s="37"/>
      <c r="E90" s="38"/>
      <c r="F90" s="38"/>
      <c r="G90" s="4"/>
      <c r="H90" s="4"/>
      <c r="J90" s="8"/>
      <c r="K90" s="10"/>
      <c r="L90" s="11" t="str">
        <f>IF(AND(J90&lt;&gt;"",K90&lt;&gt;""),WORKDAY(K90,J90-0.5,[1]祝日!$B$1:$B$29),"")</f>
        <v/>
      </c>
      <c r="M90" s="8"/>
      <c r="N90" s="10"/>
      <c r="O90" s="10"/>
      <c r="P90" s="6"/>
      <c r="Q90" s="12"/>
      <c r="R90" s="13"/>
      <c r="S90" s="18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</row>
    <row r="91" spans="1:81">
      <c r="A91" s="8"/>
      <c r="B91" s="37"/>
      <c r="C91" s="5"/>
      <c r="D91" s="37"/>
      <c r="E91" s="38"/>
      <c r="F91" s="38"/>
      <c r="G91" s="4"/>
      <c r="H91" s="4"/>
      <c r="J91" s="8"/>
      <c r="K91" s="10"/>
      <c r="L91" s="11" t="str">
        <f>IF(AND(J91&lt;&gt;"",K91&lt;&gt;""),WORKDAY(K91,J91-0.5,[1]祝日!$B$1:$B$29),"")</f>
        <v/>
      </c>
      <c r="M91" s="8"/>
      <c r="N91" s="10"/>
      <c r="O91" s="10"/>
      <c r="P91" s="6"/>
      <c r="Q91" s="12"/>
      <c r="R91" s="13"/>
      <c r="S91" s="18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</row>
  </sheetData>
  <mergeCells count="14">
    <mergeCell ref="I1:L2"/>
    <mergeCell ref="AY1:CB1"/>
    <mergeCell ref="M1:O2"/>
    <mergeCell ref="P1:P3"/>
    <mergeCell ref="R1:R3"/>
    <mergeCell ref="S1:S3"/>
    <mergeCell ref="Q1:Q3"/>
    <mergeCell ref="B1:B3"/>
    <mergeCell ref="E1:H2"/>
    <mergeCell ref="A70:H70"/>
    <mergeCell ref="D1:D3"/>
    <mergeCell ref="A4:H4"/>
    <mergeCell ref="A1:A3"/>
    <mergeCell ref="C1:C3"/>
  </mergeCells>
  <phoneticPr fontId="3"/>
  <conditionalFormatting sqref="T4:CC91">
    <cfRule type="expression" dxfId="1136" priority="2434">
      <formula>IF(AND($K4&lt;=T$2,T$2&lt;=$L4),TRUE,FALSE)</formula>
    </cfRule>
    <cfRule type="expression" dxfId="1135" priority="2442">
      <formula>T$2&lt;&gt;TODAY()</formula>
    </cfRule>
  </conditionalFormatting>
  <conditionalFormatting sqref="D72 D74 A85:D86 A5:C5 C76:D77 A71:B74 A83:C84 A88:B91 F85:F91 A76:B81 F71:F81 D7:H8 F14:F23 D14:D30 G48:G55 H48:H63 A23:A43 A48:A55 A66:A69 D48:E55 G66:H69 F44:F63 F65:F69 A64 D66:E69 A6:A13 C6:C69 B6:B43 D6:E6">
    <cfRule type="expression" dxfId="1134" priority="2435">
      <formula>$O5&lt;&gt;""</formula>
    </cfRule>
    <cfRule type="expression" dxfId="1133" priority="2437">
      <formula>AND($O5="",$L5&lt;TODAY())</formula>
    </cfRule>
    <cfRule type="expression" dxfId="1132" priority="2440">
      <formula>AND($N5="",$K5&lt;TODAY())</formula>
    </cfRule>
    <cfRule type="expression" dxfId="1131" priority="2441">
      <formula>AND($N5&lt;&gt;"",$K5&gt;$N5)</formula>
    </cfRule>
  </conditionalFormatting>
  <conditionalFormatting sqref="A4">
    <cfRule type="expression" dxfId="1130" priority="2109">
      <formula>$O4&lt;&gt;""</formula>
    </cfRule>
    <cfRule type="expression" dxfId="1129" priority="2110">
      <formula>AND($O4="",$L4&lt;TODAY())</formula>
    </cfRule>
    <cfRule type="expression" dxfId="1128" priority="2111">
      <formula>AND($N4="",$K4&lt;TODAY())</formula>
    </cfRule>
    <cfRule type="expression" dxfId="1127" priority="2112">
      <formula>AND($N4&lt;&gt;"",$K4&gt;$N4)</formula>
    </cfRule>
  </conditionalFormatting>
  <conditionalFormatting sqref="A70">
    <cfRule type="expression" dxfId="1126" priority="1739">
      <formula>$O70&lt;&gt;""</formula>
    </cfRule>
    <cfRule type="expression" dxfId="1125" priority="1740">
      <formula>AND($O70="",$L70&lt;TODAY())</formula>
    </cfRule>
    <cfRule type="expression" dxfId="1124" priority="1741">
      <formula>AND($N70="",$K70&lt;TODAY())</formula>
    </cfRule>
    <cfRule type="expression" dxfId="1123" priority="1742">
      <formula>AND($N70&lt;&gt;"",$K70&gt;$N70)</formula>
    </cfRule>
  </conditionalFormatting>
  <conditionalFormatting sqref="D73">
    <cfRule type="expression" dxfId="1122" priority="1683">
      <formula>$O73&lt;&gt;""</formula>
    </cfRule>
    <cfRule type="expression" dxfId="1121" priority="1684">
      <formula>AND($O73="",$L73&lt;TODAY())</formula>
    </cfRule>
    <cfRule type="expression" dxfId="1120" priority="1685">
      <formula>AND($N73="",$K73&lt;TODAY())</formula>
    </cfRule>
    <cfRule type="expression" dxfId="1119" priority="1686">
      <formula>AND($N73&lt;&gt;"",$K73&gt;$N73)</formula>
    </cfRule>
  </conditionalFormatting>
  <conditionalFormatting sqref="C72:C74">
    <cfRule type="expression" dxfId="1118" priority="1584">
      <formula>$O72&lt;&gt;""</formula>
    </cfRule>
    <cfRule type="expression" dxfId="1117" priority="1585">
      <formula>AND($O72="",$L72&lt;TODAY())</formula>
    </cfRule>
    <cfRule type="expression" dxfId="1116" priority="1586">
      <formula>AND($N72="",$K72&lt;TODAY())</formula>
    </cfRule>
    <cfRule type="expression" dxfId="1115" priority="1587">
      <formula>AND($N72&lt;&gt;"",$K72&gt;$N72)</formula>
    </cfRule>
  </conditionalFormatting>
  <conditionalFormatting sqref="C72:C74">
    <cfRule type="expression" dxfId="1114" priority="1580">
      <formula>$O72&lt;&gt;""</formula>
    </cfRule>
    <cfRule type="expression" dxfId="1113" priority="1581">
      <formula>AND($O72="",$L72&lt;TODAY())</formula>
    </cfRule>
    <cfRule type="expression" dxfId="1112" priority="1582">
      <formula>AND($N72="",$K72&lt;TODAY())</formula>
    </cfRule>
    <cfRule type="expression" dxfId="1111" priority="1583">
      <formula>AND($N72&lt;&gt;"",$K72&gt;$N72)</formula>
    </cfRule>
  </conditionalFormatting>
  <conditionalFormatting sqref="D71">
    <cfRule type="expression" dxfId="1110" priority="1491">
      <formula>$O71&lt;&gt;""</formula>
    </cfRule>
    <cfRule type="expression" dxfId="1109" priority="1492">
      <formula>AND($O71="",$L71&lt;TODAY())</formula>
    </cfRule>
    <cfRule type="expression" dxfId="1108" priority="1493">
      <formula>AND($N71="",$K71&lt;TODAY())</formula>
    </cfRule>
    <cfRule type="expression" dxfId="1107" priority="1494">
      <formula>AND($N71&lt;&gt;"",$K71&gt;$N71)</formula>
    </cfRule>
  </conditionalFormatting>
  <conditionalFormatting sqref="H71:H91">
    <cfRule type="expression" dxfId="1106" priority="1472">
      <formula>$O71&lt;&gt;""</formula>
    </cfRule>
    <cfRule type="expression" dxfId="1105" priority="1473">
      <formula>AND($O71="",$L71&lt;TODAY())</formula>
    </cfRule>
    <cfRule type="expression" dxfId="1104" priority="1474">
      <formula>AND($N71="",$K71&lt;TODAY())</formula>
    </cfRule>
    <cfRule type="expression" dxfId="1103" priority="1475">
      <formula>AND($N71&lt;&gt;"",$K71&gt;$N71)</formula>
    </cfRule>
  </conditionalFormatting>
  <conditionalFormatting sqref="C71">
    <cfRule type="expression" dxfId="1102" priority="1476">
      <formula>$O71&lt;&gt;""</formula>
    </cfRule>
    <cfRule type="expression" dxfId="1101" priority="1477">
      <formula>AND($O71="",$L71&lt;TODAY())</formula>
    </cfRule>
    <cfRule type="expression" dxfId="1100" priority="1478">
      <formula>AND($N71="",$K71&lt;TODAY())</formula>
    </cfRule>
    <cfRule type="expression" dxfId="1099" priority="1479">
      <formula>AND($N71&lt;&gt;"",$K71&gt;$N71)</formula>
    </cfRule>
  </conditionalFormatting>
  <conditionalFormatting sqref="C71">
    <cfRule type="expression" dxfId="1098" priority="1480">
      <formula>$O71&lt;&gt;""</formula>
    </cfRule>
    <cfRule type="expression" dxfId="1097" priority="1481">
      <formula>AND($O71="",$L71&lt;TODAY())</formula>
    </cfRule>
    <cfRule type="expression" dxfId="1096" priority="1482">
      <formula>AND($N71="",$K71&lt;TODAY())</formula>
    </cfRule>
    <cfRule type="expression" dxfId="1095" priority="1483">
      <formula>AND($N71&lt;&gt;"",$K71&gt;$N71)</formula>
    </cfRule>
  </conditionalFormatting>
  <conditionalFormatting sqref="A75:B75">
    <cfRule type="expression" dxfId="1094" priority="1435">
      <formula>$O75&lt;&gt;""</formula>
    </cfRule>
    <cfRule type="expression" dxfId="1093" priority="1436">
      <formula>AND($O75="",$L75&lt;TODAY())</formula>
    </cfRule>
    <cfRule type="expression" dxfId="1092" priority="1437">
      <formula>AND($N75="",$K75&lt;TODAY())</formula>
    </cfRule>
    <cfRule type="expression" dxfId="1091" priority="1438">
      <formula>AND($N75&lt;&gt;"",$K75&gt;$N75)</formula>
    </cfRule>
  </conditionalFormatting>
  <conditionalFormatting sqref="C75">
    <cfRule type="expression" dxfId="1090" priority="1429">
      <formula>$O75&lt;&gt;""</formula>
    </cfRule>
    <cfRule type="expression" dxfId="1089" priority="1430">
      <formula>AND($O75="",$L75&lt;TODAY())</formula>
    </cfRule>
    <cfRule type="expression" dxfId="1088" priority="1431">
      <formula>AND($N75="",$K75&lt;TODAY())</formula>
    </cfRule>
    <cfRule type="expression" dxfId="1087" priority="1432">
      <formula>AND($N75&lt;&gt;"",$K75&gt;$N75)</formula>
    </cfRule>
  </conditionalFormatting>
  <conditionalFormatting sqref="C75">
    <cfRule type="expression" dxfId="1086" priority="1425">
      <formula>$O75&lt;&gt;""</formula>
    </cfRule>
    <cfRule type="expression" dxfId="1085" priority="1426">
      <formula>AND($O75="",$L75&lt;TODAY())</formula>
    </cfRule>
    <cfRule type="expression" dxfId="1084" priority="1427">
      <formula>AND($N75="",$K75&lt;TODAY())</formula>
    </cfRule>
    <cfRule type="expression" dxfId="1083" priority="1428">
      <formula>AND($N75&lt;&gt;"",$K75&gt;$N75)</formula>
    </cfRule>
  </conditionalFormatting>
  <conditionalFormatting sqref="D75">
    <cfRule type="expression" dxfId="1082" priority="1409">
      <formula>$O75&lt;&gt;""</formula>
    </cfRule>
    <cfRule type="expression" dxfId="1081" priority="1410">
      <formula>AND($O75="",$L75&lt;TODAY())</formula>
    </cfRule>
    <cfRule type="expression" dxfId="1080" priority="1411">
      <formula>AND($N75="",$K75&lt;TODAY())</formula>
    </cfRule>
    <cfRule type="expression" dxfId="1079" priority="1412">
      <formula>AND($N75&lt;&gt;"",$K75&gt;$N75)</formula>
    </cfRule>
  </conditionalFormatting>
  <conditionalFormatting sqref="D78:D79">
    <cfRule type="expression" dxfId="1078" priority="1328">
      <formula>$O78&lt;&gt;""</formula>
    </cfRule>
    <cfRule type="expression" dxfId="1077" priority="1329">
      <formula>AND($O78="",$L78&lt;TODAY())</formula>
    </cfRule>
    <cfRule type="expression" dxfId="1076" priority="1330">
      <formula>AND($N78="",$K78&lt;TODAY())</formula>
    </cfRule>
    <cfRule type="expression" dxfId="1075" priority="1331">
      <formula>AND($N78&lt;&gt;"",$K78&gt;$N78)</formula>
    </cfRule>
  </conditionalFormatting>
  <conditionalFormatting sqref="C78:C79">
    <cfRule type="expression" dxfId="1074" priority="1314">
      <formula>$O78&lt;&gt;""</formula>
    </cfRule>
    <cfRule type="expression" dxfId="1073" priority="1315">
      <formula>AND($O78="",$L78&lt;TODAY())</formula>
    </cfRule>
    <cfRule type="expression" dxfId="1072" priority="1316">
      <formula>AND($N78="",$K78&lt;TODAY())</formula>
    </cfRule>
    <cfRule type="expression" dxfId="1071" priority="1317">
      <formula>AND($N78&lt;&gt;"",$K78&gt;$N78)</formula>
    </cfRule>
  </conditionalFormatting>
  <conditionalFormatting sqref="C78:C79">
    <cfRule type="expression" dxfId="1070" priority="1310">
      <formula>$O78&lt;&gt;""</formula>
    </cfRule>
    <cfRule type="expression" dxfId="1069" priority="1311">
      <formula>AND($O78="",$L78&lt;TODAY())</formula>
    </cfRule>
    <cfRule type="expression" dxfId="1068" priority="1312">
      <formula>AND($N78="",$K78&lt;TODAY())</formula>
    </cfRule>
    <cfRule type="expression" dxfId="1067" priority="1313">
      <formula>AND($N78&lt;&gt;"",$K78&gt;$N78)</formula>
    </cfRule>
  </conditionalFormatting>
  <conditionalFormatting sqref="D88">
    <cfRule type="expression" dxfId="1066" priority="1305">
      <formula>$O88&lt;&gt;""</formula>
    </cfRule>
    <cfRule type="expression" dxfId="1065" priority="1306">
      <formula>AND($O88="",$L88&lt;TODAY())</formula>
    </cfRule>
    <cfRule type="expression" dxfId="1064" priority="1307">
      <formula>AND($N88="",$K88&lt;TODAY())</formula>
    </cfRule>
    <cfRule type="expression" dxfId="1063" priority="1308">
      <formula>AND($N88&lt;&gt;"",$K88&gt;$N88)</formula>
    </cfRule>
  </conditionalFormatting>
  <conditionalFormatting sqref="C88">
    <cfRule type="expression" dxfId="1062" priority="1291">
      <formula>$O88&lt;&gt;""</formula>
    </cfRule>
    <cfRule type="expression" dxfId="1061" priority="1292">
      <formula>AND($O88="",$L88&lt;TODAY())</formula>
    </cfRule>
    <cfRule type="expression" dxfId="1060" priority="1293">
      <formula>AND($N88="",$K88&lt;TODAY())</formula>
    </cfRule>
    <cfRule type="expression" dxfId="1059" priority="1294">
      <formula>AND($N88&lt;&gt;"",$K88&gt;$N88)</formula>
    </cfRule>
  </conditionalFormatting>
  <conditionalFormatting sqref="C88">
    <cfRule type="expression" dxfId="1058" priority="1287">
      <formula>$O88&lt;&gt;""</formula>
    </cfRule>
    <cfRule type="expression" dxfId="1057" priority="1288">
      <formula>AND($O88="",$L88&lt;TODAY())</formula>
    </cfRule>
    <cfRule type="expression" dxfId="1056" priority="1289">
      <formula>AND($N88="",$K88&lt;TODAY())</formula>
    </cfRule>
    <cfRule type="expression" dxfId="1055" priority="1290">
      <formula>AND($N88&lt;&gt;"",$K88&gt;$N88)</formula>
    </cfRule>
  </conditionalFormatting>
  <conditionalFormatting sqref="D89">
    <cfRule type="expression" dxfId="1054" priority="1282">
      <formula>$O89&lt;&gt;""</formula>
    </cfRule>
    <cfRule type="expression" dxfId="1053" priority="1283">
      <formula>AND($O89="",$L89&lt;TODAY())</formula>
    </cfRule>
    <cfRule type="expression" dxfId="1052" priority="1284">
      <formula>AND($N89="",$K89&lt;TODAY())</formula>
    </cfRule>
    <cfRule type="expression" dxfId="1051" priority="1285">
      <formula>AND($N89&lt;&gt;"",$K89&gt;$N89)</formula>
    </cfRule>
  </conditionalFormatting>
  <conditionalFormatting sqref="C89">
    <cfRule type="expression" dxfId="1050" priority="1268">
      <formula>$O89&lt;&gt;""</formula>
    </cfRule>
    <cfRule type="expression" dxfId="1049" priority="1269">
      <formula>AND($O89="",$L89&lt;TODAY())</formula>
    </cfRule>
    <cfRule type="expression" dxfId="1048" priority="1270">
      <formula>AND($N89="",$K89&lt;TODAY())</formula>
    </cfRule>
    <cfRule type="expression" dxfId="1047" priority="1271">
      <formula>AND($N89&lt;&gt;"",$K89&gt;$N89)</formula>
    </cfRule>
  </conditionalFormatting>
  <conditionalFormatting sqref="C89">
    <cfRule type="expression" dxfId="1046" priority="1264">
      <formula>$O89&lt;&gt;""</formula>
    </cfRule>
    <cfRule type="expression" dxfId="1045" priority="1265">
      <formula>AND($O89="",$L89&lt;TODAY())</formula>
    </cfRule>
    <cfRule type="expression" dxfId="1044" priority="1266">
      <formula>AND($N89="",$K89&lt;TODAY())</formula>
    </cfRule>
    <cfRule type="expression" dxfId="1043" priority="1267">
      <formula>AND($N89&lt;&gt;"",$K89&gt;$N89)</formula>
    </cfRule>
  </conditionalFormatting>
  <conditionalFormatting sqref="D90">
    <cfRule type="expression" dxfId="1042" priority="1214">
      <formula>$O90&lt;&gt;""</formula>
    </cfRule>
    <cfRule type="expression" dxfId="1041" priority="1215">
      <formula>AND($O90="",$L90&lt;TODAY())</formula>
    </cfRule>
    <cfRule type="expression" dxfId="1040" priority="1216">
      <formula>AND($N90="",$K90&lt;TODAY())</formula>
    </cfRule>
    <cfRule type="expression" dxfId="1039" priority="1217">
      <formula>AND($N90&lt;&gt;"",$K90&gt;$N90)</formula>
    </cfRule>
  </conditionalFormatting>
  <conditionalFormatting sqref="C90">
    <cfRule type="expression" dxfId="1038" priority="1201">
      <formula>$O90&lt;&gt;""</formula>
    </cfRule>
    <cfRule type="expression" dxfId="1037" priority="1202">
      <formula>AND($O90="",$L90&lt;TODAY())</formula>
    </cfRule>
    <cfRule type="expression" dxfId="1036" priority="1203">
      <formula>AND($N90="",$K90&lt;TODAY())</formula>
    </cfRule>
    <cfRule type="expression" dxfId="1035" priority="1204">
      <formula>AND($N90&lt;&gt;"",$K90&gt;$N90)</formula>
    </cfRule>
  </conditionalFormatting>
  <conditionalFormatting sqref="C90">
    <cfRule type="expression" dxfId="1034" priority="1197">
      <formula>$O90&lt;&gt;""</formula>
    </cfRule>
    <cfRule type="expression" dxfId="1033" priority="1198">
      <formula>AND($O90="",$L90&lt;TODAY())</formula>
    </cfRule>
    <cfRule type="expression" dxfId="1032" priority="1199">
      <formula>AND($N90="",$K90&lt;TODAY())</formula>
    </cfRule>
    <cfRule type="expression" dxfId="1031" priority="1200">
      <formula>AND($N90&lt;&gt;"",$K90&gt;$N90)</formula>
    </cfRule>
  </conditionalFormatting>
  <conditionalFormatting sqref="D91">
    <cfRule type="expression" dxfId="1030" priority="1193">
      <formula>$O91&lt;&gt;""</formula>
    </cfRule>
    <cfRule type="expression" dxfId="1029" priority="1194">
      <formula>AND($O91="",$L91&lt;TODAY())</formula>
    </cfRule>
    <cfRule type="expression" dxfId="1028" priority="1195">
      <formula>AND($N91="",$K91&lt;TODAY())</formula>
    </cfRule>
    <cfRule type="expression" dxfId="1027" priority="1196">
      <formula>AND($N91&lt;&gt;"",$K91&gt;$N91)</formula>
    </cfRule>
  </conditionalFormatting>
  <conditionalFormatting sqref="C91">
    <cfRule type="expression" dxfId="1026" priority="1180">
      <formula>$O91&lt;&gt;""</formula>
    </cfRule>
    <cfRule type="expression" dxfId="1025" priority="1181">
      <formula>AND($O91="",$L91&lt;TODAY())</formula>
    </cfRule>
    <cfRule type="expression" dxfId="1024" priority="1182">
      <formula>AND($N91="",$K91&lt;TODAY())</formula>
    </cfRule>
    <cfRule type="expression" dxfId="1023" priority="1183">
      <formula>AND($N91&lt;&gt;"",$K91&gt;$N91)</formula>
    </cfRule>
  </conditionalFormatting>
  <conditionalFormatting sqref="C91">
    <cfRule type="expression" dxfId="1022" priority="1176">
      <formula>$O91&lt;&gt;""</formula>
    </cfRule>
    <cfRule type="expression" dxfId="1021" priority="1177">
      <formula>AND($O91="",$L91&lt;TODAY())</formula>
    </cfRule>
    <cfRule type="expression" dxfId="1020" priority="1178">
      <formula>AND($N91="",$K91&lt;TODAY())</formula>
    </cfRule>
    <cfRule type="expression" dxfId="1019" priority="1179">
      <formula>AND($N91&lt;&gt;"",$K91&gt;$N91)</formula>
    </cfRule>
  </conditionalFormatting>
  <conditionalFormatting sqref="D83">
    <cfRule type="expression" dxfId="1018" priority="978">
      <formula>$O83&lt;&gt;""</formula>
    </cfRule>
    <cfRule type="expression" dxfId="1017" priority="979">
      <formula>AND($O83="",$L83&lt;TODAY())</formula>
    </cfRule>
    <cfRule type="expression" dxfId="1016" priority="980">
      <formula>AND($N83="",$K83&lt;TODAY())</formula>
    </cfRule>
    <cfRule type="expression" dxfId="1015" priority="981">
      <formula>AND($N83&lt;&gt;"",$K83&gt;$N83)</formula>
    </cfRule>
  </conditionalFormatting>
  <conditionalFormatting sqref="F83">
    <cfRule type="expression" dxfId="1014" priority="974">
      <formula>$O83&lt;&gt;""</formula>
    </cfRule>
    <cfRule type="expression" dxfId="1013" priority="975">
      <formula>AND($O83="",$L83&lt;TODAY())</formula>
    </cfRule>
    <cfRule type="expression" dxfId="1012" priority="976">
      <formula>AND($N83="",$K83&lt;TODAY())</formula>
    </cfRule>
    <cfRule type="expression" dxfId="1011" priority="977">
      <formula>AND($N83&lt;&gt;"",$K83&gt;$N83)</formula>
    </cfRule>
  </conditionalFormatting>
  <conditionalFormatting sqref="D84">
    <cfRule type="expression" dxfId="1010" priority="970">
      <formula>$O84&lt;&gt;""</formula>
    </cfRule>
    <cfRule type="expression" dxfId="1009" priority="971">
      <formula>AND($O84="",$L84&lt;TODAY())</formula>
    </cfRule>
    <cfRule type="expression" dxfId="1008" priority="972">
      <formula>AND($N84="",$K84&lt;TODAY())</formula>
    </cfRule>
    <cfRule type="expression" dxfId="1007" priority="973">
      <formula>AND($N84&lt;&gt;"",$K84&gt;$N84)</formula>
    </cfRule>
  </conditionalFormatting>
  <conditionalFormatting sqref="F84">
    <cfRule type="expression" dxfId="1006" priority="966">
      <formula>$O84&lt;&gt;""</formula>
    </cfRule>
    <cfRule type="expression" dxfId="1005" priority="967">
      <formula>AND($O84="",$L84&lt;TODAY())</formula>
    </cfRule>
    <cfRule type="expression" dxfId="1004" priority="968">
      <formula>AND($N84="",$K84&lt;TODAY())</formula>
    </cfRule>
    <cfRule type="expression" dxfId="1003" priority="969">
      <formula>AND($N84&lt;&gt;"",$K84&gt;$N84)</formula>
    </cfRule>
  </conditionalFormatting>
  <conditionalFormatting sqref="A87:D87">
    <cfRule type="expression" dxfId="1002" priority="957">
      <formula>$O87&lt;&gt;""</formula>
    </cfRule>
    <cfRule type="expression" dxfId="1001" priority="958">
      <formula>AND($O87="",$L87&lt;TODAY())</formula>
    </cfRule>
    <cfRule type="expression" dxfId="1000" priority="959">
      <formula>AND($N87="",$K87&lt;TODAY())</formula>
    </cfRule>
    <cfRule type="expression" dxfId="999" priority="960">
      <formula>AND($N87&lt;&gt;"",$K87&gt;$N87)</formula>
    </cfRule>
  </conditionalFormatting>
  <conditionalFormatting sqref="D80">
    <cfRule type="expression" dxfId="998" priority="950">
      <formula>$O80&lt;&gt;""</formula>
    </cfRule>
    <cfRule type="expression" dxfId="997" priority="951">
      <formula>AND($O80="",$L80&lt;TODAY())</formula>
    </cfRule>
    <cfRule type="expression" dxfId="996" priority="952">
      <formula>AND($N80="",$K80&lt;TODAY())</formula>
    </cfRule>
    <cfRule type="expression" dxfId="995" priority="953">
      <formula>AND($N80&lt;&gt;"",$K80&gt;$N80)</formula>
    </cfRule>
  </conditionalFormatting>
  <conditionalFormatting sqref="C80">
    <cfRule type="expression" dxfId="994" priority="936">
      <formula>$O80&lt;&gt;""</formula>
    </cfRule>
    <cfRule type="expression" dxfId="993" priority="937">
      <formula>AND($O80="",$L80&lt;TODAY())</formula>
    </cfRule>
    <cfRule type="expression" dxfId="992" priority="938">
      <formula>AND($N80="",$K80&lt;TODAY())</formula>
    </cfRule>
    <cfRule type="expression" dxfId="991" priority="939">
      <formula>AND($N80&lt;&gt;"",$K80&gt;$N80)</formula>
    </cfRule>
  </conditionalFormatting>
  <conditionalFormatting sqref="C80">
    <cfRule type="expression" dxfId="990" priority="932">
      <formula>$O80&lt;&gt;""</formula>
    </cfRule>
    <cfRule type="expression" dxfId="989" priority="933">
      <formula>AND($O80="",$L80&lt;TODAY())</formula>
    </cfRule>
    <cfRule type="expression" dxfId="988" priority="934">
      <formula>AND($N80="",$K80&lt;TODAY())</formula>
    </cfRule>
    <cfRule type="expression" dxfId="987" priority="935">
      <formula>AND($N80&lt;&gt;"",$K80&gt;$N80)</formula>
    </cfRule>
  </conditionalFormatting>
  <conditionalFormatting sqref="D81">
    <cfRule type="expression" dxfId="986" priority="927">
      <formula>$O81&lt;&gt;""</formula>
    </cfRule>
    <cfRule type="expression" dxfId="985" priority="928">
      <formula>AND($O81="",$L81&lt;TODAY())</formula>
    </cfRule>
    <cfRule type="expression" dxfId="984" priority="929">
      <formula>AND($N81="",$K81&lt;TODAY())</formula>
    </cfRule>
    <cfRule type="expression" dxfId="983" priority="930">
      <formula>AND($N81&lt;&gt;"",$K81&gt;$N81)</formula>
    </cfRule>
  </conditionalFormatting>
  <conditionalFormatting sqref="C81">
    <cfRule type="expression" dxfId="982" priority="913">
      <formula>$O81&lt;&gt;""</formula>
    </cfRule>
    <cfRule type="expression" dxfId="981" priority="914">
      <formula>AND($O81="",$L81&lt;TODAY())</formula>
    </cfRule>
    <cfRule type="expression" dxfId="980" priority="915">
      <formula>AND($N81="",$K81&lt;TODAY())</formula>
    </cfRule>
    <cfRule type="expression" dxfId="979" priority="916">
      <formula>AND($N81&lt;&gt;"",$K81&gt;$N81)</formula>
    </cfRule>
  </conditionalFormatting>
  <conditionalFormatting sqref="C81">
    <cfRule type="expression" dxfId="978" priority="909">
      <formula>$O81&lt;&gt;""</formula>
    </cfRule>
    <cfRule type="expression" dxfId="977" priority="910">
      <formula>AND($O81="",$L81&lt;TODAY())</formula>
    </cfRule>
    <cfRule type="expression" dxfId="976" priority="911">
      <formula>AND($N81="",$K81&lt;TODAY())</formula>
    </cfRule>
    <cfRule type="expression" dxfId="975" priority="912">
      <formula>AND($N81&lt;&gt;"",$K81&gt;$N81)</formula>
    </cfRule>
  </conditionalFormatting>
  <conditionalFormatting sqref="A82:B82">
    <cfRule type="expression" dxfId="974" priority="904">
      <formula>$O82&lt;&gt;""</formula>
    </cfRule>
    <cfRule type="expression" dxfId="973" priority="905">
      <formula>AND($O82="",$L82&lt;TODAY())</formula>
    </cfRule>
    <cfRule type="expression" dxfId="972" priority="906">
      <formula>AND($N82="",$K82&lt;TODAY())</formula>
    </cfRule>
    <cfRule type="expression" dxfId="971" priority="907">
      <formula>AND($N82&lt;&gt;"",$K82&gt;$N82)</formula>
    </cfRule>
  </conditionalFormatting>
  <conditionalFormatting sqref="C82">
    <cfRule type="expression" dxfId="970" priority="890">
      <formula>$O82&lt;&gt;""</formula>
    </cfRule>
    <cfRule type="expression" dxfId="969" priority="891">
      <formula>AND($O82="",$L82&lt;TODAY())</formula>
    </cfRule>
    <cfRule type="expression" dxfId="968" priority="892">
      <formula>AND($N82="",$K82&lt;TODAY())</formula>
    </cfRule>
    <cfRule type="expression" dxfId="967" priority="893">
      <formula>AND($N82&lt;&gt;"",$K82&gt;$N82)</formula>
    </cfRule>
  </conditionalFormatting>
  <conditionalFormatting sqref="C82">
    <cfRule type="expression" dxfId="966" priority="886">
      <formula>$O82&lt;&gt;""</formula>
    </cfRule>
    <cfRule type="expression" dxfId="965" priority="887">
      <formula>AND($O82="",$L82&lt;TODAY())</formula>
    </cfRule>
    <cfRule type="expression" dxfId="964" priority="888">
      <formula>AND($N82="",$K82&lt;TODAY())</formula>
    </cfRule>
    <cfRule type="expression" dxfId="963" priority="889">
      <formula>AND($N82&lt;&gt;"",$K82&gt;$N82)</formula>
    </cfRule>
  </conditionalFormatting>
  <conditionalFormatting sqref="D82">
    <cfRule type="expression" dxfId="962" priority="882">
      <formula>$O82&lt;&gt;""</formula>
    </cfRule>
    <cfRule type="expression" dxfId="961" priority="883">
      <formula>AND($O82="",$L82&lt;TODAY())</formula>
    </cfRule>
    <cfRule type="expression" dxfId="960" priority="884">
      <formula>AND($N82="",$K82&lt;TODAY())</formula>
    </cfRule>
    <cfRule type="expression" dxfId="959" priority="885">
      <formula>AND($N82&lt;&gt;"",$K82&gt;$N82)</formula>
    </cfRule>
  </conditionalFormatting>
  <conditionalFormatting sqref="F82">
    <cfRule type="expression" dxfId="958" priority="878">
      <formula>$O82&lt;&gt;""</formula>
    </cfRule>
    <cfRule type="expression" dxfId="957" priority="879">
      <formula>AND($O82="",$L82&lt;TODAY())</formula>
    </cfRule>
    <cfRule type="expression" dxfId="956" priority="880">
      <formula>AND($N82="",$K82&lt;TODAY())</formula>
    </cfRule>
    <cfRule type="expression" dxfId="955" priority="881">
      <formula>AND($N82&lt;&gt;"",$K82&gt;$N82)</formula>
    </cfRule>
  </conditionalFormatting>
  <conditionalFormatting sqref="F24:F30">
    <cfRule type="expression" dxfId="954" priority="652">
      <formula>$O24&lt;&gt;""</formula>
    </cfRule>
    <cfRule type="expression" dxfId="953" priority="653">
      <formula>AND($O24="",$L24&lt;TODAY())</formula>
    </cfRule>
    <cfRule type="expression" dxfId="952" priority="654">
      <formula>AND($N24="",$K24&lt;TODAY())</formula>
    </cfRule>
    <cfRule type="expression" dxfId="951" priority="655">
      <formula>AND($N24&lt;&gt;"",$K24&gt;$N24)</formula>
    </cfRule>
  </conditionalFormatting>
  <conditionalFormatting sqref="F24:F30">
    <cfRule type="expression" dxfId="950" priority="647">
      <formula>#REF!&lt;&gt;""</formula>
    </cfRule>
    <cfRule type="expression" dxfId="949" priority="648">
      <formula>AND(#REF!="",#REF!&lt;TODAY())</formula>
    </cfRule>
    <cfRule type="expression" dxfId="948" priority="649">
      <formula>AND(#REF!="",#REF!&lt;TODAY())</formula>
    </cfRule>
    <cfRule type="expression" dxfId="947" priority="650">
      <formula>AND(#REF!&lt;&gt;"",#REF!&gt;#REF!)</formula>
    </cfRule>
  </conditionalFormatting>
  <conditionalFormatting sqref="D5:H5 F6:H6">
    <cfRule type="expression" dxfId="946" priority="599">
      <formula>$O5&lt;&gt;""</formula>
    </cfRule>
    <cfRule type="expression" dxfId="945" priority="600">
      <formula>AND($O5="",$L5&lt;TODAY())</formula>
    </cfRule>
    <cfRule type="expression" dxfId="944" priority="601">
      <formula>AND($N5="",$K5&lt;TODAY())</formula>
    </cfRule>
    <cfRule type="expression" dxfId="943" priority="602">
      <formula>AND($N5&lt;&gt;"",$K5&gt;$N5)</formula>
    </cfRule>
  </conditionalFormatting>
  <conditionalFormatting sqref="D9:H10">
    <cfRule type="expression" dxfId="942" priority="569">
      <formula>$O9&lt;&gt;""</formula>
    </cfRule>
    <cfRule type="expression" dxfId="941" priority="570">
      <formula>AND($O9="",$L9&lt;TODAY())</formula>
    </cfRule>
    <cfRule type="expression" dxfId="940" priority="571">
      <formula>AND($N9="",$K9&lt;TODAY())</formula>
    </cfRule>
    <cfRule type="expression" dxfId="939" priority="572">
      <formula>AND($N9&lt;&gt;"",$K9&gt;$N9)</formula>
    </cfRule>
  </conditionalFormatting>
  <conditionalFormatting sqref="D11:H13">
    <cfRule type="expression" dxfId="938" priority="565">
      <formula>$O11&lt;&gt;""</formula>
    </cfRule>
    <cfRule type="expression" dxfId="937" priority="566">
      <formula>AND($O11="",$L11&lt;TODAY())</formula>
    </cfRule>
    <cfRule type="expression" dxfId="936" priority="567">
      <formula>AND($N11="",$K11&lt;TODAY())</formula>
    </cfRule>
    <cfRule type="expression" dxfId="935" priority="568">
      <formula>AND($N11&lt;&gt;"",$K11&gt;$N11)</formula>
    </cfRule>
  </conditionalFormatting>
  <conditionalFormatting sqref="E23:E30">
    <cfRule type="expression" dxfId="934" priority="561">
      <formula>$O23&lt;&gt;""</formula>
    </cfRule>
    <cfRule type="expression" dxfId="933" priority="562">
      <formula>AND($O23="",$L23&lt;TODAY())</formula>
    </cfRule>
    <cfRule type="expression" dxfId="932" priority="563">
      <formula>AND($N23="",$K23&lt;TODAY())</formula>
    </cfRule>
    <cfRule type="expression" dxfId="931" priority="564">
      <formula>AND($N23&lt;&gt;"",$K23&gt;$N23)</formula>
    </cfRule>
  </conditionalFormatting>
  <conditionalFormatting sqref="G23:G30">
    <cfRule type="expression" dxfId="930" priority="557">
      <formula>$O23&lt;&gt;""</formula>
    </cfRule>
    <cfRule type="expression" dxfId="929" priority="558">
      <formula>AND($O23="",$L23&lt;TODAY())</formula>
    </cfRule>
    <cfRule type="expression" dxfId="928" priority="559">
      <formula>AND($N23="",$K23&lt;TODAY())</formula>
    </cfRule>
    <cfRule type="expression" dxfId="927" priority="560">
      <formula>AND($N23&lt;&gt;"",$K23&gt;$N23)</formula>
    </cfRule>
  </conditionalFormatting>
  <conditionalFormatting sqref="G22">
    <cfRule type="expression" dxfId="926" priority="492">
      <formula>$O22&lt;&gt;""</formula>
    </cfRule>
    <cfRule type="expression" dxfId="925" priority="493">
      <formula>AND($O22="",$L22&lt;TODAY())</formula>
    </cfRule>
    <cfRule type="expression" dxfId="924" priority="494">
      <formula>AND($N22="",$K22&lt;TODAY())</formula>
    </cfRule>
    <cfRule type="expression" dxfId="923" priority="495">
      <formula>AND($N22&lt;&gt;"",$K22&gt;$N22)</formula>
    </cfRule>
  </conditionalFormatting>
  <conditionalFormatting sqref="H23:H30">
    <cfRule type="expression" dxfId="922" priority="549">
      <formula>$O23&lt;&gt;""</formula>
    </cfRule>
    <cfRule type="expression" dxfId="921" priority="550">
      <formula>AND($O23="",$L23&lt;TODAY())</formula>
    </cfRule>
    <cfRule type="expression" dxfId="920" priority="551">
      <formula>AND($N23="",$K23&lt;TODAY())</formula>
    </cfRule>
    <cfRule type="expression" dxfId="919" priority="552">
      <formula>AND($N23&lt;&gt;"",$K23&gt;$N23)</formula>
    </cfRule>
  </conditionalFormatting>
  <conditionalFormatting sqref="E71:E91">
    <cfRule type="expression" dxfId="918" priority="545">
      <formula>$O71&lt;&gt;""</formula>
    </cfRule>
    <cfRule type="expression" dxfId="917" priority="546">
      <formula>AND($O71="",$L71&lt;TODAY())</formula>
    </cfRule>
    <cfRule type="expression" dxfId="916" priority="547">
      <formula>AND($N71="",$K71&lt;TODAY())</formula>
    </cfRule>
    <cfRule type="expression" dxfId="915" priority="548">
      <formula>AND($N71&lt;&gt;"",$K71&gt;$N71)</formula>
    </cfRule>
  </conditionalFormatting>
  <conditionalFormatting sqref="G71:G91">
    <cfRule type="expression" dxfId="914" priority="537">
      <formula>$O71&lt;&gt;""</formula>
    </cfRule>
    <cfRule type="expression" dxfId="913" priority="538">
      <formula>AND($O71="",$L71&lt;TODAY())</formula>
    </cfRule>
    <cfRule type="expression" dxfId="912" priority="539">
      <formula>AND($N71="",$K71&lt;TODAY())</formula>
    </cfRule>
    <cfRule type="expression" dxfId="911" priority="540">
      <formula>AND($N71&lt;&gt;"",$K71&gt;$N71)</formula>
    </cfRule>
  </conditionalFormatting>
  <conditionalFormatting sqref="A14:A22">
    <cfRule type="expression" dxfId="910" priority="527">
      <formula>$O14&lt;&gt;""</formula>
    </cfRule>
    <cfRule type="expression" dxfId="909" priority="528">
      <formula>AND($O14="",$L14&lt;TODAY())</formula>
    </cfRule>
    <cfRule type="expression" dxfId="908" priority="529">
      <formula>AND($N14="",$K14&lt;TODAY())</formula>
    </cfRule>
    <cfRule type="expression" dxfId="907" priority="530">
      <formula>AND($N14&lt;&gt;"",$K14&gt;$N14)</formula>
    </cfRule>
  </conditionalFormatting>
  <conditionalFormatting sqref="F14:F23 D14:D30">
    <cfRule type="expression" dxfId="906" priority="522">
      <formula>#REF!&lt;&gt;""</formula>
    </cfRule>
    <cfRule type="expression" dxfId="905" priority="523">
      <formula>AND(#REF!="",#REF!&lt;TODAY())</formula>
    </cfRule>
    <cfRule type="expression" dxfId="904" priority="524">
      <formula>AND(#REF!="",#REF!&lt;TODAY())</formula>
    </cfRule>
    <cfRule type="expression" dxfId="903" priority="525">
      <formula>AND(#REF!&lt;&gt;"",#REF!&gt;#REF!)</formula>
    </cfRule>
  </conditionalFormatting>
  <conditionalFormatting sqref="E14:E22">
    <cfRule type="expression" dxfId="902" priority="500">
      <formula>$O14&lt;&gt;""</formula>
    </cfRule>
    <cfRule type="expression" dxfId="901" priority="501">
      <formula>AND($O14="",$L14&lt;TODAY())</formula>
    </cfRule>
    <cfRule type="expression" dxfId="900" priority="502">
      <formula>AND($N14="",$K14&lt;TODAY())</formula>
    </cfRule>
    <cfRule type="expression" dxfId="899" priority="503">
      <formula>AND($N14&lt;&gt;"",$K14&gt;$N14)</formula>
    </cfRule>
  </conditionalFormatting>
  <conditionalFormatting sqref="G14:G21">
    <cfRule type="expression" dxfId="898" priority="496">
      <formula>$O14&lt;&gt;""</formula>
    </cfRule>
    <cfRule type="expression" dxfId="897" priority="497">
      <formula>AND($O14="",$L14&lt;TODAY())</formula>
    </cfRule>
    <cfRule type="expression" dxfId="896" priority="498">
      <formula>AND($N14="",$K14&lt;TODAY())</formula>
    </cfRule>
    <cfRule type="expression" dxfId="895" priority="499">
      <formula>AND($N14&lt;&gt;"",$K14&gt;$N14)</formula>
    </cfRule>
  </conditionalFormatting>
  <conditionalFormatting sqref="H14:H22">
    <cfRule type="expression" dxfId="894" priority="488">
      <formula>$O14&lt;&gt;""</formula>
    </cfRule>
    <cfRule type="expression" dxfId="893" priority="489">
      <formula>AND($O14="",$L14&lt;TODAY())</formula>
    </cfRule>
    <cfRule type="expression" dxfId="892" priority="490">
      <formula>AND($N14="",$K14&lt;TODAY())</formula>
    </cfRule>
    <cfRule type="expression" dxfId="891" priority="491">
      <formula>AND($N14&lt;&gt;"",$K14&gt;$N14)</formula>
    </cfRule>
  </conditionalFormatting>
  <conditionalFormatting sqref="G31:G43">
    <cfRule type="expression" dxfId="886" priority="253">
      <formula>$O31&lt;&gt;""</formula>
    </cfRule>
    <cfRule type="expression" dxfId="885" priority="254">
      <formula>AND($O31="",$L31&lt;TODAY())</formula>
    </cfRule>
    <cfRule type="expression" dxfId="884" priority="255">
      <formula>AND($N31="",$K31&lt;TODAY())</formula>
    </cfRule>
    <cfRule type="expression" dxfId="883" priority="256">
      <formula>AND($N31&lt;&gt;"",$K31&gt;$N31)</formula>
    </cfRule>
  </conditionalFormatting>
  <conditionalFormatting sqref="H31:H43">
    <cfRule type="expression" dxfId="882" priority="249">
      <formula>$O31&lt;&gt;""</formula>
    </cfRule>
    <cfRule type="expression" dxfId="881" priority="250">
      <formula>AND($O31="",$L31&lt;TODAY())</formula>
    </cfRule>
    <cfRule type="expression" dxfId="880" priority="251">
      <formula>AND($N31="",$K31&lt;TODAY())</formula>
    </cfRule>
    <cfRule type="expression" dxfId="879" priority="252">
      <formula>AND($N31&lt;&gt;"",$K31&gt;$N31)</formula>
    </cfRule>
  </conditionalFormatting>
  <conditionalFormatting sqref="D31:D43">
    <cfRule type="expression" dxfId="878" priority="245">
      <formula>$O31&lt;&gt;""</formula>
    </cfRule>
    <cfRule type="expression" dxfId="877" priority="246">
      <formula>AND($O31="",$L31&lt;TODAY())</formula>
    </cfRule>
    <cfRule type="expression" dxfId="876" priority="247">
      <formula>AND($N31="",$K31&lt;TODAY())</formula>
    </cfRule>
    <cfRule type="expression" dxfId="875" priority="248">
      <formula>AND($N31&lt;&gt;"",$K31&gt;$N31)</formula>
    </cfRule>
  </conditionalFormatting>
  <conditionalFormatting sqref="F31:F43">
    <cfRule type="expression" dxfId="874" priority="284">
      <formula>$O31&lt;&gt;""</formula>
    </cfRule>
    <cfRule type="expression" dxfId="873" priority="285">
      <formula>AND($O31="",$L31&lt;TODAY())</formula>
    </cfRule>
    <cfRule type="expression" dxfId="872" priority="286">
      <formula>AND($N31="",$K31&lt;TODAY())</formula>
    </cfRule>
    <cfRule type="expression" dxfId="871" priority="287">
      <formula>AND($N31&lt;&gt;"",$K31&gt;$N31)</formula>
    </cfRule>
  </conditionalFormatting>
  <conditionalFormatting sqref="F31:F43 F67:F69 F48:F55">
    <cfRule type="expression" dxfId="870" priority="279">
      <formula>#REF!&lt;&gt;""</formula>
    </cfRule>
    <cfRule type="expression" dxfId="869" priority="280">
      <formula>AND(#REF!="",#REF!&lt;TODAY())</formula>
    </cfRule>
    <cfRule type="expression" dxfId="868" priority="281">
      <formula>AND(#REF!="",#REF!&lt;TODAY())</formula>
    </cfRule>
    <cfRule type="expression" dxfId="867" priority="282">
      <formula>AND(#REF!&lt;&gt;"",#REF!&gt;#REF!)</formula>
    </cfRule>
  </conditionalFormatting>
  <conditionalFormatting sqref="E31:E43">
    <cfRule type="expression" dxfId="866" priority="257">
      <formula>$O31&lt;&gt;""</formula>
    </cfRule>
    <cfRule type="expression" dxfId="865" priority="258">
      <formula>AND($O31="",$L31&lt;TODAY())</formula>
    </cfRule>
    <cfRule type="expression" dxfId="864" priority="259">
      <formula>AND($N31="",$K31&lt;TODAY())</formula>
    </cfRule>
    <cfRule type="expression" dxfId="863" priority="260">
      <formula>AND($N31&lt;&gt;"",$K31&gt;$N31)</formula>
    </cfRule>
  </conditionalFormatting>
  <conditionalFormatting sqref="D31:D43 D67:D69 D48:D55">
    <cfRule type="expression" dxfId="862" priority="241">
      <formula>#REF!&lt;&gt;""</formula>
    </cfRule>
    <cfRule type="expression" dxfId="861" priority="242">
      <formula>AND(#REF!="",#REF!&lt;TODAY())</formula>
    </cfRule>
    <cfRule type="expression" dxfId="860" priority="243">
      <formula>AND(#REF!="",#REF!&lt;TODAY())</formula>
    </cfRule>
    <cfRule type="expression" dxfId="859" priority="244">
      <formula>AND(#REF!&lt;&gt;"",#REF!&gt;#REF!)</formula>
    </cfRule>
  </conditionalFormatting>
  <conditionalFormatting sqref="G56:G63">
    <cfRule type="expression" dxfId="858" priority="188">
      <formula>$O56&lt;&gt;""</formula>
    </cfRule>
    <cfRule type="expression" dxfId="857" priority="189">
      <formula>AND($O56="",$L56&lt;TODAY())</formula>
    </cfRule>
    <cfRule type="expression" dxfId="856" priority="190">
      <formula>AND($N56="",$K56&lt;TODAY())</formula>
    </cfRule>
    <cfRule type="expression" dxfId="855" priority="191">
      <formula>AND($N56&lt;&gt;"",$K56&gt;$N56)</formula>
    </cfRule>
  </conditionalFormatting>
  <conditionalFormatting sqref="D56:D63">
    <cfRule type="expression" dxfId="854" priority="180">
      <formula>$O56&lt;&gt;""</formula>
    </cfRule>
    <cfRule type="expression" dxfId="853" priority="181">
      <formula>AND($O56="",$L56&lt;TODAY())</formula>
    </cfRule>
    <cfRule type="expression" dxfId="852" priority="182">
      <formula>AND($N56="",$K56&lt;TODAY())</formula>
    </cfRule>
    <cfRule type="expression" dxfId="851" priority="183">
      <formula>AND($N56&lt;&gt;"",$K56&gt;$N56)</formula>
    </cfRule>
  </conditionalFormatting>
  <conditionalFormatting sqref="A56:A63">
    <cfRule type="expression" dxfId="850" priority="219">
      <formula>$O56&lt;&gt;""</formula>
    </cfRule>
    <cfRule type="expression" dxfId="849" priority="220">
      <formula>AND($O56="",$L56&lt;TODAY())</formula>
    </cfRule>
    <cfRule type="expression" dxfId="848" priority="221">
      <formula>AND($N56="",$K56&lt;TODAY())</formula>
    </cfRule>
    <cfRule type="expression" dxfId="847" priority="222">
      <formula>AND($N56&lt;&gt;"",$K56&gt;$N56)</formula>
    </cfRule>
  </conditionalFormatting>
  <conditionalFormatting sqref="F56:F63 F66">
    <cfRule type="expression" dxfId="846" priority="214">
      <formula>#REF!&lt;&gt;""</formula>
    </cfRule>
    <cfRule type="expression" dxfId="845" priority="215">
      <formula>AND(#REF!="",#REF!&lt;TODAY())</formula>
    </cfRule>
    <cfRule type="expression" dxfId="844" priority="216">
      <formula>AND(#REF!="",#REF!&lt;TODAY())</formula>
    </cfRule>
    <cfRule type="expression" dxfId="843" priority="217">
      <formula>AND(#REF!&lt;&gt;"",#REF!&gt;#REF!)</formula>
    </cfRule>
  </conditionalFormatting>
  <conditionalFormatting sqref="E56:E63">
    <cfRule type="expression" dxfId="842" priority="192">
      <formula>$O56&lt;&gt;""</formula>
    </cfRule>
    <cfRule type="expression" dxfId="841" priority="193">
      <formula>AND($O56="",$L56&lt;TODAY())</formula>
    </cfRule>
    <cfRule type="expression" dxfId="840" priority="194">
      <formula>AND($N56="",$K56&lt;TODAY())</formula>
    </cfRule>
    <cfRule type="expression" dxfId="839" priority="195">
      <formula>AND($N56&lt;&gt;"",$K56&gt;$N56)</formula>
    </cfRule>
  </conditionalFormatting>
  <conditionalFormatting sqref="D56:D63 D66">
    <cfRule type="expression" dxfId="838" priority="176">
      <formula>#REF!&lt;&gt;""</formula>
    </cfRule>
    <cfRule type="expression" dxfId="837" priority="177">
      <formula>AND(#REF!="",#REF!&lt;TODAY())</formula>
    </cfRule>
    <cfRule type="expression" dxfId="836" priority="178">
      <formula>AND(#REF!="",#REF!&lt;TODAY())</formula>
    </cfRule>
    <cfRule type="expression" dxfId="835" priority="179">
      <formula>AND(#REF!&lt;&gt;"",#REF!&gt;#REF!)</formula>
    </cfRule>
  </conditionalFormatting>
  <conditionalFormatting sqref="B44:B69">
    <cfRule type="expression" dxfId="834" priority="172">
      <formula>$O44&lt;&gt;""</formula>
    </cfRule>
    <cfRule type="expression" dxfId="833" priority="173">
      <formula>AND($O44="",$L44&lt;TODAY())</formula>
    </cfRule>
    <cfRule type="expression" dxfId="832" priority="174">
      <formula>AND($N44="",$K44&lt;TODAY())</formula>
    </cfRule>
    <cfRule type="expression" dxfId="831" priority="175">
      <formula>AND($N44&lt;&gt;"",$K44&gt;$N44)</formula>
    </cfRule>
  </conditionalFormatting>
  <conditionalFormatting sqref="G44:G47">
    <cfRule type="expression" dxfId="830" priority="131">
      <formula>$O44&lt;&gt;""</formula>
    </cfRule>
    <cfRule type="expression" dxfId="829" priority="132">
      <formula>AND($O44="",$L44&lt;TODAY())</formula>
    </cfRule>
    <cfRule type="expression" dxfId="828" priority="133">
      <formula>AND($N44="",$K44&lt;TODAY())</formula>
    </cfRule>
    <cfRule type="expression" dxfId="827" priority="134">
      <formula>AND($N44&lt;&gt;"",$K44&gt;$N44)</formula>
    </cfRule>
  </conditionalFormatting>
  <conditionalFormatting sqref="H44:H47">
    <cfRule type="expression" dxfId="826" priority="127">
      <formula>$O44&lt;&gt;""</formula>
    </cfRule>
    <cfRule type="expression" dxfId="825" priority="128">
      <formula>AND($O44="",$L44&lt;TODAY())</formula>
    </cfRule>
    <cfRule type="expression" dxfId="824" priority="129">
      <formula>AND($N44="",$K44&lt;TODAY())</formula>
    </cfRule>
    <cfRule type="expression" dxfId="823" priority="130">
      <formula>AND($N44&lt;&gt;"",$K44&gt;$N44)</formula>
    </cfRule>
  </conditionalFormatting>
  <conditionalFormatting sqref="D44:D47">
    <cfRule type="expression" dxfId="822" priority="123">
      <formula>$O44&lt;&gt;""</formula>
    </cfRule>
    <cfRule type="expression" dxfId="821" priority="124">
      <formula>AND($O44="",$L44&lt;TODAY())</formula>
    </cfRule>
    <cfRule type="expression" dxfId="820" priority="125">
      <formula>AND($N44="",$K44&lt;TODAY())</formula>
    </cfRule>
    <cfRule type="expression" dxfId="819" priority="126">
      <formula>AND($N44&lt;&gt;"",$K44&gt;$N44)</formula>
    </cfRule>
  </conditionalFormatting>
  <conditionalFormatting sqref="A44:A47">
    <cfRule type="expression" dxfId="818" priority="162">
      <formula>$O44&lt;&gt;""</formula>
    </cfRule>
    <cfRule type="expression" dxfId="817" priority="163">
      <formula>AND($O44="",$L44&lt;TODAY())</formula>
    </cfRule>
    <cfRule type="expression" dxfId="816" priority="164">
      <formula>AND($N44="",$K44&lt;TODAY())</formula>
    </cfRule>
    <cfRule type="expression" dxfId="815" priority="165">
      <formula>AND($N44&lt;&gt;"",$K44&gt;$N44)</formula>
    </cfRule>
  </conditionalFormatting>
  <conditionalFormatting sqref="F44:F47">
    <cfRule type="expression" dxfId="814" priority="157">
      <formula>#REF!&lt;&gt;""</formula>
    </cfRule>
    <cfRule type="expression" dxfId="813" priority="158">
      <formula>AND(#REF!="",#REF!&lt;TODAY())</formula>
    </cfRule>
    <cfRule type="expression" dxfId="812" priority="159">
      <formula>AND(#REF!="",#REF!&lt;TODAY())</formula>
    </cfRule>
    <cfRule type="expression" dxfId="811" priority="160">
      <formula>AND(#REF!&lt;&gt;"",#REF!&gt;#REF!)</formula>
    </cfRule>
  </conditionalFormatting>
  <conditionalFormatting sqref="E44:E47">
    <cfRule type="expression" dxfId="810" priority="135">
      <formula>$O44&lt;&gt;""</formula>
    </cfRule>
    <cfRule type="expression" dxfId="809" priority="136">
      <formula>AND($O44="",$L44&lt;TODAY())</formula>
    </cfRule>
    <cfRule type="expression" dxfId="808" priority="137">
      <formula>AND($N44="",$K44&lt;TODAY())</formula>
    </cfRule>
    <cfRule type="expression" dxfId="807" priority="138">
      <formula>AND($N44&lt;&gt;"",$K44&gt;$N44)</formula>
    </cfRule>
  </conditionalFormatting>
  <conditionalFormatting sqref="D44:D47">
    <cfRule type="expression" dxfId="806" priority="119">
      <formula>#REF!&lt;&gt;""</formula>
    </cfRule>
    <cfRule type="expression" dxfId="805" priority="120">
      <formula>AND(#REF!="",#REF!&lt;TODAY())</formula>
    </cfRule>
    <cfRule type="expression" dxfId="804" priority="121">
      <formula>AND(#REF!="",#REF!&lt;TODAY())</formula>
    </cfRule>
    <cfRule type="expression" dxfId="803" priority="122">
      <formula>AND(#REF!&lt;&gt;"",#REF!&gt;#REF!)</formula>
    </cfRule>
  </conditionalFormatting>
  <conditionalFormatting sqref="G65">
    <cfRule type="expression" dxfId="802" priority="78">
      <formula>$O65&lt;&gt;""</formula>
    </cfRule>
    <cfRule type="expression" dxfId="801" priority="79">
      <formula>AND($O65="",$L65&lt;TODAY())</formula>
    </cfRule>
    <cfRule type="expression" dxfId="800" priority="80">
      <formula>AND($N65="",$K65&lt;TODAY())</formula>
    </cfRule>
    <cfRule type="expression" dxfId="799" priority="81">
      <formula>AND($N65&lt;&gt;"",$K65&gt;$N65)</formula>
    </cfRule>
  </conditionalFormatting>
  <conditionalFormatting sqref="H64:H65">
    <cfRule type="expression" dxfId="798" priority="74">
      <formula>$O64&lt;&gt;""</formula>
    </cfRule>
    <cfRule type="expression" dxfId="797" priority="75">
      <formula>AND($O64="",$L64&lt;TODAY())</formula>
    </cfRule>
    <cfRule type="expression" dxfId="796" priority="76">
      <formula>AND($N64="",$K64&lt;TODAY())</formula>
    </cfRule>
    <cfRule type="expression" dxfId="795" priority="77">
      <formula>AND($N64&lt;&gt;"",$K64&gt;$N64)</formula>
    </cfRule>
  </conditionalFormatting>
  <conditionalFormatting sqref="D65">
    <cfRule type="expression" dxfId="794" priority="70">
      <formula>$O65&lt;&gt;""</formula>
    </cfRule>
    <cfRule type="expression" dxfId="793" priority="71">
      <formula>AND($O65="",$L65&lt;TODAY())</formula>
    </cfRule>
    <cfRule type="expression" dxfId="792" priority="72">
      <formula>AND($N65="",$K65&lt;TODAY())</formula>
    </cfRule>
    <cfRule type="expression" dxfId="791" priority="73">
      <formula>AND($N65&lt;&gt;"",$K65&gt;$N65)</formula>
    </cfRule>
  </conditionalFormatting>
  <conditionalFormatting sqref="A65">
    <cfRule type="expression" dxfId="790" priority="109">
      <formula>$O65&lt;&gt;""</formula>
    </cfRule>
    <cfRule type="expression" dxfId="789" priority="110">
      <formula>AND($O65="",$L65&lt;TODAY())</formula>
    </cfRule>
    <cfRule type="expression" dxfId="788" priority="111">
      <formula>AND($N65="",$K65&lt;TODAY())</formula>
    </cfRule>
    <cfRule type="expression" dxfId="787" priority="112">
      <formula>AND($N65&lt;&gt;"",$K65&gt;$N65)</formula>
    </cfRule>
  </conditionalFormatting>
  <conditionalFormatting sqref="F65">
    <cfRule type="expression" dxfId="786" priority="104">
      <formula>#REF!&lt;&gt;""</formula>
    </cfRule>
    <cfRule type="expression" dxfId="785" priority="105">
      <formula>AND(#REF!="",#REF!&lt;TODAY())</formula>
    </cfRule>
    <cfRule type="expression" dxfId="784" priority="106">
      <formula>AND(#REF!="",#REF!&lt;TODAY())</formula>
    </cfRule>
    <cfRule type="expression" dxfId="783" priority="107">
      <formula>AND(#REF!&lt;&gt;"",#REF!&gt;#REF!)</formula>
    </cfRule>
  </conditionalFormatting>
  <conditionalFormatting sqref="E65">
    <cfRule type="expression" dxfId="782" priority="82">
      <formula>$O65&lt;&gt;""</formula>
    </cfRule>
    <cfRule type="expression" dxfId="781" priority="83">
      <formula>AND($O65="",$L65&lt;TODAY())</formula>
    </cfRule>
    <cfRule type="expression" dxfId="780" priority="84">
      <formula>AND($N65="",$K65&lt;TODAY())</formula>
    </cfRule>
    <cfRule type="expression" dxfId="779" priority="85">
      <formula>AND($N65&lt;&gt;"",$K65&gt;$N65)</formula>
    </cfRule>
  </conditionalFormatting>
  <conditionalFormatting sqref="D65">
    <cfRule type="expression" dxfId="778" priority="66">
      <formula>#REF!&lt;&gt;""</formula>
    </cfRule>
    <cfRule type="expression" dxfId="777" priority="67">
      <formula>AND(#REF!="",#REF!&lt;TODAY())</formula>
    </cfRule>
    <cfRule type="expression" dxfId="776" priority="68">
      <formula>AND(#REF!="",#REF!&lt;TODAY())</formula>
    </cfRule>
    <cfRule type="expression" dxfId="775" priority="69">
      <formula>AND(#REF!&lt;&gt;"",#REF!&gt;#REF!)</formula>
    </cfRule>
  </conditionalFormatting>
  <conditionalFormatting sqref="G64">
    <cfRule type="expression" dxfId="774" priority="25">
      <formula>$O64&lt;&gt;""</formula>
    </cfRule>
    <cfRule type="expression" dxfId="773" priority="26">
      <formula>AND($O64="",$L64&lt;TODAY())</formula>
    </cfRule>
    <cfRule type="expression" dxfId="772" priority="27">
      <formula>AND($N64="",$K64&lt;TODAY())</formula>
    </cfRule>
    <cfRule type="expression" dxfId="771" priority="28">
      <formula>AND($N64&lt;&gt;"",$K64&gt;$N64)</formula>
    </cfRule>
  </conditionalFormatting>
  <conditionalFormatting sqref="D64">
    <cfRule type="expression" dxfId="770" priority="21">
      <formula>$O64&lt;&gt;""</formula>
    </cfRule>
    <cfRule type="expression" dxfId="769" priority="22">
      <formula>AND($O64="",$L64&lt;TODAY())</formula>
    </cfRule>
    <cfRule type="expression" dxfId="768" priority="23">
      <formula>AND($N64="",$K64&lt;TODAY())</formula>
    </cfRule>
    <cfRule type="expression" dxfId="767" priority="24">
      <formula>AND($N64&lt;&gt;"",$K64&gt;$N64)</formula>
    </cfRule>
  </conditionalFormatting>
  <conditionalFormatting sqref="F64">
    <cfRule type="expression" dxfId="766" priority="56">
      <formula>$O64&lt;&gt;""</formula>
    </cfRule>
    <cfRule type="expression" dxfId="765" priority="57">
      <formula>AND($O64="",$L64&lt;TODAY())</formula>
    </cfRule>
    <cfRule type="expression" dxfId="764" priority="58">
      <formula>AND($N64="",$K64&lt;TODAY())</formula>
    </cfRule>
    <cfRule type="expression" dxfId="763" priority="59">
      <formula>AND($N64&lt;&gt;"",$K64&gt;$N64)</formula>
    </cfRule>
  </conditionalFormatting>
  <conditionalFormatting sqref="F64">
    <cfRule type="expression" dxfId="762" priority="51">
      <formula>#REF!&lt;&gt;""</formula>
    </cfRule>
    <cfRule type="expression" dxfId="761" priority="52">
      <formula>AND(#REF!="",#REF!&lt;TODAY())</formula>
    </cfRule>
    <cfRule type="expression" dxfId="760" priority="53">
      <formula>AND(#REF!="",#REF!&lt;TODAY())</formula>
    </cfRule>
    <cfRule type="expression" dxfId="759" priority="54">
      <formula>AND(#REF!&lt;&gt;"",#REF!&gt;#REF!)</formula>
    </cfRule>
  </conditionalFormatting>
  <conditionalFormatting sqref="E64">
    <cfRule type="expression" dxfId="758" priority="29">
      <formula>$O64&lt;&gt;""</formula>
    </cfRule>
    <cfRule type="expression" dxfId="757" priority="30">
      <formula>AND($O64="",$L64&lt;TODAY())</formula>
    </cfRule>
    <cfRule type="expression" dxfId="756" priority="31">
      <formula>AND($N64="",$K64&lt;TODAY())</formula>
    </cfRule>
    <cfRule type="expression" dxfId="755" priority="32">
      <formula>AND($N64&lt;&gt;"",$K64&gt;$N64)</formula>
    </cfRule>
  </conditionalFormatting>
  <conditionalFormatting sqref="D64">
    <cfRule type="expression" dxfId="754" priority="17">
      <formula>#REF!&lt;&gt;""</formula>
    </cfRule>
    <cfRule type="expression" dxfId="753" priority="18">
      <formula>AND(#REF!="",#REF!&lt;TODAY())</formula>
    </cfRule>
    <cfRule type="expression" dxfId="752" priority="19">
      <formula>AND(#REF!="",#REF!&lt;TODAY())</formula>
    </cfRule>
    <cfRule type="expression" dxfId="751" priority="20">
      <formula>AND(#REF!&lt;&gt;"",#REF!&gt;#REF!)</formula>
    </cfRule>
  </conditionalFormatting>
  <dataValidations count="7">
    <dataValidation type="list" allowBlank="1" showInputMessage="1" showErrorMessage="1" sqref="C71:C91 C5:C69" xr:uid="{00000000-0002-0000-0200-000000000000}">
      <formula1>"Common,Dev,Review,Investigate"</formula1>
    </dataValidation>
    <dataValidation type="list" allowBlank="1" showInputMessage="1" showErrorMessage="1" sqref="E71:E91 E5:E69" xr:uid="{00000000-0002-0000-0200-000001000000}">
      <formula1>"New,Doing,Peding,Done,Review"</formula1>
    </dataValidation>
    <dataValidation type="list" allowBlank="1" showInputMessage="1" showErrorMessage="1" sqref="H71:H91 H7:H69" xr:uid="{00000000-0002-0000-0200-000002000000}">
      <formula1>"trunglv,quangcm,quanna,datlt,hieubt"</formula1>
    </dataValidation>
    <dataValidation type="list" allowBlank="1" showInputMessage="1" showErrorMessage="1" sqref="G71:G91 G5:G69" xr:uid="{00000000-0002-0000-0200-000003000000}">
      <formula1>"TrungLV,DatLT,QuangCM,QuanNA"</formula1>
    </dataValidation>
    <dataValidation type="list" allowBlank="1" showInputMessage="1" showErrorMessage="1" sqref="B44:B69" xr:uid="{40B23A53-ACC4-42A4-8BDD-5DE77BAF03D8}">
      <formula1>"Batch,ClientC#,JIMOS,JUNIT"</formula1>
    </dataValidation>
    <dataValidation type="list" allowBlank="1" showInputMessage="1" showErrorMessage="1" sqref="B5:B43" xr:uid="{6362EB2F-DD41-4855-BC04-EA3EEEBDB71D}">
      <formula1>"Business, Technical, Java, Screen"</formula1>
    </dataValidation>
    <dataValidation type="list" allowBlank="1" showInputMessage="1" showErrorMessage="1" sqref="H5:H6" xr:uid="{7F70207C-9D91-4AEA-9BCC-B424A0609C15}">
      <formula1>"trunglv"</formula1>
    </dataValidation>
  </dataValidations>
  <pageMargins left="0.59055118110236227" right="0.59055118110236227" top="1.1417322834645669" bottom="0.55118110236220474" header="0.51181102362204722" footer="0.31496062992125984"/>
  <pageSetup paperSize="9" scale="20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43" id="{CFB269F4-D1AC-493C-A47E-83A4F5B0C055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T71:BV77 T5:BV69</xm:sqref>
        </x14:conditionalFormatting>
        <x14:conditionalFormatting xmlns:xm="http://schemas.microsoft.com/office/excel/2006/main">
          <x14:cfRule type="expression" priority="2114" id="{5BAFE921-3EAE-4796-9F1A-0C9F4DB86718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T4:BV4</xm:sqref>
        </x14:conditionalFormatting>
        <x14:conditionalFormatting xmlns:xm="http://schemas.microsoft.com/office/excel/2006/main">
          <x14:cfRule type="expression" priority="1744" id="{C95D181C-2D21-43B8-BCD7-5295ED96765E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T70:BV70</xm:sqref>
        </x14:conditionalFormatting>
        <x14:conditionalFormatting xmlns:xm="http://schemas.microsoft.com/office/excel/2006/main">
          <x14:cfRule type="expression" priority="1322" id="{4C0F3A5A-5BE0-404E-9963-248CE0A44FD3}">
            <xm:f>IF(OR(T$3="土",T$3="日", COUNTIF('\Users\haimv\Dropbox (bigtreetc)\backup_data\00_Japanese\Users\vnuser\Documents\old\[JIMOS_Plan (Le Trung''s conflicted copy 2017-07-10).xlsx]祝日'!#REF!,T$2)&lt;&gt;0),TRUE,FALSE)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T78:BV91</xm:sqref>
        </x14:conditionalFormatting>
        <x14:conditionalFormatting xmlns:xm="http://schemas.microsoft.com/office/excel/2006/main">
          <x14:cfRule type="expression" priority="16" id="{AB268E0C-18B5-47BA-92A7-C5755D1E3BD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BW71:CB77 BW5:CB69</xm:sqref>
        </x14:conditionalFormatting>
        <x14:conditionalFormatting xmlns:xm="http://schemas.microsoft.com/office/excel/2006/main">
          <x14:cfRule type="expression" priority="13" id="{3D47F0C9-BD3D-49E3-8A2C-07681CB23AC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BW4:CB4</xm:sqref>
        </x14:conditionalFormatting>
        <x14:conditionalFormatting xmlns:xm="http://schemas.microsoft.com/office/excel/2006/main">
          <x14:cfRule type="expression" priority="12" id="{E60B2CE5-79B3-4950-9C7D-5DFADAB8A001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BW70:CB70</xm:sqref>
        </x14:conditionalFormatting>
        <x14:conditionalFormatting xmlns:xm="http://schemas.microsoft.com/office/excel/2006/main">
          <x14:cfRule type="expression" priority="11" id="{3DF4E153-40D0-46EA-8111-4D7F3C1CA905}">
            <xm:f>IF(OR(BW$3="土",BW$3="日", COUNTIF('\Users\haimv\Dropbox (bigtreetc)\backup_data\00_Japanese\Users\vnuser\Documents\old\[JIMOS_Plan (Le Trung''s conflicted copy 2017-07-10).xlsx]祝日'!#REF!,BW$2)&lt;&gt;0),TRUE,FALSE)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BW78:CB91</xm:sqref>
        </x14:conditionalFormatting>
        <x14:conditionalFormatting xmlns:xm="http://schemas.microsoft.com/office/excel/2006/main">
          <x14:cfRule type="expression" priority="8" id="{B4A14F81-AFDF-4D6D-A30F-70B2C8B6DAFA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CC71:CC77 CC5:CC69</xm:sqref>
        </x14:conditionalFormatting>
        <x14:conditionalFormatting xmlns:xm="http://schemas.microsoft.com/office/excel/2006/main">
          <x14:cfRule type="expression" priority="5" id="{35CA3AEC-AB68-4D65-B5A3-131C7C15B6A1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CC4</xm:sqref>
        </x14:conditionalFormatting>
        <x14:conditionalFormatting xmlns:xm="http://schemas.microsoft.com/office/excel/2006/main">
          <x14:cfRule type="expression" priority="4" id="{474721A2-2AD3-4607-A117-016EF7895094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CC70</xm:sqref>
        </x14:conditionalFormatting>
        <x14:conditionalFormatting xmlns:xm="http://schemas.microsoft.com/office/excel/2006/main">
          <x14:cfRule type="expression" priority="3" id="{2C89057A-10AD-49B5-81DD-9854BA7492C5}">
            <xm:f>IF(OR(CC$3="土",CC$3="日", COUNTIF('\Users\haimv\Dropbox (bigtreetc)\backup_data\00_Japanese\Users\vnuser\Documents\old\[JIMOS_Plan (Le Trung''s conflicted copy 2017-07-10).xlsx]祝日'!#REF!,CC$2)&lt;&gt;0),TRUE,FALSE)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CC78:CC91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custom" errorStyle="warning" allowBlank="1" showInputMessage="1" showErrorMessage="1" errorTitle="警告" error="土日祝です。" xr:uid="{00000000-0002-0000-0200-000004000000}">
          <x14:formula1>
            <xm:f>AND(WEEKDAY(J23,2)&lt;6,COUNTIF(祝日!$B$1:$B$29,J23)=0)</xm:f>
          </x14:formula1>
          <xm:sqref>O75:O76 K71:K77 J43:J47 N51 N66:N69 N53:N55 N23:N49 J31 K23:K69</xm:sqref>
        </x14:dataValidation>
        <x14:dataValidation type="custom" errorStyle="warning" allowBlank="1" showInputMessage="1" showErrorMessage="1" errorTitle="警告" error="土日祝です。" xr:uid="{00000000-0002-0000-0200-000005000000}">
          <x14:formula1>
            <xm:f>AND(WEEKDAY(K5,2)&lt;6,COUNTIF('\Users\haimv\Dropbox (bigtreetc)\backup_data\00_Japanese\C:\Users\vnuser\Dropbox (bigtreetc)\JIMOS-Vietnam\10_Management\100_Schedule\old\[JIMOS_Plan (Le Trung''s conflicted copy 2017-07-10).xlsx]祝日'!#REF!,K5)=0)</xm:f>
          </x14:formula1>
          <xm:sqref>N79:O81 N90:N91 N82 K78:K91 O91 K5:K22 N5:N22</xm:sqref>
        </x14:dataValidation>
        <x14:dataValidation type="custom" errorStyle="warning" allowBlank="1" showInputMessage="1" showErrorMessage="1" errorTitle="警告" error="土日祝です。" xr:uid="{00000000-0002-0000-0200-000006000000}">
          <x14:formula1>
            <xm:f>AND(WEEKDAY(K70,2)&lt;6,COUNTIF(祝日!B37:B64,K70)=0)</xm:f>
          </x14:formula1>
          <xm:sqref>K70</xm:sqref>
        </x14:dataValidation>
        <x14:dataValidation type="custom" errorStyle="warning" allowBlank="1" showInputMessage="1" showErrorMessage="1" errorTitle="警告" error="土日祝です。" xr:uid="{00000000-0002-0000-0200-000008000000}">
          <x14:formula1>
            <xm:f>AND(WEEKDAY(K4,2)&lt;6,COUNTIF(祝日!B34:B61,K4)=0)</xm:f>
          </x14:formula1>
          <xm:sqref>K4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HV110"/>
  <sheetViews>
    <sheetView showGridLines="0" view="pageBreakPreview" zoomScale="80" zoomScaleNormal="55" zoomScaleSheetLayoutView="80" zoomScalePageLayoutView="55" workbookViewId="0">
      <pane xSplit="18" ySplit="3" topLeftCell="BL4" activePane="bottomRight" state="frozen"/>
      <selection pane="topRight" activeCell="Q1" sqref="Q1"/>
      <selection pane="bottomLeft" activeCell="A4" sqref="A4"/>
      <selection pane="bottomRight" activeCell="N5" sqref="N5"/>
    </sheetView>
  </sheetViews>
  <sheetFormatPr defaultColWidth="4.42578125" defaultRowHeight="16.5"/>
  <cols>
    <col min="1" max="1" width="8.42578125" style="9" hidden="1" customWidth="1"/>
    <col min="2" max="2" width="14.85546875" style="3" hidden="1" customWidth="1"/>
    <col min="3" max="3" width="12.42578125" style="3" hidden="1" customWidth="1"/>
    <col min="4" max="4" width="7" style="3" bestFit="1" customWidth="1"/>
    <col min="5" max="5" width="18" style="3" bestFit="1" customWidth="1"/>
    <col min="6" max="6" width="29.28515625" style="3" bestFit="1" customWidth="1"/>
    <col min="7" max="7" width="84" style="1" bestFit="1" customWidth="1"/>
    <col min="8" max="8" width="10.42578125" style="1" customWidth="1"/>
    <col min="9" max="9" width="12.7109375" style="1" bestFit="1" customWidth="1"/>
    <col min="10" max="10" width="8.5703125" style="1" bestFit="1" customWidth="1"/>
    <col min="11" max="11" width="8.85546875" style="1" bestFit="1" customWidth="1"/>
    <col min="12" max="12" width="4.7109375" style="1" bestFit="1" customWidth="1"/>
    <col min="13" max="14" width="5.28515625" style="1" bestFit="1" customWidth="1"/>
    <col min="15" max="15" width="4.7109375" style="1" bestFit="1" customWidth="1"/>
    <col min="16" max="17" width="5.28515625" style="1" bestFit="1" customWidth="1"/>
    <col min="18" max="18" width="8.5703125" style="1" bestFit="1" customWidth="1"/>
    <col min="19" max="19" width="2.85546875" style="2" hidden="1" customWidth="1"/>
    <col min="20" max="20" width="2.85546875" style="1" hidden="1" customWidth="1"/>
    <col min="21" max="21" width="2.85546875" style="2" hidden="1" customWidth="1"/>
    <col min="22" max="27" width="2.7109375" style="2" hidden="1" customWidth="1"/>
    <col min="28" max="49" width="3.28515625" style="2" hidden="1" customWidth="1"/>
    <col min="50" max="50" width="2.7109375" style="2" hidden="1" customWidth="1"/>
    <col min="51" max="51" width="2.7109375" style="1" hidden="1" customWidth="1"/>
    <col min="52" max="58" width="2.7109375" style="2" hidden="1" customWidth="1"/>
    <col min="59" max="63" width="3.28515625" style="2" hidden="1" customWidth="1"/>
    <col min="64" max="79" width="3.28515625" style="2" bestFit="1" customWidth="1"/>
    <col min="80" max="80" width="3.28515625" style="2" customWidth="1"/>
    <col min="81" max="81" width="2.7109375" style="2" customWidth="1"/>
    <col min="82" max="82" width="2.7109375" style="1" customWidth="1"/>
    <col min="83" max="89" width="2.7109375" style="2" customWidth="1"/>
    <col min="90" max="110" width="3.28515625" style="2" customWidth="1"/>
    <col min="111" max="111" width="2.7109375" style="2" customWidth="1"/>
    <col min="112" max="112" width="2.7109375" style="1" customWidth="1"/>
    <col min="113" max="119" width="2.7109375" style="2" customWidth="1"/>
    <col min="120" max="141" width="3.28515625" style="2" customWidth="1"/>
    <col min="142" max="142" width="2.7109375" style="1" hidden="1" customWidth="1"/>
    <col min="143" max="149" width="2.7109375" style="2" hidden="1" customWidth="1"/>
    <col min="150" max="171" width="3.28515625" style="2" hidden="1" customWidth="1"/>
    <col min="172" max="172" width="2.7109375" style="1" hidden="1" customWidth="1"/>
    <col min="173" max="179" width="2.7109375" style="2" hidden="1" customWidth="1"/>
    <col min="180" max="201" width="3.28515625" style="2" hidden="1" customWidth="1"/>
    <col min="202" max="318" width="4.42578125" style="2"/>
    <col min="319" max="321" width="7.140625" style="2" customWidth="1"/>
    <col min="322" max="322" width="9.42578125" style="2" customWidth="1"/>
    <col min="323" max="323" width="46.7109375" style="2" customWidth="1"/>
    <col min="324" max="327" width="4" style="2" customWidth="1"/>
    <col min="328" max="362" width="3.7109375" style="2" customWidth="1"/>
    <col min="363" max="363" width="1.140625" style="2" customWidth="1"/>
    <col min="364" max="574" width="4.42578125" style="2"/>
    <col min="575" max="577" width="7.140625" style="2" customWidth="1"/>
    <col min="578" max="578" width="9.42578125" style="2" customWidth="1"/>
    <col min="579" max="579" width="46.7109375" style="2" customWidth="1"/>
    <col min="580" max="583" width="4" style="2" customWidth="1"/>
    <col min="584" max="618" width="3.7109375" style="2" customWidth="1"/>
    <col min="619" max="619" width="1.140625" style="2" customWidth="1"/>
    <col min="620" max="830" width="4.42578125" style="2"/>
    <col min="831" max="833" width="7.140625" style="2" customWidth="1"/>
    <col min="834" max="834" width="9.42578125" style="2" customWidth="1"/>
    <col min="835" max="835" width="46.7109375" style="2" customWidth="1"/>
    <col min="836" max="839" width="4" style="2" customWidth="1"/>
    <col min="840" max="874" width="3.7109375" style="2" customWidth="1"/>
    <col min="875" max="875" width="1.140625" style="2" customWidth="1"/>
    <col min="876" max="1086" width="4.42578125" style="2"/>
    <col min="1087" max="1089" width="7.140625" style="2" customWidth="1"/>
    <col min="1090" max="1090" width="9.42578125" style="2" customWidth="1"/>
    <col min="1091" max="1091" width="46.7109375" style="2" customWidth="1"/>
    <col min="1092" max="1095" width="4" style="2" customWidth="1"/>
    <col min="1096" max="1130" width="3.7109375" style="2" customWidth="1"/>
    <col min="1131" max="1131" width="1.140625" style="2" customWidth="1"/>
    <col min="1132" max="1342" width="4.42578125" style="2"/>
    <col min="1343" max="1345" width="7.140625" style="2" customWidth="1"/>
    <col min="1346" max="1346" width="9.42578125" style="2" customWidth="1"/>
    <col min="1347" max="1347" width="46.7109375" style="2" customWidth="1"/>
    <col min="1348" max="1351" width="4" style="2" customWidth="1"/>
    <col min="1352" max="1386" width="3.7109375" style="2" customWidth="1"/>
    <col min="1387" max="1387" width="1.140625" style="2" customWidth="1"/>
    <col min="1388" max="1598" width="4.42578125" style="2"/>
    <col min="1599" max="1601" width="7.140625" style="2" customWidth="1"/>
    <col min="1602" max="1602" width="9.42578125" style="2" customWidth="1"/>
    <col min="1603" max="1603" width="46.7109375" style="2" customWidth="1"/>
    <col min="1604" max="1607" width="4" style="2" customWidth="1"/>
    <col min="1608" max="1642" width="3.7109375" style="2" customWidth="1"/>
    <col min="1643" max="1643" width="1.140625" style="2" customWidth="1"/>
    <col min="1644" max="1854" width="4.42578125" style="2"/>
    <col min="1855" max="1857" width="7.140625" style="2" customWidth="1"/>
    <col min="1858" max="1858" width="9.42578125" style="2" customWidth="1"/>
    <col min="1859" max="1859" width="46.7109375" style="2" customWidth="1"/>
    <col min="1860" max="1863" width="4" style="2" customWidth="1"/>
    <col min="1864" max="1898" width="3.7109375" style="2" customWidth="1"/>
    <col min="1899" max="1899" width="1.140625" style="2" customWidth="1"/>
    <col min="1900" max="2110" width="4.42578125" style="2"/>
    <col min="2111" max="2113" width="7.140625" style="2" customWidth="1"/>
    <col min="2114" max="2114" width="9.42578125" style="2" customWidth="1"/>
    <col min="2115" max="2115" width="46.7109375" style="2" customWidth="1"/>
    <col min="2116" max="2119" width="4" style="2" customWidth="1"/>
    <col min="2120" max="2154" width="3.7109375" style="2" customWidth="1"/>
    <col min="2155" max="2155" width="1.140625" style="2" customWidth="1"/>
    <col min="2156" max="2366" width="4.42578125" style="2"/>
    <col min="2367" max="2369" width="7.140625" style="2" customWidth="1"/>
    <col min="2370" max="2370" width="9.42578125" style="2" customWidth="1"/>
    <col min="2371" max="2371" width="46.7109375" style="2" customWidth="1"/>
    <col min="2372" max="2375" width="4" style="2" customWidth="1"/>
    <col min="2376" max="2410" width="3.7109375" style="2" customWidth="1"/>
    <col min="2411" max="2411" width="1.140625" style="2" customWidth="1"/>
    <col min="2412" max="2622" width="4.42578125" style="2"/>
    <col min="2623" max="2625" width="7.140625" style="2" customWidth="1"/>
    <col min="2626" max="2626" width="9.42578125" style="2" customWidth="1"/>
    <col min="2627" max="2627" width="46.7109375" style="2" customWidth="1"/>
    <col min="2628" max="2631" width="4" style="2" customWidth="1"/>
    <col min="2632" max="2666" width="3.7109375" style="2" customWidth="1"/>
    <col min="2667" max="2667" width="1.140625" style="2" customWidth="1"/>
    <col min="2668" max="2878" width="4.42578125" style="2"/>
    <col min="2879" max="2881" width="7.140625" style="2" customWidth="1"/>
    <col min="2882" max="2882" width="9.42578125" style="2" customWidth="1"/>
    <col min="2883" max="2883" width="46.7109375" style="2" customWidth="1"/>
    <col min="2884" max="2887" width="4" style="2" customWidth="1"/>
    <col min="2888" max="2922" width="3.7109375" style="2" customWidth="1"/>
    <col min="2923" max="2923" width="1.140625" style="2" customWidth="1"/>
    <col min="2924" max="3134" width="4.42578125" style="2"/>
    <col min="3135" max="3137" width="7.140625" style="2" customWidth="1"/>
    <col min="3138" max="3138" width="9.42578125" style="2" customWidth="1"/>
    <col min="3139" max="3139" width="46.7109375" style="2" customWidth="1"/>
    <col min="3140" max="3143" width="4" style="2" customWidth="1"/>
    <col min="3144" max="3178" width="3.7109375" style="2" customWidth="1"/>
    <col min="3179" max="3179" width="1.140625" style="2" customWidth="1"/>
    <col min="3180" max="3390" width="4.42578125" style="2"/>
    <col min="3391" max="3393" width="7.140625" style="2" customWidth="1"/>
    <col min="3394" max="3394" width="9.42578125" style="2" customWidth="1"/>
    <col min="3395" max="3395" width="46.7109375" style="2" customWidth="1"/>
    <col min="3396" max="3399" width="4" style="2" customWidth="1"/>
    <col min="3400" max="3434" width="3.7109375" style="2" customWidth="1"/>
    <col min="3435" max="3435" width="1.140625" style="2" customWidth="1"/>
    <col min="3436" max="3646" width="4.42578125" style="2"/>
    <col min="3647" max="3649" width="7.140625" style="2" customWidth="1"/>
    <col min="3650" max="3650" width="9.42578125" style="2" customWidth="1"/>
    <col min="3651" max="3651" width="46.7109375" style="2" customWidth="1"/>
    <col min="3652" max="3655" width="4" style="2" customWidth="1"/>
    <col min="3656" max="3690" width="3.7109375" style="2" customWidth="1"/>
    <col min="3691" max="3691" width="1.140625" style="2" customWidth="1"/>
    <col min="3692" max="3902" width="4.42578125" style="2"/>
    <col min="3903" max="3905" width="7.140625" style="2" customWidth="1"/>
    <col min="3906" max="3906" width="9.42578125" style="2" customWidth="1"/>
    <col min="3907" max="3907" width="46.7109375" style="2" customWidth="1"/>
    <col min="3908" max="3911" width="4" style="2" customWidth="1"/>
    <col min="3912" max="3946" width="3.7109375" style="2" customWidth="1"/>
    <col min="3947" max="3947" width="1.140625" style="2" customWidth="1"/>
    <col min="3948" max="4158" width="4.42578125" style="2"/>
    <col min="4159" max="4161" width="7.140625" style="2" customWidth="1"/>
    <col min="4162" max="4162" width="9.42578125" style="2" customWidth="1"/>
    <col min="4163" max="4163" width="46.7109375" style="2" customWidth="1"/>
    <col min="4164" max="4167" width="4" style="2" customWidth="1"/>
    <col min="4168" max="4202" width="3.7109375" style="2" customWidth="1"/>
    <col min="4203" max="4203" width="1.140625" style="2" customWidth="1"/>
    <col min="4204" max="4414" width="4.42578125" style="2"/>
    <col min="4415" max="4417" width="7.140625" style="2" customWidth="1"/>
    <col min="4418" max="4418" width="9.42578125" style="2" customWidth="1"/>
    <col min="4419" max="4419" width="46.7109375" style="2" customWidth="1"/>
    <col min="4420" max="4423" width="4" style="2" customWidth="1"/>
    <col min="4424" max="4458" width="3.7109375" style="2" customWidth="1"/>
    <col min="4459" max="4459" width="1.140625" style="2" customWidth="1"/>
    <col min="4460" max="4670" width="4.42578125" style="2"/>
    <col min="4671" max="4673" width="7.140625" style="2" customWidth="1"/>
    <col min="4674" max="4674" width="9.42578125" style="2" customWidth="1"/>
    <col min="4675" max="4675" width="46.7109375" style="2" customWidth="1"/>
    <col min="4676" max="4679" width="4" style="2" customWidth="1"/>
    <col min="4680" max="4714" width="3.7109375" style="2" customWidth="1"/>
    <col min="4715" max="4715" width="1.140625" style="2" customWidth="1"/>
    <col min="4716" max="4926" width="4.42578125" style="2"/>
    <col min="4927" max="4929" width="7.140625" style="2" customWidth="1"/>
    <col min="4930" max="4930" width="9.42578125" style="2" customWidth="1"/>
    <col min="4931" max="4931" width="46.7109375" style="2" customWidth="1"/>
    <col min="4932" max="4935" width="4" style="2" customWidth="1"/>
    <col min="4936" max="4970" width="3.7109375" style="2" customWidth="1"/>
    <col min="4971" max="4971" width="1.140625" style="2" customWidth="1"/>
    <col min="4972" max="5182" width="4.42578125" style="2"/>
    <col min="5183" max="5185" width="7.140625" style="2" customWidth="1"/>
    <col min="5186" max="5186" width="9.42578125" style="2" customWidth="1"/>
    <col min="5187" max="5187" width="46.7109375" style="2" customWidth="1"/>
    <col min="5188" max="5191" width="4" style="2" customWidth="1"/>
    <col min="5192" max="5226" width="3.7109375" style="2" customWidth="1"/>
    <col min="5227" max="5227" width="1.140625" style="2" customWidth="1"/>
    <col min="5228" max="5438" width="4.42578125" style="2"/>
    <col min="5439" max="5441" width="7.140625" style="2" customWidth="1"/>
    <col min="5442" max="5442" width="9.42578125" style="2" customWidth="1"/>
    <col min="5443" max="5443" width="46.7109375" style="2" customWidth="1"/>
    <col min="5444" max="5447" width="4" style="2" customWidth="1"/>
    <col min="5448" max="5482" width="3.7109375" style="2" customWidth="1"/>
    <col min="5483" max="5483" width="1.140625" style="2" customWidth="1"/>
    <col min="5484" max="5694" width="4.42578125" style="2"/>
    <col min="5695" max="5697" width="7.140625" style="2" customWidth="1"/>
    <col min="5698" max="5698" width="9.42578125" style="2" customWidth="1"/>
    <col min="5699" max="5699" width="46.7109375" style="2" customWidth="1"/>
    <col min="5700" max="5703" width="4" style="2" customWidth="1"/>
    <col min="5704" max="5738" width="3.7109375" style="2" customWidth="1"/>
    <col min="5739" max="5739" width="1.140625" style="2" customWidth="1"/>
    <col min="5740" max="5950" width="4.42578125" style="2"/>
    <col min="5951" max="5953" width="7.140625" style="2" customWidth="1"/>
    <col min="5954" max="5954" width="9.42578125" style="2" customWidth="1"/>
    <col min="5955" max="5955" width="46.7109375" style="2" customWidth="1"/>
    <col min="5956" max="5959" width="4" style="2" customWidth="1"/>
    <col min="5960" max="5994" width="3.7109375" style="2" customWidth="1"/>
    <col min="5995" max="5995" width="1.140625" style="2" customWidth="1"/>
    <col min="5996" max="6206" width="4.42578125" style="2"/>
    <col min="6207" max="6209" width="7.140625" style="2" customWidth="1"/>
    <col min="6210" max="6210" width="9.42578125" style="2" customWidth="1"/>
    <col min="6211" max="6211" width="46.7109375" style="2" customWidth="1"/>
    <col min="6212" max="6215" width="4" style="2" customWidth="1"/>
    <col min="6216" max="6250" width="3.7109375" style="2" customWidth="1"/>
    <col min="6251" max="6251" width="1.140625" style="2" customWidth="1"/>
    <col min="6252" max="6462" width="4.42578125" style="2"/>
    <col min="6463" max="6465" width="7.140625" style="2" customWidth="1"/>
    <col min="6466" max="6466" width="9.42578125" style="2" customWidth="1"/>
    <col min="6467" max="6467" width="46.7109375" style="2" customWidth="1"/>
    <col min="6468" max="6471" width="4" style="2" customWidth="1"/>
    <col min="6472" max="6506" width="3.7109375" style="2" customWidth="1"/>
    <col min="6507" max="6507" width="1.140625" style="2" customWidth="1"/>
    <col min="6508" max="6718" width="4.42578125" style="2"/>
    <col min="6719" max="6721" width="7.140625" style="2" customWidth="1"/>
    <col min="6722" max="6722" width="9.42578125" style="2" customWidth="1"/>
    <col min="6723" max="6723" width="46.7109375" style="2" customWidth="1"/>
    <col min="6724" max="6727" width="4" style="2" customWidth="1"/>
    <col min="6728" max="6762" width="3.7109375" style="2" customWidth="1"/>
    <col min="6763" max="6763" width="1.140625" style="2" customWidth="1"/>
    <col min="6764" max="6974" width="4.42578125" style="2"/>
    <col min="6975" max="6977" width="7.140625" style="2" customWidth="1"/>
    <col min="6978" max="6978" width="9.42578125" style="2" customWidth="1"/>
    <col min="6979" max="6979" width="46.7109375" style="2" customWidth="1"/>
    <col min="6980" max="6983" width="4" style="2" customWidth="1"/>
    <col min="6984" max="7018" width="3.7109375" style="2" customWidth="1"/>
    <col min="7019" max="7019" width="1.140625" style="2" customWidth="1"/>
    <col min="7020" max="7230" width="4.42578125" style="2"/>
    <col min="7231" max="7233" width="7.140625" style="2" customWidth="1"/>
    <col min="7234" max="7234" width="9.42578125" style="2" customWidth="1"/>
    <col min="7235" max="7235" width="46.7109375" style="2" customWidth="1"/>
    <col min="7236" max="7239" width="4" style="2" customWidth="1"/>
    <col min="7240" max="7274" width="3.7109375" style="2" customWidth="1"/>
    <col min="7275" max="7275" width="1.140625" style="2" customWidth="1"/>
    <col min="7276" max="7486" width="4.42578125" style="2"/>
    <col min="7487" max="7489" width="7.140625" style="2" customWidth="1"/>
    <col min="7490" max="7490" width="9.42578125" style="2" customWidth="1"/>
    <col min="7491" max="7491" width="46.7109375" style="2" customWidth="1"/>
    <col min="7492" max="7495" width="4" style="2" customWidth="1"/>
    <col min="7496" max="7530" width="3.7109375" style="2" customWidth="1"/>
    <col min="7531" max="7531" width="1.140625" style="2" customWidth="1"/>
    <col min="7532" max="7742" width="4.42578125" style="2"/>
    <col min="7743" max="7745" width="7.140625" style="2" customWidth="1"/>
    <col min="7746" max="7746" width="9.42578125" style="2" customWidth="1"/>
    <col min="7747" max="7747" width="46.7109375" style="2" customWidth="1"/>
    <col min="7748" max="7751" width="4" style="2" customWidth="1"/>
    <col min="7752" max="7786" width="3.7109375" style="2" customWidth="1"/>
    <col min="7787" max="7787" width="1.140625" style="2" customWidth="1"/>
    <col min="7788" max="7998" width="4.42578125" style="2"/>
    <col min="7999" max="8001" width="7.140625" style="2" customWidth="1"/>
    <col min="8002" max="8002" width="9.42578125" style="2" customWidth="1"/>
    <col min="8003" max="8003" width="46.7109375" style="2" customWidth="1"/>
    <col min="8004" max="8007" width="4" style="2" customWidth="1"/>
    <col min="8008" max="8042" width="3.7109375" style="2" customWidth="1"/>
    <col min="8043" max="8043" width="1.140625" style="2" customWidth="1"/>
    <col min="8044" max="8254" width="4.42578125" style="2"/>
    <col min="8255" max="8257" width="7.140625" style="2" customWidth="1"/>
    <col min="8258" max="8258" width="9.42578125" style="2" customWidth="1"/>
    <col min="8259" max="8259" width="46.7109375" style="2" customWidth="1"/>
    <col min="8260" max="8263" width="4" style="2" customWidth="1"/>
    <col min="8264" max="8298" width="3.7109375" style="2" customWidth="1"/>
    <col min="8299" max="8299" width="1.140625" style="2" customWidth="1"/>
    <col min="8300" max="8510" width="4.42578125" style="2"/>
    <col min="8511" max="8513" width="7.140625" style="2" customWidth="1"/>
    <col min="8514" max="8514" width="9.42578125" style="2" customWidth="1"/>
    <col min="8515" max="8515" width="46.7109375" style="2" customWidth="1"/>
    <col min="8516" max="8519" width="4" style="2" customWidth="1"/>
    <col min="8520" max="8554" width="3.7109375" style="2" customWidth="1"/>
    <col min="8555" max="8555" width="1.140625" style="2" customWidth="1"/>
    <col min="8556" max="8766" width="4.42578125" style="2"/>
    <col min="8767" max="8769" width="7.140625" style="2" customWidth="1"/>
    <col min="8770" max="8770" width="9.42578125" style="2" customWidth="1"/>
    <col min="8771" max="8771" width="46.7109375" style="2" customWidth="1"/>
    <col min="8772" max="8775" width="4" style="2" customWidth="1"/>
    <col min="8776" max="8810" width="3.7109375" style="2" customWidth="1"/>
    <col min="8811" max="8811" width="1.140625" style="2" customWidth="1"/>
    <col min="8812" max="9022" width="4.42578125" style="2"/>
    <col min="9023" max="9025" width="7.140625" style="2" customWidth="1"/>
    <col min="9026" max="9026" width="9.42578125" style="2" customWidth="1"/>
    <col min="9027" max="9027" width="46.7109375" style="2" customWidth="1"/>
    <col min="9028" max="9031" width="4" style="2" customWidth="1"/>
    <col min="9032" max="9066" width="3.7109375" style="2" customWidth="1"/>
    <col min="9067" max="9067" width="1.140625" style="2" customWidth="1"/>
    <col min="9068" max="9278" width="4.42578125" style="2"/>
    <col min="9279" max="9281" width="7.140625" style="2" customWidth="1"/>
    <col min="9282" max="9282" width="9.42578125" style="2" customWidth="1"/>
    <col min="9283" max="9283" width="46.7109375" style="2" customWidth="1"/>
    <col min="9284" max="9287" width="4" style="2" customWidth="1"/>
    <col min="9288" max="9322" width="3.7109375" style="2" customWidth="1"/>
    <col min="9323" max="9323" width="1.140625" style="2" customWidth="1"/>
    <col min="9324" max="9534" width="4.42578125" style="2"/>
    <col min="9535" max="9537" width="7.140625" style="2" customWidth="1"/>
    <col min="9538" max="9538" width="9.42578125" style="2" customWidth="1"/>
    <col min="9539" max="9539" width="46.7109375" style="2" customWidth="1"/>
    <col min="9540" max="9543" width="4" style="2" customWidth="1"/>
    <col min="9544" max="9578" width="3.7109375" style="2" customWidth="1"/>
    <col min="9579" max="9579" width="1.140625" style="2" customWidth="1"/>
    <col min="9580" max="9790" width="4.42578125" style="2"/>
    <col min="9791" max="9793" width="7.140625" style="2" customWidth="1"/>
    <col min="9794" max="9794" width="9.42578125" style="2" customWidth="1"/>
    <col min="9795" max="9795" width="46.7109375" style="2" customWidth="1"/>
    <col min="9796" max="9799" width="4" style="2" customWidth="1"/>
    <col min="9800" max="9834" width="3.7109375" style="2" customWidth="1"/>
    <col min="9835" max="9835" width="1.140625" style="2" customWidth="1"/>
    <col min="9836" max="10046" width="4.42578125" style="2"/>
    <col min="10047" max="10049" width="7.140625" style="2" customWidth="1"/>
    <col min="10050" max="10050" width="9.42578125" style="2" customWidth="1"/>
    <col min="10051" max="10051" width="46.7109375" style="2" customWidth="1"/>
    <col min="10052" max="10055" width="4" style="2" customWidth="1"/>
    <col min="10056" max="10090" width="3.7109375" style="2" customWidth="1"/>
    <col min="10091" max="10091" width="1.140625" style="2" customWidth="1"/>
    <col min="10092" max="10302" width="4.42578125" style="2"/>
    <col min="10303" max="10305" width="7.140625" style="2" customWidth="1"/>
    <col min="10306" max="10306" width="9.42578125" style="2" customWidth="1"/>
    <col min="10307" max="10307" width="46.7109375" style="2" customWidth="1"/>
    <col min="10308" max="10311" width="4" style="2" customWidth="1"/>
    <col min="10312" max="10346" width="3.7109375" style="2" customWidth="1"/>
    <col min="10347" max="10347" width="1.140625" style="2" customWidth="1"/>
    <col min="10348" max="10558" width="4.42578125" style="2"/>
    <col min="10559" max="10561" width="7.140625" style="2" customWidth="1"/>
    <col min="10562" max="10562" width="9.42578125" style="2" customWidth="1"/>
    <col min="10563" max="10563" width="46.7109375" style="2" customWidth="1"/>
    <col min="10564" max="10567" width="4" style="2" customWidth="1"/>
    <col min="10568" max="10602" width="3.7109375" style="2" customWidth="1"/>
    <col min="10603" max="10603" width="1.140625" style="2" customWidth="1"/>
    <col min="10604" max="10814" width="4.42578125" style="2"/>
    <col min="10815" max="10817" width="7.140625" style="2" customWidth="1"/>
    <col min="10818" max="10818" width="9.42578125" style="2" customWidth="1"/>
    <col min="10819" max="10819" width="46.7109375" style="2" customWidth="1"/>
    <col min="10820" max="10823" width="4" style="2" customWidth="1"/>
    <col min="10824" max="10858" width="3.7109375" style="2" customWidth="1"/>
    <col min="10859" max="10859" width="1.140625" style="2" customWidth="1"/>
    <col min="10860" max="11070" width="4.42578125" style="2"/>
    <col min="11071" max="11073" width="7.140625" style="2" customWidth="1"/>
    <col min="11074" max="11074" width="9.42578125" style="2" customWidth="1"/>
    <col min="11075" max="11075" width="46.7109375" style="2" customWidth="1"/>
    <col min="11076" max="11079" width="4" style="2" customWidth="1"/>
    <col min="11080" max="11114" width="3.7109375" style="2" customWidth="1"/>
    <col min="11115" max="11115" width="1.140625" style="2" customWidth="1"/>
    <col min="11116" max="11326" width="4.42578125" style="2"/>
    <col min="11327" max="11329" width="7.140625" style="2" customWidth="1"/>
    <col min="11330" max="11330" width="9.42578125" style="2" customWidth="1"/>
    <col min="11331" max="11331" width="46.7109375" style="2" customWidth="1"/>
    <col min="11332" max="11335" width="4" style="2" customWidth="1"/>
    <col min="11336" max="11370" width="3.7109375" style="2" customWidth="1"/>
    <col min="11371" max="11371" width="1.140625" style="2" customWidth="1"/>
    <col min="11372" max="11582" width="4.42578125" style="2"/>
    <col min="11583" max="11585" width="7.140625" style="2" customWidth="1"/>
    <col min="11586" max="11586" width="9.42578125" style="2" customWidth="1"/>
    <col min="11587" max="11587" width="46.7109375" style="2" customWidth="1"/>
    <col min="11588" max="11591" width="4" style="2" customWidth="1"/>
    <col min="11592" max="11626" width="3.7109375" style="2" customWidth="1"/>
    <col min="11627" max="11627" width="1.140625" style="2" customWidth="1"/>
    <col min="11628" max="11838" width="4.42578125" style="2"/>
    <col min="11839" max="11841" width="7.140625" style="2" customWidth="1"/>
    <col min="11842" max="11842" width="9.42578125" style="2" customWidth="1"/>
    <col min="11843" max="11843" width="46.7109375" style="2" customWidth="1"/>
    <col min="11844" max="11847" width="4" style="2" customWidth="1"/>
    <col min="11848" max="11882" width="3.7109375" style="2" customWidth="1"/>
    <col min="11883" max="11883" width="1.140625" style="2" customWidth="1"/>
    <col min="11884" max="12094" width="4.42578125" style="2"/>
    <col min="12095" max="12097" width="7.140625" style="2" customWidth="1"/>
    <col min="12098" max="12098" width="9.42578125" style="2" customWidth="1"/>
    <col min="12099" max="12099" width="46.7109375" style="2" customWidth="1"/>
    <col min="12100" max="12103" width="4" style="2" customWidth="1"/>
    <col min="12104" max="12138" width="3.7109375" style="2" customWidth="1"/>
    <col min="12139" max="12139" width="1.140625" style="2" customWidth="1"/>
    <col min="12140" max="12350" width="4.42578125" style="2"/>
    <col min="12351" max="12353" width="7.140625" style="2" customWidth="1"/>
    <col min="12354" max="12354" width="9.42578125" style="2" customWidth="1"/>
    <col min="12355" max="12355" width="46.7109375" style="2" customWidth="1"/>
    <col min="12356" max="12359" width="4" style="2" customWidth="1"/>
    <col min="12360" max="12394" width="3.7109375" style="2" customWidth="1"/>
    <col min="12395" max="12395" width="1.140625" style="2" customWidth="1"/>
    <col min="12396" max="12606" width="4.42578125" style="2"/>
    <col min="12607" max="12609" width="7.140625" style="2" customWidth="1"/>
    <col min="12610" max="12610" width="9.42578125" style="2" customWidth="1"/>
    <col min="12611" max="12611" width="46.7109375" style="2" customWidth="1"/>
    <col min="12612" max="12615" width="4" style="2" customWidth="1"/>
    <col min="12616" max="12650" width="3.7109375" style="2" customWidth="1"/>
    <col min="12651" max="12651" width="1.140625" style="2" customWidth="1"/>
    <col min="12652" max="12862" width="4.42578125" style="2"/>
    <col min="12863" max="12865" width="7.140625" style="2" customWidth="1"/>
    <col min="12866" max="12866" width="9.42578125" style="2" customWidth="1"/>
    <col min="12867" max="12867" width="46.7109375" style="2" customWidth="1"/>
    <col min="12868" max="12871" width="4" style="2" customWidth="1"/>
    <col min="12872" max="12906" width="3.7109375" style="2" customWidth="1"/>
    <col min="12907" max="12907" width="1.140625" style="2" customWidth="1"/>
    <col min="12908" max="13118" width="4.42578125" style="2"/>
    <col min="13119" max="13121" width="7.140625" style="2" customWidth="1"/>
    <col min="13122" max="13122" width="9.42578125" style="2" customWidth="1"/>
    <col min="13123" max="13123" width="46.7109375" style="2" customWidth="1"/>
    <col min="13124" max="13127" width="4" style="2" customWidth="1"/>
    <col min="13128" max="13162" width="3.7109375" style="2" customWidth="1"/>
    <col min="13163" max="13163" width="1.140625" style="2" customWidth="1"/>
    <col min="13164" max="13374" width="4.42578125" style="2"/>
    <col min="13375" max="13377" width="7.140625" style="2" customWidth="1"/>
    <col min="13378" max="13378" width="9.42578125" style="2" customWidth="1"/>
    <col min="13379" max="13379" width="46.7109375" style="2" customWidth="1"/>
    <col min="13380" max="13383" width="4" style="2" customWidth="1"/>
    <col min="13384" max="13418" width="3.7109375" style="2" customWidth="1"/>
    <col min="13419" max="13419" width="1.140625" style="2" customWidth="1"/>
    <col min="13420" max="13630" width="4.42578125" style="2"/>
    <col min="13631" max="13633" width="7.140625" style="2" customWidth="1"/>
    <col min="13634" max="13634" width="9.42578125" style="2" customWidth="1"/>
    <col min="13635" max="13635" width="46.7109375" style="2" customWidth="1"/>
    <col min="13636" max="13639" width="4" style="2" customWidth="1"/>
    <col min="13640" max="13674" width="3.7109375" style="2" customWidth="1"/>
    <col min="13675" max="13675" width="1.140625" style="2" customWidth="1"/>
    <col min="13676" max="13886" width="4.42578125" style="2"/>
    <col min="13887" max="13889" width="7.140625" style="2" customWidth="1"/>
    <col min="13890" max="13890" width="9.42578125" style="2" customWidth="1"/>
    <col min="13891" max="13891" width="46.7109375" style="2" customWidth="1"/>
    <col min="13892" max="13895" width="4" style="2" customWidth="1"/>
    <col min="13896" max="13930" width="3.7109375" style="2" customWidth="1"/>
    <col min="13931" max="13931" width="1.140625" style="2" customWidth="1"/>
    <col min="13932" max="14142" width="4.42578125" style="2"/>
    <col min="14143" max="14145" width="7.140625" style="2" customWidth="1"/>
    <col min="14146" max="14146" width="9.42578125" style="2" customWidth="1"/>
    <col min="14147" max="14147" width="46.7109375" style="2" customWidth="1"/>
    <col min="14148" max="14151" width="4" style="2" customWidth="1"/>
    <col min="14152" max="14186" width="3.7109375" style="2" customWidth="1"/>
    <col min="14187" max="14187" width="1.140625" style="2" customWidth="1"/>
    <col min="14188" max="14398" width="4.42578125" style="2"/>
    <col min="14399" max="14401" width="7.140625" style="2" customWidth="1"/>
    <col min="14402" max="14402" width="9.42578125" style="2" customWidth="1"/>
    <col min="14403" max="14403" width="46.7109375" style="2" customWidth="1"/>
    <col min="14404" max="14407" width="4" style="2" customWidth="1"/>
    <col min="14408" max="14442" width="3.7109375" style="2" customWidth="1"/>
    <col min="14443" max="14443" width="1.140625" style="2" customWidth="1"/>
    <col min="14444" max="14654" width="4.42578125" style="2"/>
    <col min="14655" max="14657" width="7.140625" style="2" customWidth="1"/>
    <col min="14658" max="14658" width="9.42578125" style="2" customWidth="1"/>
    <col min="14659" max="14659" width="46.7109375" style="2" customWidth="1"/>
    <col min="14660" max="14663" width="4" style="2" customWidth="1"/>
    <col min="14664" max="14698" width="3.7109375" style="2" customWidth="1"/>
    <col min="14699" max="14699" width="1.140625" style="2" customWidth="1"/>
    <col min="14700" max="14910" width="4.42578125" style="2"/>
    <col min="14911" max="14913" width="7.140625" style="2" customWidth="1"/>
    <col min="14914" max="14914" width="9.42578125" style="2" customWidth="1"/>
    <col min="14915" max="14915" width="46.7109375" style="2" customWidth="1"/>
    <col min="14916" max="14919" width="4" style="2" customWidth="1"/>
    <col min="14920" max="14954" width="3.7109375" style="2" customWidth="1"/>
    <col min="14955" max="14955" width="1.140625" style="2" customWidth="1"/>
    <col min="14956" max="15166" width="4.42578125" style="2"/>
    <col min="15167" max="15169" width="7.140625" style="2" customWidth="1"/>
    <col min="15170" max="15170" width="9.42578125" style="2" customWidth="1"/>
    <col min="15171" max="15171" width="46.7109375" style="2" customWidth="1"/>
    <col min="15172" max="15175" width="4" style="2" customWidth="1"/>
    <col min="15176" max="15210" width="3.7109375" style="2" customWidth="1"/>
    <col min="15211" max="15211" width="1.140625" style="2" customWidth="1"/>
    <col min="15212" max="15422" width="4.42578125" style="2"/>
    <col min="15423" max="15425" width="7.140625" style="2" customWidth="1"/>
    <col min="15426" max="15426" width="9.42578125" style="2" customWidth="1"/>
    <col min="15427" max="15427" width="46.7109375" style="2" customWidth="1"/>
    <col min="15428" max="15431" width="4" style="2" customWidth="1"/>
    <col min="15432" max="15466" width="3.7109375" style="2" customWidth="1"/>
    <col min="15467" max="15467" width="1.140625" style="2" customWidth="1"/>
    <col min="15468" max="15678" width="4.42578125" style="2"/>
    <col min="15679" max="15681" width="7.140625" style="2" customWidth="1"/>
    <col min="15682" max="15682" width="9.42578125" style="2" customWidth="1"/>
    <col min="15683" max="15683" width="46.7109375" style="2" customWidth="1"/>
    <col min="15684" max="15687" width="4" style="2" customWidth="1"/>
    <col min="15688" max="15722" width="3.7109375" style="2" customWidth="1"/>
    <col min="15723" max="15723" width="1.140625" style="2" customWidth="1"/>
    <col min="15724" max="15934" width="4.42578125" style="2"/>
    <col min="15935" max="15937" width="7.140625" style="2" customWidth="1"/>
    <col min="15938" max="15938" width="9.42578125" style="2" customWidth="1"/>
    <col min="15939" max="15939" width="46.7109375" style="2" customWidth="1"/>
    <col min="15940" max="15943" width="4" style="2" customWidth="1"/>
    <col min="15944" max="15978" width="3.7109375" style="2" customWidth="1"/>
    <col min="15979" max="15979" width="1.140625" style="2" customWidth="1"/>
    <col min="15980" max="16190" width="4.42578125" style="2"/>
    <col min="16191" max="16193" width="7.140625" style="2" customWidth="1"/>
    <col min="16194" max="16194" width="9.42578125" style="2" customWidth="1"/>
    <col min="16195" max="16195" width="46.7109375" style="2" customWidth="1"/>
    <col min="16196" max="16199" width="4" style="2" customWidth="1"/>
    <col min="16200" max="16234" width="3.7109375" style="2" customWidth="1"/>
    <col min="16235" max="16235" width="1.140625" style="2" customWidth="1"/>
    <col min="16236" max="16384" width="4.42578125" style="2"/>
  </cols>
  <sheetData>
    <row r="1" spans="1:230" s="1" customFormat="1" ht="18.75" customHeight="1">
      <c r="A1" s="146" t="s">
        <v>244</v>
      </c>
      <c r="B1" s="135" t="s">
        <v>45</v>
      </c>
      <c r="C1" s="135" t="s">
        <v>46</v>
      </c>
      <c r="D1" s="164" t="s">
        <v>238</v>
      </c>
      <c r="E1" s="164" t="s">
        <v>45</v>
      </c>
      <c r="F1" s="164" t="s">
        <v>239</v>
      </c>
      <c r="G1" s="145" t="s">
        <v>47</v>
      </c>
      <c r="H1" s="136" t="s">
        <v>48</v>
      </c>
      <c r="I1" s="137"/>
      <c r="J1" s="137"/>
      <c r="K1" s="138"/>
      <c r="L1" s="147" t="s">
        <v>49</v>
      </c>
      <c r="M1" s="148"/>
      <c r="N1" s="149"/>
      <c r="O1" s="147" t="s">
        <v>50</v>
      </c>
      <c r="P1" s="148"/>
      <c r="Q1" s="149"/>
      <c r="R1" s="145" t="s">
        <v>51</v>
      </c>
      <c r="S1" s="159" t="s">
        <v>55</v>
      </c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59" t="s">
        <v>237</v>
      </c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59" t="s">
        <v>240</v>
      </c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0"/>
      <c r="CQ1" s="160"/>
      <c r="CR1" s="160"/>
      <c r="CS1" s="160"/>
      <c r="CT1" s="160"/>
      <c r="CU1" s="160"/>
      <c r="CV1" s="160"/>
      <c r="CW1" s="160"/>
      <c r="CX1" s="160"/>
      <c r="CY1" s="160"/>
      <c r="CZ1" s="160"/>
      <c r="DA1" s="160"/>
      <c r="DB1" s="160"/>
      <c r="DC1" s="160"/>
      <c r="DD1" s="160"/>
      <c r="DE1" s="160"/>
      <c r="DF1" s="160"/>
      <c r="DG1" s="161" t="s">
        <v>241</v>
      </c>
      <c r="DH1" s="162"/>
      <c r="DI1" s="162"/>
      <c r="DJ1" s="162"/>
      <c r="DK1" s="162"/>
      <c r="DL1" s="162"/>
      <c r="DM1" s="162"/>
      <c r="DN1" s="162"/>
      <c r="DO1" s="162"/>
      <c r="DP1" s="162"/>
      <c r="DQ1" s="162"/>
      <c r="DR1" s="162"/>
      <c r="DS1" s="162"/>
      <c r="DT1" s="162"/>
      <c r="DU1" s="162"/>
      <c r="DV1" s="162"/>
      <c r="DW1" s="162"/>
      <c r="DX1" s="162"/>
      <c r="DY1" s="162"/>
      <c r="DZ1" s="162"/>
      <c r="EA1" s="162"/>
      <c r="EB1" s="162"/>
      <c r="EC1" s="162"/>
      <c r="ED1" s="162"/>
      <c r="EE1" s="162"/>
      <c r="EF1" s="162"/>
      <c r="EG1" s="162"/>
      <c r="EH1" s="162"/>
      <c r="EI1" s="162"/>
      <c r="EJ1" s="162"/>
      <c r="EK1" s="162"/>
      <c r="EL1" s="161" t="s">
        <v>242</v>
      </c>
      <c r="EM1" s="162"/>
      <c r="EN1" s="162"/>
      <c r="EO1" s="162"/>
      <c r="EP1" s="162"/>
      <c r="EQ1" s="162"/>
      <c r="ER1" s="162"/>
      <c r="ES1" s="162"/>
      <c r="ET1" s="162"/>
      <c r="EU1" s="162"/>
      <c r="EV1" s="162"/>
      <c r="EW1" s="162"/>
      <c r="EX1" s="162"/>
      <c r="EY1" s="162"/>
      <c r="EZ1" s="162"/>
      <c r="FA1" s="162"/>
      <c r="FB1" s="162"/>
      <c r="FC1" s="162"/>
      <c r="FD1" s="162"/>
      <c r="FE1" s="162"/>
      <c r="FF1" s="162"/>
      <c r="FG1" s="162"/>
      <c r="FH1" s="162"/>
      <c r="FI1" s="162"/>
      <c r="FJ1" s="162"/>
      <c r="FK1" s="162"/>
      <c r="FL1" s="162"/>
      <c r="FM1" s="162"/>
      <c r="FN1" s="162"/>
      <c r="FO1" s="163"/>
      <c r="FP1" s="160" t="s">
        <v>243</v>
      </c>
      <c r="FQ1" s="160"/>
      <c r="FR1" s="160"/>
      <c r="FS1" s="160"/>
      <c r="FT1" s="160"/>
      <c r="FU1" s="160"/>
      <c r="FV1" s="160"/>
      <c r="FW1" s="160"/>
      <c r="FX1" s="160"/>
      <c r="FY1" s="160"/>
      <c r="FZ1" s="160"/>
      <c r="GA1" s="160"/>
      <c r="GB1" s="160"/>
      <c r="GC1" s="160"/>
      <c r="GD1" s="160"/>
      <c r="GE1" s="160"/>
      <c r="GF1" s="160"/>
      <c r="GG1" s="160"/>
      <c r="GH1" s="160"/>
      <c r="GI1" s="160"/>
      <c r="GJ1" s="160"/>
      <c r="GK1" s="160"/>
      <c r="GL1" s="160"/>
      <c r="GM1" s="160"/>
      <c r="GN1" s="160"/>
      <c r="GO1" s="160"/>
      <c r="GP1" s="160"/>
      <c r="GQ1" s="160"/>
      <c r="GR1" s="160"/>
      <c r="GS1" s="160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</row>
    <row r="2" spans="1:230" s="7" customFormat="1" ht="15">
      <c r="A2" s="146"/>
      <c r="B2" s="135"/>
      <c r="C2" s="135"/>
      <c r="D2" s="165"/>
      <c r="E2" s="165"/>
      <c r="F2" s="165"/>
      <c r="G2" s="145"/>
      <c r="H2" s="139"/>
      <c r="I2" s="140"/>
      <c r="J2" s="140"/>
      <c r="K2" s="141"/>
      <c r="L2" s="150"/>
      <c r="M2" s="151"/>
      <c r="N2" s="152"/>
      <c r="O2" s="150"/>
      <c r="P2" s="151"/>
      <c r="Q2" s="152"/>
      <c r="R2" s="145"/>
      <c r="S2" s="16">
        <v>42917</v>
      </c>
      <c r="T2" s="16">
        <v>42918</v>
      </c>
      <c r="U2" s="16">
        <v>42919</v>
      </c>
      <c r="V2" s="16">
        <v>42920</v>
      </c>
      <c r="W2" s="16">
        <v>42921</v>
      </c>
      <c r="X2" s="16">
        <v>42922</v>
      </c>
      <c r="Y2" s="16">
        <v>42923</v>
      </c>
      <c r="Z2" s="16">
        <v>42924</v>
      </c>
      <c r="AA2" s="16">
        <v>42925</v>
      </c>
      <c r="AB2" s="16">
        <v>42926</v>
      </c>
      <c r="AC2" s="16">
        <v>42927</v>
      </c>
      <c r="AD2" s="16">
        <v>42928</v>
      </c>
      <c r="AE2" s="16">
        <v>42929</v>
      </c>
      <c r="AF2" s="16">
        <v>42930</v>
      </c>
      <c r="AG2" s="16">
        <v>42931</v>
      </c>
      <c r="AH2" s="16">
        <v>42932</v>
      </c>
      <c r="AI2" s="16">
        <v>42933</v>
      </c>
      <c r="AJ2" s="16">
        <v>42934</v>
      </c>
      <c r="AK2" s="16">
        <v>42935</v>
      </c>
      <c r="AL2" s="16">
        <v>42936</v>
      </c>
      <c r="AM2" s="16">
        <v>42937</v>
      </c>
      <c r="AN2" s="16">
        <v>42938</v>
      </c>
      <c r="AO2" s="16">
        <v>42939</v>
      </c>
      <c r="AP2" s="16">
        <v>42940</v>
      </c>
      <c r="AQ2" s="16">
        <v>42941</v>
      </c>
      <c r="AR2" s="16">
        <v>42942</v>
      </c>
      <c r="AS2" s="16">
        <v>42943</v>
      </c>
      <c r="AT2" s="16">
        <v>42944</v>
      </c>
      <c r="AU2" s="16">
        <v>42945</v>
      </c>
      <c r="AV2" s="16">
        <v>42946</v>
      </c>
      <c r="AW2" s="16">
        <v>42947</v>
      </c>
      <c r="AX2" s="16">
        <v>42948</v>
      </c>
      <c r="AY2" s="16">
        <v>42949</v>
      </c>
      <c r="AZ2" s="16">
        <v>42950</v>
      </c>
      <c r="BA2" s="16">
        <v>42951</v>
      </c>
      <c r="BB2" s="16">
        <v>42952</v>
      </c>
      <c r="BC2" s="16">
        <v>42953</v>
      </c>
      <c r="BD2" s="16">
        <v>42954</v>
      </c>
      <c r="BE2" s="16">
        <v>42955</v>
      </c>
      <c r="BF2" s="16">
        <v>42956</v>
      </c>
      <c r="BG2" s="16">
        <v>42957</v>
      </c>
      <c r="BH2" s="16">
        <v>42958</v>
      </c>
      <c r="BI2" s="16">
        <v>42959</v>
      </c>
      <c r="BJ2" s="16">
        <v>42960</v>
      </c>
      <c r="BK2" s="16">
        <v>42961</v>
      </c>
      <c r="BL2" s="16">
        <v>42962</v>
      </c>
      <c r="BM2" s="16">
        <v>42963</v>
      </c>
      <c r="BN2" s="16">
        <v>42964</v>
      </c>
      <c r="BO2" s="16">
        <v>42965</v>
      </c>
      <c r="BP2" s="16">
        <v>42966</v>
      </c>
      <c r="BQ2" s="16">
        <v>42967</v>
      </c>
      <c r="BR2" s="16">
        <v>42968</v>
      </c>
      <c r="BS2" s="16">
        <v>42969</v>
      </c>
      <c r="BT2" s="16">
        <v>42970</v>
      </c>
      <c r="BU2" s="16">
        <v>42971</v>
      </c>
      <c r="BV2" s="16">
        <v>42972</v>
      </c>
      <c r="BW2" s="16">
        <v>42973</v>
      </c>
      <c r="BX2" s="16">
        <v>42974</v>
      </c>
      <c r="BY2" s="16">
        <v>42975</v>
      </c>
      <c r="BZ2" s="16">
        <v>42976</v>
      </c>
      <c r="CA2" s="16">
        <v>42977</v>
      </c>
      <c r="CB2" s="16">
        <v>42978</v>
      </c>
      <c r="CC2" s="16">
        <v>42979</v>
      </c>
      <c r="CD2" s="16">
        <v>42980</v>
      </c>
      <c r="CE2" s="16">
        <v>42981</v>
      </c>
      <c r="CF2" s="16">
        <v>42982</v>
      </c>
      <c r="CG2" s="16">
        <v>42983</v>
      </c>
      <c r="CH2" s="16">
        <v>42984</v>
      </c>
      <c r="CI2" s="16">
        <v>42985</v>
      </c>
      <c r="CJ2" s="16">
        <v>42986</v>
      </c>
      <c r="CK2" s="16">
        <v>42987</v>
      </c>
      <c r="CL2" s="16">
        <v>42988</v>
      </c>
      <c r="CM2" s="16">
        <v>42989</v>
      </c>
      <c r="CN2" s="16">
        <v>42990</v>
      </c>
      <c r="CO2" s="16">
        <v>42991</v>
      </c>
      <c r="CP2" s="16">
        <v>42992</v>
      </c>
      <c r="CQ2" s="16">
        <v>42993</v>
      </c>
      <c r="CR2" s="16">
        <v>42994</v>
      </c>
      <c r="CS2" s="16">
        <v>42995</v>
      </c>
      <c r="CT2" s="16">
        <v>42996</v>
      </c>
      <c r="CU2" s="16">
        <v>42997</v>
      </c>
      <c r="CV2" s="16">
        <v>42998</v>
      </c>
      <c r="CW2" s="16">
        <v>42999</v>
      </c>
      <c r="CX2" s="16">
        <v>43000</v>
      </c>
      <c r="CY2" s="16">
        <v>43001</v>
      </c>
      <c r="CZ2" s="16">
        <v>43002</v>
      </c>
      <c r="DA2" s="16">
        <v>43003</v>
      </c>
      <c r="DB2" s="16">
        <v>43004</v>
      </c>
      <c r="DC2" s="16">
        <v>43005</v>
      </c>
      <c r="DD2" s="16">
        <v>43006</v>
      </c>
      <c r="DE2" s="16">
        <v>43007</v>
      </c>
      <c r="DF2" s="16">
        <v>43008</v>
      </c>
      <c r="DG2" s="16">
        <v>43009</v>
      </c>
      <c r="DH2" s="16">
        <v>43010</v>
      </c>
      <c r="DI2" s="16">
        <v>43011</v>
      </c>
      <c r="DJ2" s="16">
        <v>43012</v>
      </c>
      <c r="DK2" s="16">
        <v>43013</v>
      </c>
      <c r="DL2" s="16">
        <v>43014</v>
      </c>
      <c r="DM2" s="16">
        <v>43015</v>
      </c>
      <c r="DN2" s="16">
        <v>43016</v>
      </c>
      <c r="DO2" s="16">
        <v>43017</v>
      </c>
      <c r="DP2" s="16">
        <v>43018</v>
      </c>
      <c r="DQ2" s="16">
        <v>43019</v>
      </c>
      <c r="DR2" s="16">
        <v>43020</v>
      </c>
      <c r="DS2" s="16">
        <v>43021</v>
      </c>
      <c r="DT2" s="16">
        <v>43022</v>
      </c>
      <c r="DU2" s="16">
        <v>43023</v>
      </c>
      <c r="DV2" s="16">
        <v>43024</v>
      </c>
      <c r="DW2" s="16">
        <v>43025</v>
      </c>
      <c r="DX2" s="16">
        <v>43026</v>
      </c>
      <c r="DY2" s="16">
        <v>43027</v>
      </c>
      <c r="DZ2" s="16">
        <v>43028</v>
      </c>
      <c r="EA2" s="16">
        <v>43029</v>
      </c>
      <c r="EB2" s="16">
        <v>43030</v>
      </c>
      <c r="EC2" s="16">
        <v>43031</v>
      </c>
      <c r="ED2" s="16">
        <v>43032</v>
      </c>
      <c r="EE2" s="16">
        <v>43033</v>
      </c>
      <c r="EF2" s="16">
        <v>43034</v>
      </c>
      <c r="EG2" s="16">
        <v>43035</v>
      </c>
      <c r="EH2" s="16">
        <v>43036</v>
      </c>
      <c r="EI2" s="16">
        <v>43037</v>
      </c>
      <c r="EJ2" s="16">
        <v>43038</v>
      </c>
      <c r="EK2" s="16">
        <v>43039</v>
      </c>
      <c r="EL2" s="16">
        <v>43040</v>
      </c>
      <c r="EM2" s="16">
        <v>43041</v>
      </c>
      <c r="EN2" s="16">
        <v>43042</v>
      </c>
      <c r="EO2" s="16">
        <v>43043</v>
      </c>
      <c r="EP2" s="16">
        <v>43044</v>
      </c>
      <c r="EQ2" s="16">
        <v>43045</v>
      </c>
      <c r="ER2" s="16">
        <v>43046</v>
      </c>
      <c r="ES2" s="16">
        <v>43047</v>
      </c>
      <c r="ET2" s="16">
        <v>43048</v>
      </c>
      <c r="EU2" s="16">
        <v>43049</v>
      </c>
      <c r="EV2" s="16">
        <v>43050</v>
      </c>
      <c r="EW2" s="16">
        <v>43051</v>
      </c>
      <c r="EX2" s="16">
        <v>43052</v>
      </c>
      <c r="EY2" s="16">
        <v>43053</v>
      </c>
      <c r="EZ2" s="16">
        <v>43054</v>
      </c>
      <c r="FA2" s="16">
        <v>43055</v>
      </c>
      <c r="FB2" s="16">
        <v>43056</v>
      </c>
      <c r="FC2" s="16">
        <v>43057</v>
      </c>
      <c r="FD2" s="16">
        <v>43058</v>
      </c>
      <c r="FE2" s="16">
        <v>43059</v>
      </c>
      <c r="FF2" s="16">
        <v>43060</v>
      </c>
      <c r="FG2" s="16">
        <v>43061</v>
      </c>
      <c r="FH2" s="16">
        <v>43062</v>
      </c>
      <c r="FI2" s="16">
        <v>43063</v>
      </c>
      <c r="FJ2" s="16">
        <v>43064</v>
      </c>
      <c r="FK2" s="16">
        <v>43065</v>
      </c>
      <c r="FL2" s="16">
        <v>43066</v>
      </c>
      <c r="FM2" s="16">
        <v>43067</v>
      </c>
      <c r="FN2" s="16">
        <v>43068</v>
      </c>
      <c r="FO2" s="16">
        <v>43069</v>
      </c>
      <c r="FP2" s="16">
        <v>43070</v>
      </c>
      <c r="FQ2" s="16">
        <v>43071</v>
      </c>
      <c r="FR2" s="16">
        <v>43072</v>
      </c>
      <c r="FS2" s="16">
        <v>43073</v>
      </c>
      <c r="FT2" s="16">
        <v>43074</v>
      </c>
      <c r="FU2" s="16">
        <v>43075</v>
      </c>
      <c r="FV2" s="16">
        <v>43076</v>
      </c>
      <c r="FW2" s="16">
        <v>43077</v>
      </c>
      <c r="FX2" s="16">
        <v>43078</v>
      </c>
      <c r="FY2" s="16">
        <v>43079</v>
      </c>
      <c r="FZ2" s="16">
        <v>43080</v>
      </c>
      <c r="GA2" s="16">
        <v>43081</v>
      </c>
      <c r="GB2" s="16">
        <v>43082</v>
      </c>
      <c r="GC2" s="16">
        <v>43083</v>
      </c>
      <c r="GD2" s="16">
        <v>43084</v>
      </c>
      <c r="GE2" s="16">
        <v>43085</v>
      </c>
      <c r="GF2" s="16">
        <v>43086</v>
      </c>
      <c r="GG2" s="16">
        <v>43087</v>
      </c>
      <c r="GH2" s="16">
        <v>43088</v>
      </c>
      <c r="GI2" s="16">
        <v>43089</v>
      </c>
      <c r="GJ2" s="16">
        <v>43090</v>
      </c>
      <c r="GK2" s="16">
        <v>43091</v>
      </c>
      <c r="GL2" s="16">
        <v>43092</v>
      </c>
      <c r="GM2" s="16">
        <v>43093</v>
      </c>
      <c r="GN2" s="16">
        <v>43094</v>
      </c>
      <c r="GO2" s="16">
        <v>43095</v>
      </c>
      <c r="GP2" s="16">
        <v>43096</v>
      </c>
      <c r="GQ2" s="16">
        <v>43097</v>
      </c>
      <c r="GR2" s="16">
        <v>43098</v>
      </c>
      <c r="GS2" s="16">
        <v>43099</v>
      </c>
    </row>
    <row r="3" spans="1:230" s="7" customFormat="1" ht="30">
      <c r="A3" s="146"/>
      <c r="B3" s="135"/>
      <c r="C3" s="135"/>
      <c r="D3" s="166"/>
      <c r="E3" s="166"/>
      <c r="F3" s="166"/>
      <c r="G3" s="145"/>
      <c r="H3" s="90" t="s">
        <v>56</v>
      </c>
      <c r="I3" s="90" t="s">
        <v>57</v>
      </c>
      <c r="J3" s="35" t="s">
        <v>58</v>
      </c>
      <c r="K3" s="36" t="s">
        <v>59</v>
      </c>
      <c r="L3" s="90" t="s">
        <v>60</v>
      </c>
      <c r="M3" s="92" t="s">
        <v>61</v>
      </c>
      <c r="N3" s="92" t="s">
        <v>62</v>
      </c>
      <c r="O3" s="90" t="s">
        <v>60</v>
      </c>
      <c r="P3" s="92" t="s">
        <v>61</v>
      </c>
      <c r="Q3" s="92" t="s">
        <v>62</v>
      </c>
      <c r="R3" s="145"/>
      <c r="S3" s="17" t="str">
        <f>TEXT(S$2,"aaa")</f>
        <v>土</v>
      </c>
      <c r="T3" s="17" t="str">
        <f>TEXT(T$2,"aaa")</f>
        <v>日</v>
      </c>
      <c r="U3" s="17" t="str">
        <f t="shared" ref="U3:AW3" si="0">TEXT(U$2,"aaa")</f>
        <v>月</v>
      </c>
      <c r="V3" s="17" t="str">
        <f t="shared" si="0"/>
        <v>火</v>
      </c>
      <c r="W3" s="17" t="str">
        <f t="shared" si="0"/>
        <v>水</v>
      </c>
      <c r="X3" s="17" t="str">
        <f t="shared" si="0"/>
        <v>木</v>
      </c>
      <c r="Y3" s="17" t="str">
        <f t="shared" si="0"/>
        <v>金</v>
      </c>
      <c r="Z3" s="17" t="str">
        <f t="shared" si="0"/>
        <v>土</v>
      </c>
      <c r="AA3" s="17" t="str">
        <f t="shared" si="0"/>
        <v>日</v>
      </c>
      <c r="AB3" s="17" t="str">
        <f t="shared" si="0"/>
        <v>月</v>
      </c>
      <c r="AC3" s="17" t="str">
        <f t="shared" si="0"/>
        <v>火</v>
      </c>
      <c r="AD3" s="17" t="str">
        <f t="shared" si="0"/>
        <v>水</v>
      </c>
      <c r="AE3" s="17" t="str">
        <f t="shared" si="0"/>
        <v>木</v>
      </c>
      <c r="AF3" s="17" t="str">
        <f t="shared" si="0"/>
        <v>金</v>
      </c>
      <c r="AG3" s="17" t="str">
        <f t="shared" si="0"/>
        <v>土</v>
      </c>
      <c r="AH3" s="17" t="str">
        <f t="shared" si="0"/>
        <v>日</v>
      </c>
      <c r="AI3" s="17" t="str">
        <f t="shared" si="0"/>
        <v>月</v>
      </c>
      <c r="AJ3" s="17" t="str">
        <f t="shared" si="0"/>
        <v>火</v>
      </c>
      <c r="AK3" s="17" t="str">
        <f t="shared" si="0"/>
        <v>水</v>
      </c>
      <c r="AL3" s="17" t="str">
        <f t="shared" si="0"/>
        <v>木</v>
      </c>
      <c r="AM3" s="17" t="str">
        <f t="shared" si="0"/>
        <v>金</v>
      </c>
      <c r="AN3" s="17" t="str">
        <f t="shared" si="0"/>
        <v>土</v>
      </c>
      <c r="AO3" s="17" t="str">
        <f t="shared" si="0"/>
        <v>日</v>
      </c>
      <c r="AP3" s="17" t="str">
        <f t="shared" si="0"/>
        <v>月</v>
      </c>
      <c r="AQ3" s="17" t="str">
        <f t="shared" si="0"/>
        <v>火</v>
      </c>
      <c r="AR3" s="17" t="str">
        <f t="shared" si="0"/>
        <v>水</v>
      </c>
      <c r="AS3" s="17" t="str">
        <f t="shared" si="0"/>
        <v>木</v>
      </c>
      <c r="AT3" s="17" t="str">
        <f t="shared" si="0"/>
        <v>金</v>
      </c>
      <c r="AU3" s="17" t="str">
        <f t="shared" si="0"/>
        <v>土</v>
      </c>
      <c r="AV3" s="17" t="str">
        <f t="shared" si="0"/>
        <v>日</v>
      </c>
      <c r="AW3" s="17" t="str">
        <f t="shared" si="0"/>
        <v>月</v>
      </c>
      <c r="AX3" s="17" t="str">
        <f>TEXT(AX$2,"aaa")</f>
        <v>火</v>
      </c>
      <c r="AY3" s="17" t="str">
        <f>TEXT(AY$2,"aaa")</f>
        <v>水</v>
      </c>
      <c r="AZ3" s="17" t="str">
        <f t="shared" ref="AZ3:CB3" si="1">TEXT(AZ$2,"aaa")</f>
        <v>木</v>
      </c>
      <c r="BA3" s="17" t="str">
        <f t="shared" si="1"/>
        <v>金</v>
      </c>
      <c r="BB3" s="17" t="str">
        <f t="shared" si="1"/>
        <v>土</v>
      </c>
      <c r="BC3" s="17" t="str">
        <f t="shared" si="1"/>
        <v>日</v>
      </c>
      <c r="BD3" s="17" t="str">
        <f t="shared" si="1"/>
        <v>月</v>
      </c>
      <c r="BE3" s="17" t="str">
        <f t="shared" si="1"/>
        <v>火</v>
      </c>
      <c r="BF3" s="17" t="str">
        <f t="shared" si="1"/>
        <v>水</v>
      </c>
      <c r="BG3" s="17" t="str">
        <f t="shared" si="1"/>
        <v>木</v>
      </c>
      <c r="BH3" s="17" t="str">
        <f t="shared" si="1"/>
        <v>金</v>
      </c>
      <c r="BI3" s="17" t="str">
        <f t="shared" si="1"/>
        <v>土</v>
      </c>
      <c r="BJ3" s="17" t="str">
        <f t="shared" si="1"/>
        <v>日</v>
      </c>
      <c r="BK3" s="17" t="str">
        <f t="shared" si="1"/>
        <v>月</v>
      </c>
      <c r="BL3" s="17" t="str">
        <f t="shared" si="1"/>
        <v>火</v>
      </c>
      <c r="BM3" s="17" t="str">
        <f t="shared" si="1"/>
        <v>水</v>
      </c>
      <c r="BN3" s="17" t="str">
        <f t="shared" si="1"/>
        <v>木</v>
      </c>
      <c r="BO3" s="17" t="str">
        <f t="shared" si="1"/>
        <v>金</v>
      </c>
      <c r="BP3" s="17" t="str">
        <f t="shared" si="1"/>
        <v>土</v>
      </c>
      <c r="BQ3" s="17" t="str">
        <f t="shared" si="1"/>
        <v>日</v>
      </c>
      <c r="BR3" s="17" t="str">
        <f t="shared" si="1"/>
        <v>月</v>
      </c>
      <c r="BS3" s="17" t="str">
        <f t="shared" si="1"/>
        <v>火</v>
      </c>
      <c r="BT3" s="17" t="str">
        <f t="shared" si="1"/>
        <v>水</v>
      </c>
      <c r="BU3" s="17" t="str">
        <f t="shared" si="1"/>
        <v>木</v>
      </c>
      <c r="BV3" s="17" t="str">
        <f t="shared" si="1"/>
        <v>金</v>
      </c>
      <c r="BW3" s="17" t="str">
        <f t="shared" si="1"/>
        <v>土</v>
      </c>
      <c r="BX3" s="17" t="str">
        <f t="shared" si="1"/>
        <v>日</v>
      </c>
      <c r="BY3" s="17" t="str">
        <f t="shared" si="1"/>
        <v>月</v>
      </c>
      <c r="BZ3" s="17" t="str">
        <f t="shared" si="1"/>
        <v>火</v>
      </c>
      <c r="CA3" s="17" t="str">
        <f t="shared" si="1"/>
        <v>水</v>
      </c>
      <c r="CB3" s="17" t="str">
        <f t="shared" si="1"/>
        <v>木</v>
      </c>
      <c r="CC3" s="17" t="str">
        <f>TEXT(CC$2,"aaa")</f>
        <v>金</v>
      </c>
      <c r="CD3" s="17" t="str">
        <f>TEXT(CD$2,"aaa")</f>
        <v>土</v>
      </c>
      <c r="CE3" s="17" t="str">
        <f t="shared" ref="CE3:EP3" si="2">TEXT(CE$2,"aaa")</f>
        <v>日</v>
      </c>
      <c r="CF3" s="17" t="str">
        <f t="shared" si="2"/>
        <v>月</v>
      </c>
      <c r="CG3" s="17" t="str">
        <f t="shared" si="2"/>
        <v>火</v>
      </c>
      <c r="CH3" s="17" t="str">
        <f t="shared" si="2"/>
        <v>水</v>
      </c>
      <c r="CI3" s="17" t="str">
        <f t="shared" si="2"/>
        <v>木</v>
      </c>
      <c r="CJ3" s="17" t="str">
        <f t="shared" si="2"/>
        <v>金</v>
      </c>
      <c r="CK3" s="17" t="str">
        <f t="shared" si="2"/>
        <v>土</v>
      </c>
      <c r="CL3" s="17" t="str">
        <f t="shared" si="2"/>
        <v>日</v>
      </c>
      <c r="CM3" s="17" t="str">
        <f t="shared" si="2"/>
        <v>月</v>
      </c>
      <c r="CN3" s="17" t="str">
        <f t="shared" si="2"/>
        <v>火</v>
      </c>
      <c r="CO3" s="17" t="str">
        <f t="shared" si="2"/>
        <v>水</v>
      </c>
      <c r="CP3" s="17" t="str">
        <f t="shared" si="2"/>
        <v>木</v>
      </c>
      <c r="CQ3" s="17" t="str">
        <f t="shared" si="2"/>
        <v>金</v>
      </c>
      <c r="CR3" s="17" t="str">
        <f t="shared" si="2"/>
        <v>土</v>
      </c>
      <c r="CS3" s="17" t="str">
        <f t="shared" si="2"/>
        <v>日</v>
      </c>
      <c r="CT3" s="17" t="str">
        <f t="shared" si="2"/>
        <v>月</v>
      </c>
      <c r="CU3" s="17" t="str">
        <f t="shared" si="2"/>
        <v>火</v>
      </c>
      <c r="CV3" s="17" t="str">
        <f t="shared" si="2"/>
        <v>水</v>
      </c>
      <c r="CW3" s="17" t="str">
        <f t="shared" si="2"/>
        <v>木</v>
      </c>
      <c r="CX3" s="17" t="str">
        <f t="shared" si="2"/>
        <v>金</v>
      </c>
      <c r="CY3" s="17" t="str">
        <f t="shared" si="2"/>
        <v>土</v>
      </c>
      <c r="CZ3" s="17" t="str">
        <f t="shared" si="2"/>
        <v>日</v>
      </c>
      <c r="DA3" s="17" t="str">
        <f t="shared" si="2"/>
        <v>月</v>
      </c>
      <c r="DB3" s="17" t="str">
        <f t="shared" si="2"/>
        <v>火</v>
      </c>
      <c r="DC3" s="17" t="str">
        <f t="shared" si="2"/>
        <v>水</v>
      </c>
      <c r="DD3" s="17" t="str">
        <f t="shared" si="2"/>
        <v>木</v>
      </c>
      <c r="DE3" s="17" t="str">
        <f t="shared" si="2"/>
        <v>金</v>
      </c>
      <c r="DF3" s="17" t="str">
        <f t="shared" si="2"/>
        <v>土</v>
      </c>
      <c r="DG3" s="17" t="str">
        <f>TEXT(DG$2,"aaa")</f>
        <v>日</v>
      </c>
      <c r="DH3" s="17" t="str">
        <f>TEXT(DH$2,"aaa")</f>
        <v>月</v>
      </c>
      <c r="DI3" s="17" t="str">
        <f t="shared" si="2"/>
        <v>火</v>
      </c>
      <c r="DJ3" s="17" t="str">
        <f t="shared" si="2"/>
        <v>水</v>
      </c>
      <c r="DK3" s="17" t="str">
        <f t="shared" si="2"/>
        <v>木</v>
      </c>
      <c r="DL3" s="17" t="str">
        <f t="shared" si="2"/>
        <v>金</v>
      </c>
      <c r="DM3" s="17" t="str">
        <f t="shared" si="2"/>
        <v>土</v>
      </c>
      <c r="DN3" s="17" t="str">
        <f t="shared" si="2"/>
        <v>日</v>
      </c>
      <c r="DO3" s="17" t="str">
        <f t="shared" si="2"/>
        <v>月</v>
      </c>
      <c r="DP3" s="17" t="str">
        <f t="shared" si="2"/>
        <v>火</v>
      </c>
      <c r="DQ3" s="17" t="str">
        <f t="shared" si="2"/>
        <v>水</v>
      </c>
      <c r="DR3" s="17" t="str">
        <f t="shared" si="2"/>
        <v>木</v>
      </c>
      <c r="DS3" s="17" t="str">
        <f t="shared" si="2"/>
        <v>金</v>
      </c>
      <c r="DT3" s="17" t="str">
        <f t="shared" si="2"/>
        <v>土</v>
      </c>
      <c r="DU3" s="17" t="str">
        <f t="shared" si="2"/>
        <v>日</v>
      </c>
      <c r="DV3" s="17" t="str">
        <f t="shared" si="2"/>
        <v>月</v>
      </c>
      <c r="DW3" s="17" t="str">
        <f t="shared" si="2"/>
        <v>火</v>
      </c>
      <c r="DX3" s="17" t="str">
        <f t="shared" si="2"/>
        <v>水</v>
      </c>
      <c r="DY3" s="17" t="str">
        <f t="shared" si="2"/>
        <v>木</v>
      </c>
      <c r="DZ3" s="17" t="str">
        <f t="shared" si="2"/>
        <v>金</v>
      </c>
      <c r="EA3" s="17" t="str">
        <f t="shared" si="2"/>
        <v>土</v>
      </c>
      <c r="EB3" s="17" t="str">
        <f t="shared" si="2"/>
        <v>日</v>
      </c>
      <c r="EC3" s="17" t="str">
        <f t="shared" si="2"/>
        <v>月</v>
      </c>
      <c r="ED3" s="17" t="str">
        <f t="shared" si="2"/>
        <v>火</v>
      </c>
      <c r="EE3" s="17" t="str">
        <f t="shared" si="2"/>
        <v>水</v>
      </c>
      <c r="EF3" s="17" t="str">
        <f t="shared" si="2"/>
        <v>木</v>
      </c>
      <c r="EG3" s="17" t="str">
        <f t="shared" si="2"/>
        <v>金</v>
      </c>
      <c r="EH3" s="17" t="str">
        <f t="shared" si="2"/>
        <v>土</v>
      </c>
      <c r="EI3" s="17" t="str">
        <f t="shared" si="2"/>
        <v>日</v>
      </c>
      <c r="EJ3" s="17" t="str">
        <f t="shared" si="2"/>
        <v>月</v>
      </c>
      <c r="EK3" s="17" t="str">
        <f t="shared" si="2"/>
        <v>火</v>
      </c>
      <c r="EL3" s="17" t="str">
        <f>TEXT(EL$2,"aaa")</f>
        <v>水</v>
      </c>
      <c r="EM3" s="17" t="str">
        <f t="shared" si="2"/>
        <v>木</v>
      </c>
      <c r="EN3" s="17" t="str">
        <f t="shared" si="2"/>
        <v>金</v>
      </c>
      <c r="EO3" s="17" t="str">
        <f t="shared" si="2"/>
        <v>土</v>
      </c>
      <c r="EP3" s="17" t="str">
        <f t="shared" si="2"/>
        <v>日</v>
      </c>
      <c r="EQ3" s="17" t="str">
        <f t="shared" ref="EQ3:FO3" si="3">TEXT(EQ$2,"aaa")</f>
        <v>月</v>
      </c>
      <c r="ER3" s="17" t="str">
        <f t="shared" si="3"/>
        <v>火</v>
      </c>
      <c r="ES3" s="17" t="str">
        <f t="shared" si="3"/>
        <v>水</v>
      </c>
      <c r="ET3" s="17" t="str">
        <f t="shared" si="3"/>
        <v>木</v>
      </c>
      <c r="EU3" s="17" t="str">
        <f t="shared" si="3"/>
        <v>金</v>
      </c>
      <c r="EV3" s="17" t="str">
        <f t="shared" si="3"/>
        <v>土</v>
      </c>
      <c r="EW3" s="17" t="str">
        <f t="shared" si="3"/>
        <v>日</v>
      </c>
      <c r="EX3" s="17" t="str">
        <f t="shared" si="3"/>
        <v>月</v>
      </c>
      <c r="EY3" s="17" t="str">
        <f t="shared" si="3"/>
        <v>火</v>
      </c>
      <c r="EZ3" s="17" t="str">
        <f t="shared" si="3"/>
        <v>水</v>
      </c>
      <c r="FA3" s="17" t="str">
        <f t="shared" si="3"/>
        <v>木</v>
      </c>
      <c r="FB3" s="17" t="str">
        <f t="shared" si="3"/>
        <v>金</v>
      </c>
      <c r="FC3" s="17" t="str">
        <f t="shared" si="3"/>
        <v>土</v>
      </c>
      <c r="FD3" s="17" t="str">
        <f t="shared" si="3"/>
        <v>日</v>
      </c>
      <c r="FE3" s="17" t="str">
        <f t="shared" si="3"/>
        <v>月</v>
      </c>
      <c r="FF3" s="17" t="str">
        <f t="shared" si="3"/>
        <v>火</v>
      </c>
      <c r="FG3" s="17" t="str">
        <f t="shared" si="3"/>
        <v>水</v>
      </c>
      <c r="FH3" s="17" t="str">
        <f t="shared" si="3"/>
        <v>木</v>
      </c>
      <c r="FI3" s="17" t="str">
        <f t="shared" si="3"/>
        <v>金</v>
      </c>
      <c r="FJ3" s="17" t="str">
        <f t="shared" si="3"/>
        <v>土</v>
      </c>
      <c r="FK3" s="17" t="str">
        <f t="shared" si="3"/>
        <v>日</v>
      </c>
      <c r="FL3" s="17" t="str">
        <f t="shared" si="3"/>
        <v>月</v>
      </c>
      <c r="FM3" s="17" t="str">
        <f t="shared" si="3"/>
        <v>火</v>
      </c>
      <c r="FN3" s="17" t="str">
        <f t="shared" si="3"/>
        <v>水</v>
      </c>
      <c r="FO3" s="17" t="str">
        <f t="shared" si="3"/>
        <v>木</v>
      </c>
      <c r="FP3" s="17" t="str">
        <f>TEXT(FP$2,"aaa")</f>
        <v>金</v>
      </c>
      <c r="FQ3" s="17" t="str">
        <f t="shared" ref="FQ3:GS3" si="4">TEXT(FQ$2,"aaa")</f>
        <v>土</v>
      </c>
      <c r="FR3" s="17" t="str">
        <f t="shared" si="4"/>
        <v>日</v>
      </c>
      <c r="FS3" s="17" t="str">
        <f t="shared" si="4"/>
        <v>月</v>
      </c>
      <c r="FT3" s="17" t="str">
        <f t="shared" si="4"/>
        <v>火</v>
      </c>
      <c r="FU3" s="17" t="str">
        <f t="shared" si="4"/>
        <v>水</v>
      </c>
      <c r="FV3" s="17" t="str">
        <f t="shared" si="4"/>
        <v>木</v>
      </c>
      <c r="FW3" s="17" t="str">
        <f t="shared" si="4"/>
        <v>金</v>
      </c>
      <c r="FX3" s="17" t="str">
        <f t="shared" si="4"/>
        <v>土</v>
      </c>
      <c r="FY3" s="17" t="str">
        <f t="shared" si="4"/>
        <v>日</v>
      </c>
      <c r="FZ3" s="17" t="str">
        <f t="shared" si="4"/>
        <v>月</v>
      </c>
      <c r="GA3" s="17" t="str">
        <f t="shared" si="4"/>
        <v>火</v>
      </c>
      <c r="GB3" s="17" t="str">
        <f t="shared" si="4"/>
        <v>水</v>
      </c>
      <c r="GC3" s="17" t="str">
        <f t="shared" si="4"/>
        <v>木</v>
      </c>
      <c r="GD3" s="17" t="str">
        <f t="shared" si="4"/>
        <v>金</v>
      </c>
      <c r="GE3" s="17" t="str">
        <f t="shared" si="4"/>
        <v>土</v>
      </c>
      <c r="GF3" s="17" t="str">
        <f t="shared" si="4"/>
        <v>日</v>
      </c>
      <c r="GG3" s="17" t="str">
        <f t="shared" si="4"/>
        <v>月</v>
      </c>
      <c r="GH3" s="17" t="str">
        <f t="shared" si="4"/>
        <v>火</v>
      </c>
      <c r="GI3" s="17" t="str">
        <f t="shared" si="4"/>
        <v>水</v>
      </c>
      <c r="GJ3" s="17" t="str">
        <f t="shared" si="4"/>
        <v>木</v>
      </c>
      <c r="GK3" s="17" t="str">
        <f t="shared" si="4"/>
        <v>金</v>
      </c>
      <c r="GL3" s="17" t="str">
        <f t="shared" si="4"/>
        <v>土</v>
      </c>
      <c r="GM3" s="17" t="str">
        <f t="shared" si="4"/>
        <v>日</v>
      </c>
      <c r="GN3" s="17" t="str">
        <f t="shared" si="4"/>
        <v>月</v>
      </c>
      <c r="GO3" s="17" t="str">
        <f t="shared" si="4"/>
        <v>火</v>
      </c>
      <c r="GP3" s="17" t="str">
        <f t="shared" si="4"/>
        <v>水</v>
      </c>
      <c r="GQ3" s="17" t="str">
        <f t="shared" si="4"/>
        <v>木</v>
      </c>
      <c r="GR3" s="17" t="str">
        <f t="shared" si="4"/>
        <v>金</v>
      </c>
      <c r="GS3" s="17" t="str">
        <f t="shared" si="4"/>
        <v>土</v>
      </c>
    </row>
    <row r="4" spans="1:230" ht="18.75">
      <c r="A4" s="87"/>
      <c r="B4" s="88"/>
      <c r="C4" s="88"/>
      <c r="D4" s="89">
        <v>1</v>
      </c>
      <c r="E4" s="157" t="s">
        <v>254</v>
      </c>
      <c r="F4" s="157"/>
      <c r="G4" s="157"/>
      <c r="H4" s="157"/>
      <c r="I4" s="157"/>
      <c r="J4" s="157"/>
      <c r="K4" s="158"/>
      <c r="L4" s="8"/>
      <c r="M4" s="10"/>
      <c r="N4" s="11" t="str">
        <f>IF(AND(L4&lt;&gt;"",M4&lt;&gt;""),WORKDAY(M4,L4-0.5,[4]祝日!$B$1:$B$29),"")</f>
        <v/>
      </c>
      <c r="O4" s="8"/>
      <c r="P4" s="10"/>
      <c r="Q4" s="10"/>
      <c r="R4" s="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0"/>
      <c r="BQ4" s="20"/>
      <c r="BR4" s="19"/>
      <c r="BS4" s="19"/>
      <c r="BT4" s="19"/>
      <c r="BU4" s="19"/>
      <c r="BV4" s="19"/>
      <c r="BW4" s="20"/>
      <c r="BX4" s="20"/>
      <c r="BY4" s="19"/>
      <c r="BZ4" s="19"/>
      <c r="CA4" s="19"/>
      <c r="CB4" s="19"/>
      <c r="CC4" s="19"/>
      <c r="CD4" s="20"/>
      <c r="CE4" s="20"/>
      <c r="CF4" s="19"/>
      <c r="CG4" s="19"/>
      <c r="CH4" s="19"/>
      <c r="CI4" s="19"/>
      <c r="CJ4" s="19"/>
      <c r="CK4" s="20"/>
      <c r="CL4" s="20"/>
      <c r="CM4" s="19"/>
      <c r="CN4" s="19"/>
      <c r="CO4" s="19"/>
      <c r="CP4" s="19"/>
      <c r="CQ4" s="19"/>
      <c r="CR4" s="20"/>
      <c r="CS4" s="20"/>
      <c r="CT4" s="19"/>
      <c r="CU4" s="19"/>
      <c r="CV4" s="19"/>
      <c r="CW4" s="19"/>
      <c r="CX4" s="19"/>
      <c r="CY4" s="20"/>
      <c r="CZ4" s="20"/>
      <c r="DA4" s="19"/>
      <c r="DB4" s="19"/>
      <c r="DC4" s="19"/>
      <c r="DD4" s="19"/>
      <c r="DE4" s="19"/>
      <c r="DF4" s="20"/>
      <c r="DG4" s="20"/>
      <c r="DH4" s="19"/>
      <c r="DI4" s="19"/>
      <c r="DJ4" s="19"/>
      <c r="DK4" s="19"/>
      <c r="DL4" s="19"/>
      <c r="DM4" s="20"/>
      <c r="DN4" s="20"/>
      <c r="DO4" s="19"/>
      <c r="DP4" s="19"/>
      <c r="DQ4" s="19"/>
      <c r="DR4" s="19"/>
      <c r="DS4" s="19"/>
      <c r="DT4" s="20"/>
      <c r="DU4" s="20"/>
      <c r="DV4" s="19"/>
      <c r="DW4" s="19"/>
      <c r="DX4" s="19"/>
      <c r="DY4" s="19"/>
      <c r="DZ4" s="19"/>
      <c r="EA4" s="20"/>
      <c r="EB4" s="20"/>
      <c r="EC4" s="19"/>
      <c r="ED4" s="19"/>
      <c r="EE4" s="19"/>
      <c r="EF4" s="19"/>
      <c r="EG4" s="19"/>
      <c r="EH4" s="20"/>
      <c r="EI4" s="20"/>
      <c r="EJ4" s="19"/>
      <c r="EK4" s="19"/>
      <c r="EL4" s="19"/>
      <c r="EM4" s="19"/>
      <c r="EN4" s="19"/>
      <c r="EO4" s="20"/>
      <c r="EP4" s="20"/>
      <c r="EQ4" s="19"/>
      <c r="ER4" s="19"/>
      <c r="ES4" s="19"/>
      <c r="ET4" s="19"/>
      <c r="EU4" s="19"/>
      <c r="EV4" s="20"/>
      <c r="EW4" s="20"/>
      <c r="EX4" s="19"/>
      <c r="EY4" s="19"/>
      <c r="EZ4" s="19"/>
      <c r="FA4" s="19"/>
      <c r="FB4" s="19"/>
      <c r="FC4" s="20"/>
      <c r="FD4" s="20"/>
      <c r="FE4" s="19"/>
      <c r="FF4" s="19"/>
      <c r="FG4" s="19"/>
      <c r="FH4" s="19"/>
      <c r="FI4" s="19"/>
      <c r="FJ4" s="20"/>
      <c r="FK4" s="20"/>
      <c r="FL4" s="19"/>
      <c r="FM4" s="19"/>
      <c r="FN4" s="19"/>
      <c r="FO4" s="19"/>
      <c r="FP4" s="19"/>
      <c r="FQ4" s="20"/>
      <c r="FR4" s="20"/>
      <c r="FS4" s="19"/>
      <c r="FT4" s="19"/>
      <c r="FU4" s="19"/>
      <c r="FV4" s="19"/>
      <c r="FW4" s="19"/>
      <c r="FX4" s="20"/>
      <c r="FY4" s="20"/>
      <c r="FZ4" s="19"/>
      <c r="GA4" s="19"/>
      <c r="GB4" s="19"/>
      <c r="GC4" s="19"/>
      <c r="GD4" s="19"/>
      <c r="GE4" s="20"/>
      <c r="GF4" s="20"/>
      <c r="GG4" s="19"/>
      <c r="GH4" s="19"/>
      <c r="GI4" s="19"/>
      <c r="GJ4" s="19"/>
      <c r="GK4" s="19"/>
      <c r="GL4" s="20"/>
      <c r="GM4" s="20"/>
      <c r="GN4" s="19"/>
      <c r="GO4" s="19"/>
      <c r="GP4" s="19"/>
      <c r="GQ4" s="19"/>
      <c r="GR4" s="19"/>
      <c r="GS4" s="20"/>
    </row>
    <row r="5" spans="1:230">
      <c r="A5" s="8"/>
      <c r="B5" s="37"/>
      <c r="C5" s="5"/>
      <c r="D5" s="95">
        <v>2</v>
      </c>
      <c r="E5" s="95"/>
      <c r="F5" s="95" t="s">
        <v>255</v>
      </c>
      <c r="G5" s="37" t="s">
        <v>253</v>
      </c>
      <c r="H5" s="37" t="s">
        <v>63</v>
      </c>
      <c r="I5" s="37">
        <v>18290</v>
      </c>
      <c r="J5" s="97" t="s">
        <v>66</v>
      </c>
      <c r="K5" s="97"/>
      <c r="L5" s="8">
        <v>8</v>
      </c>
      <c r="M5" s="10">
        <v>42963</v>
      </c>
      <c r="N5" s="11">
        <f>IF(AND(L5&lt;&gt;"",M5&lt;&gt;""),WORKDAY(M5,L5-0.5,[4]祝日!$B$1:$B$29),"")</f>
        <v>42972</v>
      </c>
      <c r="O5" s="8">
        <v>8</v>
      </c>
      <c r="P5" s="10">
        <v>42963</v>
      </c>
      <c r="Q5" s="10">
        <v>42972</v>
      </c>
      <c r="R5" s="6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0"/>
      <c r="BQ5" s="20"/>
      <c r="BR5" s="19"/>
      <c r="BS5" s="19"/>
      <c r="BT5" s="19"/>
      <c r="BU5" s="19"/>
      <c r="BV5" s="19"/>
      <c r="BW5" s="20"/>
      <c r="BX5" s="20"/>
      <c r="BY5" s="19"/>
      <c r="BZ5" s="19"/>
      <c r="CA5" s="19"/>
      <c r="CB5" s="19"/>
      <c r="CC5" s="19"/>
      <c r="CD5" s="20"/>
      <c r="CE5" s="20"/>
      <c r="CF5" s="19"/>
      <c r="CG5" s="19"/>
      <c r="CH5" s="19"/>
      <c r="CI5" s="19"/>
      <c r="CJ5" s="19"/>
      <c r="CK5" s="20"/>
      <c r="CL5" s="20"/>
      <c r="CM5" s="19"/>
      <c r="CN5" s="19"/>
      <c r="CO5" s="19"/>
      <c r="CP5" s="19"/>
      <c r="CQ5" s="19"/>
      <c r="CR5" s="20"/>
      <c r="CS5" s="20"/>
      <c r="CT5" s="19"/>
      <c r="CU5" s="19"/>
      <c r="CV5" s="19"/>
      <c r="CW5" s="19"/>
      <c r="CX5" s="19"/>
      <c r="CY5" s="20"/>
      <c r="CZ5" s="20"/>
      <c r="DA5" s="19"/>
      <c r="DB5" s="19"/>
      <c r="DC5" s="19"/>
      <c r="DD5" s="19"/>
      <c r="DE5" s="19"/>
      <c r="DF5" s="20"/>
      <c r="DG5" s="20"/>
      <c r="DH5" s="19"/>
      <c r="DI5" s="19"/>
      <c r="DJ5" s="19"/>
      <c r="DK5" s="19"/>
      <c r="DL5" s="19"/>
      <c r="DM5" s="20"/>
      <c r="DN5" s="20"/>
      <c r="DO5" s="19"/>
      <c r="DP5" s="19"/>
      <c r="DQ5" s="19"/>
      <c r="DR5" s="19"/>
      <c r="DS5" s="19"/>
      <c r="DT5" s="20"/>
      <c r="DU5" s="20"/>
      <c r="DV5" s="19"/>
      <c r="DW5" s="19"/>
      <c r="DX5" s="19"/>
      <c r="DY5" s="19"/>
      <c r="DZ5" s="19"/>
      <c r="EA5" s="20"/>
      <c r="EB5" s="20"/>
      <c r="EC5" s="19"/>
      <c r="ED5" s="19"/>
      <c r="EE5" s="19"/>
      <c r="EF5" s="19"/>
      <c r="EG5" s="19"/>
      <c r="EH5" s="20"/>
      <c r="EI5" s="20"/>
      <c r="EJ5" s="19"/>
      <c r="EK5" s="19"/>
      <c r="EL5" s="19"/>
      <c r="EM5" s="19"/>
      <c r="EN5" s="19"/>
      <c r="EO5" s="20"/>
      <c r="EP5" s="20"/>
      <c r="EQ5" s="19"/>
      <c r="ER5" s="19"/>
      <c r="ES5" s="19"/>
      <c r="ET5" s="19"/>
      <c r="EU5" s="19"/>
      <c r="EV5" s="20"/>
      <c r="EW5" s="20"/>
      <c r="EX5" s="19"/>
      <c r="EY5" s="19"/>
      <c r="EZ5" s="19"/>
      <c r="FA5" s="19"/>
      <c r="FB5" s="19"/>
      <c r="FC5" s="20"/>
      <c r="FD5" s="20"/>
      <c r="FE5" s="19"/>
      <c r="FF5" s="19"/>
      <c r="FG5" s="19"/>
      <c r="FH5" s="19"/>
      <c r="FI5" s="19"/>
      <c r="FJ5" s="20"/>
      <c r="FK5" s="20"/>
      <c r="FL5" s="19"/>
      <c r="FM5" s="19"/>
      <c r="FN5" s="19"/>
      <c r="FO5" s="19"/>
      <c r="FP5" s="19"/>
      <c r="FQ5" s="20"/>
      <c r="FR5" s="20"/>
      <c r="FS5" s="19"/>
      <c r="FT5" s="19"/>
      <c r="FU5" s="19"/>
      <c r="FV5" s="19"/>
      <c r="FW5" s="19"/>
      <c r="FX5" s="20"/>
      <c r="FY5" s="20"/>
      <c r="FZ5" s="19"/>
      <c r="GA5" s="19"/>
      <c r="GB5" s="19"/>
      <c r="GC5" s="19"/>
      <c r="GD5" s="19"/>
      <c r="GE5" s="20"/>
      <c r="GF5" s="20"/>
      <c r="GG5" s="19"/>
      <c r="GH5" s="19"/>
      <c r="GI5" s="19"/>
      <c r="GJ5" s="19"/>
      <c r="GK5" s="19"/>
      <c r="GL5" s="20"/>
      <c r="GM5" s="20"/>
      <c r="GN5" s="19"/>
      <c r="GO5" s="19"/>
      <c r="GP5" s="19"/>
      <c r="GQ5" s="19"/>
      <c r="GR5" s="19"/>
      <c r="GS5" s="20"/>
    </row>
    <row r="6" spans="1:230">
      <c r="A6" s="8"/>
      <c r="B6" s="37"/>
      <c r="C6" s="5"/>
      <c r="D6" s="95">
        <v>4</v>
      </c>
      <c r="E6" s="89"/>
      <c r="F6" s="94" t="s">
        <v>249</v>
      </c>
      <c r="G6" s="37" t="s">
        <v>258</v>
      </c>
      <c r="H6" s="38" t="s">
        <v>65</v>
      </c>
      <c r="I6" s="38">
        <v>18338</v>
      </c>
      <c r="J6" s="4" t="s">
        <v>66</v>
      </c>
      <c r="K6" s="4"/>
      <c r="L6" s="8"/>
      <c r="M6" s="10"/>
      <c r="N6" s="11" t="str">
        <f>IF(AND(L6&lt;&gt;"",M6&lt;&gt;""),WORKDAY(M6,L6-0.5,[4]祝日!$B$1:$B$29),"")</f>
        <v/>
      </c>
      <c r="O6" s="8"/>
      <c r="P6" s="10"/>
      <c r="Q6" s="10"/>
      <c r="R6" s="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20"/>
      <c r="BQ6" s="20"/>
      <c r="BR6" s="19"/>
      <c r="BS6" s="19"/>
      <c r="BT6" s="19"/>
      <c r="BU6" s="19"/>
      <c r="BV6" s="19"/>
      <c r="BW6" s="20"/>
      <c r="BX6" s="20"/>
      <c r="BY6" s="19"/>
      <c r="BZ6" s="19"/>
      <c r="CA6" s="19"/>
      <c r="CB6" s="19"/>
      <c r="CC6" s="19"/>
      <c r="CD6" s="20"/>
      <c r="CE6" s="20"/>
      <c r="CF6" s="19"/>
      <c r="CG6" s="19"/>
      <c r="CH6" s="19"/>
      <c r="CI6" s="19"/>
      <c r="CJ6" s="19"/>
      <c r="CK6" s="20"/>
      <c r="CL6" s="20"/>
      <c r="CM6" s="19"/>
      <c r="CN6" s="19"/>
      <c r="CO6" s="19"/>
      <c r="CP6" s="19"/>
      <c r="CQ6" s="19"/>
      <c r="CR6" s="20"/>
      <c r="CS6" s="20"/>
      <c r="CT6" s="19"/>
      <c r="CU6" s="19"/>
      <c r="CV6" s="19"/>
      <c r="CW6" s="19"/>
      <c r="CX6" s="19"/>
      <c r="CY6" s="20"/>
      <c r="CZ6" s="20"/>
      <c r="DA6" s="19"/>
      <c r="DB6" s="19"/>
      <c r="DC6" s="19"/>
      <c r="DD6" s="19"/>
      <c r="DE6" s="19"/>
      <c r="DF6" s="20"/>
      <c r="DG6" s="20"/>
      <c r="DH6" s="19"/>
      <c r="DI6" s="19"/>
      <c r="DJ6" s="19"/>
      <c r="DK6" s="19"/>
      <c r="DL6" s="19"/>
      <c r="DM6" s="20"/>
      <c r="DN6" s="20"/>
      <c r="DO6" s="19"/>
      <c r="DP6" s="19"/>
      <c r="DQ6" s="19"/>
      <c r="DR6" s="19"/>
      <c r="DS6" s="19"/>
      <c r="DT6" s="20"/>
      <c r="DU6" s="20"/>
      <c r="DV6" s="19"/>
      <c r="DW6" s="19"/>
      <c r="DX6" s="19"/>
      <c r="DY6" s="19"/>
      <c r="DZ6" s="19"/>
      <c r="EA6" s="20"/>
      <c r="EB6" s="20"/>
      <c r="EC6" s="19"/>
      <c r="ED6" s="19"/>
      <c r="EE6" s="19"/>
      <c r="EF6" s="19"/>
      <c r="EG6" s="19"/>
      <c r="EH6" s="20"/>
      <c r="EI6" s="20"/>
      <c r="EJ6" s="19"/>
      <c r="EK6" s="19"/>
      <c r="EL6" s="19"/>
      <c r="EM6" s="19"/>
      <c r="EN6" s="19"/>
      <c r="EO6" s="20"/>
      <c r="EP6" s="20"/>
      <c r="EQ6" s="19"/>
      <c r="ER6" s="19"/>
      <c r="ES6" s="19"/>
      <c r="ET6" s="19"/>
      <c r="EU6" s="19"/>
      <c r="EV6" s="20"/>
      <c r="EW6" s="20"/>
      <c r="EX6" s="19"/>
      <c r="EY6" s="19"/>
      <c r="EZ6" s="19"/>
      <c r="FA6" s="19"/>
      <c r="FB6" s="19"/>
      <c r="FC6" s="20"/>
      <c r="FD6" s="20"/>
      <c r="FE6" s="19"/>
      <c r="FF6" s="19"/>
      <c r="FG6" s="19"/>
      <c r="FH6" s="19"/>
      <c r="FI6" s="19"/>
      <c r="FJ6" s="20"/>
      <c r="FK6" s="20"/>
      <c r="FL6" s="19"/>
      <c r="FM6" s="19"/>
      <c r="FN6" s="19"/>
      <c r="FO6" s="19"/>
      <c r="FP6" s="19"/>
      <c r="FQ6" s="20"/>
      <c r="FR6" s="20"/>
      <c r="FS6" s="19"/>
      <c r="FT6" s="19"/>
      <c r="FU6" s="19"/>
      <c r="FV6" s="19"/>
      <c r="FW6" s="19"/>
      <c r="FX6" s="20"/>
      <c r="FY6" s="20"/>
      <c r="FZ6" s="19"/>
      <c r="GA6" s="19"/>
      <c r="GB6" s="19"/>
      <c r="GC6" s="19"/>
      <c r="GD6" s="19"/>
      <c r="GE6" s="20"/>
      <c r="GF6" s="20"/>
      <c r="GG6" s="19"/>
      <c r="GH6" s="19"/>
      <c r="GI6" s="19"/>
      <c r="GJ6" s="19"/>
      <c r="GK6" s="19"/>
      <c r="GL6" s="20"/>
      <c r="GM6" s="20"/>
      <c r="GN6" s="19"/>
      <c r="GO6" s="19"/>
      <c r="GP6" s="19"/>
      <c r="GQ6" s="19"/>
      <c r="GR6" s="19"/>
      <c r="GS6" s="20"/>
    </row>
    <row r="7" spans="1:230">
      <c r="A7" s="8"/>
      <c r="B7" s="37"/>
      <c r="C7" s="5"/>
      <c r="D7" s="89"/>
      <c r="E7" s="89"/>
      <c r="F7" s="89"/>
      <c r="G7" s="37" t="s">
        <v>257</v>
      </c>
      <c r="H7" s="38" t="s">
        <v>63</v>
      </c>
      <c r="I7" s="38">
        <v>18330</v>
      </c>
      <c r="J7" s="4" t="s">
        <v>67</v>
      </c>
      <c r="K7" s="4"/>
      <c r="L7" s="8">
        <v>1</v>
      </c>
      <c r="M7" s="10">
        <v>42969</v>
      </c>
      <c r="N7" s="11">
        <f>IF(AND(L7&lt;&gt;"",M7&lt;&gt;""),WORKDAY(M7,L7-0.5,[4]祝日!$B$1:$B$29),"")</f>
        <v>42969</v>
      </c>
      <c r="O7" s="8">
        <v>1</v>
      </c>
      <c r="P7" s="10">
        <v>42969</v>
      </c>
      <c r="Q7" s="10">
        <v>42969</v>
      </c>
      <c r="R7" s="6">
        <v>1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20"/>
      <c r="BR7" s="19"/>
      <c r="BS7" s="19"/>
      <c r="BT7" s="19"/>
      <c r="BU7" s="19"/>
      <c r="BV7" s="19"/>
      <c r="BW7" s="20"/>
      <c r="BX7" s="20"/>
      <c r="BY7" s="19"/>
      <c r="BZ7" s="19"/>
      <c r="CA7" s="19"/>
      <c r="CB7" s="19"/>
      <c r="CC7" s="19"/>
      <c r="CD7" s="20"/>
      <c r="CE7" s="20"/>
      <c r="CF7" s="19"/>
      <c r="CG7" s="19"/>
      <c r="CH7" s="19"/>
      <c r="CI7" s="19"/>
      <c r="CJ7" s="19"/>
      <c r="CK7" s="20"/>
      <c r="CL7" s="20"/>
      <c r="CM7" s="19"/>
      <c r="CN7" s="19"/>
      <c r="CO7" s="19"/>
      <c r="CP7" s="19"/>
      <c r="CQ7" s="19"/>
      <c r="CR7" s="20"/>
      <c r="CS7" s="20"/>
      <c r="CT7" s="19"/>
      <c r="CU7" s="19"/>
      <c r="CV7" s="19"/>
      <c r="CW7" s="19"/>
      <c r="CX7" s="19"/>
      <c r="CY7" s="20"/>
      <c r="CZ7" s="20"/>
      <c r="DA7" s="19"/>
      <c r="DB7" s="19"/>
      <c r="DC7" s="19"/>
      <c r="DD7" s="19"/>
      <c r="DE7" s="19"/>
      <c r="DF7" s="20"/>
      <c r="DG7" s="20"/>
      <c r="DH7" s="19"/>
      <c r="DI7" s="19"/>
      <c r="DJ7" s="19"/>
      <c r="DK7" s="19"/>
      <c r="DL7" s="19"/>
      <c r="DM7" s="20"/>
      <c r="DN7" s="20"/>
      <c r="DO7" s="19"/>
      <c r="DP7" s="19"/>
      <c r="DQ7" s="19"/>
      <c r="DR7" s="19"/>
      <c r="DS7" s="19"/>
      <c r="DT7" s="20"/>
      <c r="DU7" s="20"/>
      <c r="DV7" s="19"/>
      <c r="DW7" s="19"/>
      <c r="DX7" s="19"/>
      <c r="DY7" s="19"/>
      <c r="DZ7" s="19"/>
      <c r="EA7" s="20"/>
      <c r="EB7" s="20"/>
      <c r="EC7" s="19"/>
      <c r="ED7" s="19"/>
      <c r="EE7" s="19"/>
      <c r="EF7" s="19"/>
      <c r="EG7" s="19"/>
      <c r="EH7" s="20"/>
      <c r="EI7" s="20"/>
      <c r="EJ7" s="19"/>
      <c r="EK7" s="19"/>
      <c r="EL7" s="19"/>
      <c r="EM7" s="19"/>
      <c r="EN7" s="19"/>
      <c r="EO7" s="20"/>
      <c r="EP7" s="20"/>
      <c r="EQ7" s="19"/>
      <c r="ER7" s="19"/>
      <c r="ES7" s="19"/>
      <c r="ET7" s="19"/>
      <c r="EU7" s="19"/>
      <c r="EV7" s="20"/>
      <c r="EW7" s="20"/>
      <c r="EX7" s="19"/>
      <c r="EY7" s="19"/>
      <c r="EZ7" s="19"/>
      <c r="FA7" s="19"/>
      <c r="FB7" s="19"/>
      <c r="FC7" s="20"/>
      <c r="FD7" s="20"/>
      <c r="FE7" s="19"/>
      <c r="FF7" s="19"/>
      <c r="FG7" s="19"/>
      <c r="FH7" s="19"/>
      <c r="FI7" s="19"/>
      <c r="FJ7" s="20"/>
      <c r="FK7" s="20"/>
      <c r="FL7" s="19"/>
      <c r="FM7" s="19"/>
      <c r="FN7" s="19"/>
      <c r="FO7" s="19"/>
      <c r="FP7" s="19"/>
      <c r="FQ7" s="20"/>
      <c r="FR7" s="20"/>
      <c r="FS7" s="19"/>
      <c r="FT7" s="19"/>
      <c r="FU7" s="19"/>
      <c r="FV7" s="19"/>
      <c r="FW7" s="19"/>
      <c r="FX7" s="20"/>
      <c r="FY7" s="20"/>
      <c r="FZ7" s="19"/>
      <c r="GA7" s="19"/>
      <c r="GB7" s="19"/>
      <c r="GC7" s="19"/>
      <c r="GD7" s="19"/>
      <c r="GE7" s="20"/>
      <c r="GF7" s="20"/>
      <c r="GG7" s="19"/>
      <c r="GH7" s="19"/>
      <c r="GI7" s="19"/>
      <c r="GJ7" s="19"/>
      <c r="GK7" s="19"/>
      <c r="GL7" s="20"/>
      <c r="GM7" s="20"/>
      <c r="GN7" s="19"/>
      <c r="GO7" s="19"/>
      <c r="GP7" s="19"/>
      <c r="GQ7" s="19"/>
      <c r="GR7" s="19"/>
      <c r="GS7" s="20"/>
    </row>
    <row r="8" spans="1:230">
      <c r="A8" s="8"/>
      <c r="B8" s="37"/>
      <c r="C8" s="5"/>
      <c r="D8" s="89"/>
      <c r="E8" s="89"/>
      <c r="F8" s="89"/>
      <c r="G8" s="37" t="s">
        <v>284</v>
      </c>
      <c r="H8" s="38" t="s">
        <v>285</v>
      </c>
      <c r="I8" s="38">
        <v>18331</v>
      </c>
      <c r="J8" s="4" t="s">
        <v>67</v>
      </c>
      <c r="K8" s="4"/>
      <c r="L8" s="8"/>
      <c r="M8" s="10"/>
      <c r="N8" s="11" t="str">
        <f>IF(AND(L8&lt;&gt;"",M8&lt;&gt;""),WORKDAY(M8,L8-0.5,[4]祝日!$B$1:$B$29),"")</f>
        <v/>
      </c>
      <c r="O8" s="8"/>
      <c r="P8" s="10">
        <v>42970</v>
      </c>
      <c r="Q8" s="10"/>
      <c r="R8" s="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0"/>
      <c r="BQ8" s="20"/>
      <c r="BR8" s="19"/>
      <c r="BS8" s="19"/>
      <c r="BT8" s="19"/>
      <c r="BU8" s="19"/>
      <c r="BV8" s="19"/>
      <c r="BW8" s="20"/>
      <c r="BX8" s="20"/>
      <c r="BY8" s="19"/>
      <c r="BZ8" s="19"/>
      <c r="CA8" s="19"/>
      <c r="CB8" s="19"/>
      <c r="CC8" s="19"/>
      <c r="CD8" s="20"/>
      <c r="CE8" s="20"/>
      <c r="CF8" s="19"/>
      <c r="CG8" s="19"/>
      <c r="CH8" s="19"/>
      <c r="CI8" s="19"/>
      <c r="CJ8" s="19"/>
      <c r="CK8" s="20"/>
      <c r="CL8" s="20"/>
      <c r="CM8" s="19"/>
      <c r="CN8" s="19"/>
      <c r="CO8" s="19"/>
      <c r="CP8" s="19"/>
      <c r="CQ8" s="19"/>
      <c r="CR8" s="20"/>
      <c r="CS8" s="20"/>
      <c r="CT8" s="19"/>
      <c r="CU8" s="19"/>
      <c r="CV8" s="19"/>
      <c r="CW8" s="19"/>
      <c r="CX8" s="19"/>
      <c r="CY8" s="20"/>
      <c r="CZ8" s="20"/>
      <c r="DA8" s="19"/>
      <c r="DB8" s="19"/>
      <c r="DC8" s="19"/>
      <c r="DD8" s="19"/>
      <c r="DE8" s="19"/>
      <c r="DF8" s="20"/>
      <c r="DG8" s="20"/>
      <c r="DH8" s="19"/>
      <c r="DI8" s="19"/>
      <c r="DJ8" s="19"/>
      <c r="DK8" s="19"/>
      <c r="DL8" s="19"/>
      <c r="DM8" s="20"/>
      <c r="DN8" s="20"/>
      <c r="DO8" s="19"/>
      <c r="DP8" s="19"/>
      <c r="DQ8" s="19"/>
      <c r="DR8" s="19"/>
      <c r="DS8" s="19"/>
      <c r="DT8" s="20"/>
      <c r="DU8" s="20"/>
      <c r="DV8" s="19"/>
      <c r="DW8" s="19"/>
      <c r="DX8" s="19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19"/>
      <c r="EK8" s="19"/>
      <c r="EL8" s="19"/>
      <c r="EM8" s="19"/>
      <c r="EN8" s="19"/>
      <c r="EO8" s="20"/>
      <c r="EP8" s="20"/>
      <c r="EQ8" s="19"/>
      <c r="ER8" s="19"/>
      <c r="ES8" s="19"/>
      <c r="ET8" s="19"/>
      <c r="EU8" s="19"/>
      <c r="EV8" s="20"/>
      <c r="EW8" s="20"/>
      <c r="EX8" s="19"/>
      <c r="EY8" s="19"/>
      <c r="EZ8" s="19"/>
      <c r="FA8" s="19"/>
      <c r="FB8" s="19"/>
      <c r="FC8" s="20"/>
      <c r="FD8" s="20"/>
      <c r="FE8" s="19"/>
      <c r="FF8" s="19"/>
      <c r="FG8" s="19"/>
      <c r="FH8" s="19"/>
      <c r="FI8" s="19"/>
      <c r="FJ8" s="20"/>
      <c r="FK8" s="20"/>
      <c r="FL8" s="19"/>
      <c r="FM8" s="19"/>
      <c r="FN8" s="19"/>
      <c r="FO8" s="19"/>
      <c r="FP8" s="19"/>
      <c r="FQ8" s="20"/>
      <c r="FR8" s="20"/>
      <c r="FS8" s="19"/>
      <c r="FT8" s="19"/>
      <c r="FU8" s="19"/>
      <c r="FV8" s="19"/>
      <c r="FW8" s="19"/>
      <c r="FX8" s="20"/>
      <c r="FY8" s="20"/>
      <c r="FZ8" s="19"/>
      <c r="GA8" s="19"/>
      <c r="GB8" s="19"/>
      <c r="GC8" s="19"/>
      <c r="GD8" s="19"/>
      <c r="GE8" s="20"/>
      <c r="GF8" s="20"/>
      <c r="GG8" s="19"/>
      <c r="GH8" s="19"/>
      <c r="GI8" s="19"/>
      <c r="GJ8" s="19"/>
      <c r="GK8" s="19"/>
      <c r="GL8" s="20"/>
      <c r="GM8" s="20"/>
      <c r="GN8" s="19"/>
      <c r="GO8" s="19"/>
      <c r="GP8" s="19"/>
      <c r="GQ8" s="19"/>
      <c r="GR8" s="19"/>
      <c r="GS8" s="20"/>
    </row>
    <row r="9" spans="1:230">
      <c r="A9" s="8"/>
      <c r="B9" s="37"/>
      <c r="C9" s="5"/>
      <c r="D9" s="89">
        <v>5</v>
      </c>
      <c r="E9" s="89"/>
      <c r="F9" s="89"/>
      <c r="G9" s="37" t="s">
        <v>256</v>
      </c>
      <c r="H9" s="38" t="s">
        <v>65</v>
      </c>
      <c r="I9" s="38">
        <v>18332</v>
      </c>
      <c r="J9" s="4" t="s">
        <v>67</v>
      </c>
      <c r="K9" s="4"/>
      <c r="L9" s="8"/>
      <c r="M9" s="10"/>
      <c r="N9" s="11" t="str">
        <f>IF(AND(L9&lt;&gt;"",M9&lt;&gt;""),WORKDAY(M9,L9-0.5,[4]祝日!$B$1:$B$29),"")</f>
        <v/>
      </c>
      <c r="O9" s="8"/>
      <c r="P9" s="10"/>
      <c r="Q9" s="10"/>
      <c r="R9" s="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0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  <c r="BQ9" s="20"/>
      <c r="BR9" s="19"/>
      <c r="BS9" s="19"/>
      <c r="BT9" s="19"/>
      <c r="BU9" s="19"/>
      <c r="BV9" s="19"/>
      <c r="BW9" s="20"/>
      <c r="BX9" s="20"/>
      <c r="BY9" s="19"/>
      <c r="BZ9" s="19"/>
      <c r="CA9" s="19"/>
      <c r="CB9" s="19"/>
      <c r="CC9" s="19"/>
      <c r="CD9" s="20"/>
      <c r="CE9" s="20"/>
      <c r="CF9" s="19"/>
      <c r="CG9" s="19"/>
      <c r="CH9" s="19"/>
      <c r="CI9" s="19"/>
      <c r="CJ9" s="19"/>
      <c r="CK9" s="20"/>
      <c r="CL9" s="20"/>
      <c r="CM9" s="19"/>
      <c r="CN9" s="19"/>
      <c r="CO9" s="19"/>
      <c r="CP9" s="19"/>
      <c r="CQ9" s="19"/>
      <c r="CR9" s="20"/>
      <c r="CS9" s="20"/>
      <c r="CT9" s="19"/>
      <c r="CU9" s="19"/>
      <c r="CV9" s="19"/>
      <c r="CW9" s="19"/>
      <c r="CX9" s="19"/>
      <c r="CY9" s="20"/>
      <c r="CZ9" s="20"/>
      <c r="DA9" s="19"/>
      <c r="DB9" s="19"/>
      <c r="DC9" s="19"/>
      <c r="DD9" s="19"/>
      <c r="DE9" s="19"/>
      <c r="DF9" s="20"/>
      <c r="DG9" s="20"/>
      <c r="DH9" s="19"/>
      <c r="DI9" s="19"/>
      <c r="DJ9" s="19"/>
      <c r="DK9" s="19"/>
      <c r="DL9" s="19"/>
      <c r="DM9" s="20"/>
      <c r="DN9" s="20"/>
      <c r="DO9" s="19"/>
      <c r="DP9" s="19"/>
      <c r="DQ9" s="19"/>
      <c r="DR9" s="19"/>
      <c r="DS9" s="19"/>
      <c r="DT9" s="20"/>
      <c r="DU9" s="20"/>
      <c r="DV9" s="19"/>
      <c r="DW9" s="19"/>
      <c r="DX9" s="19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19"/>
      <c r="EK9" s="19"/>
      <c r="EL9" s="19"/>
      <c r="EM9" s="19"/>
      <c r="EN9" s="19"/>
      <c r="EO9" s="20"/>
      <c r="EP9" s="20"/>
      <c r="EQ9" s="19"/>
      <c r="ER9" s="19"/>
      <c r="ES9" s="19"/>
      <c r="ET9" s="19"/>
      <c r="EU9" s="19"/>
      <c r="EV9" s="20"/>
      <c r="EW9" s="20"/>
      <c r="EX9" s="19"/>
      <c r="EY9" s="19"/>
      <c r="EZ9" s="19"/>
      <c r="FA9" s="19"/>
      <c r="FB9" s="19"/>
      <c r="FC9" s="20"/>
      <c r="FD9" s="20"/>
      <c r="FE9" s="19"/>
      <c r="FF9" s="19"/>
      <c r="FG9" s="19"/>
      <c r="FH9" s="19"/>
      <c r="FI9" s="19"/>
      <c r="FJ9" s="20"/>
      <c r="FK9" s="20"/>
      <c r="FL9" s="19"/>
      <c r="FM9" s="19"/>
      <c r="FN9" s="19"/>
      <c r="FO9" s="19"/>
      <c r="FP9" s="19"/>
      <c r="FQ9" s="20"/>
      <c r="FR9" s="20"/>
      <c r="FS9" s="19"/>
      <c r="FT9" s="19"/>
      <c r="FU9" s="19"/>
      <c r="FV9" s="19"/>
      <c r="FW9" s="19"/>
      <c r="FX9" s="20"/>
      <c r="FY9" s="20"/>
      <c r="FZ9" s="19"/>
      <c r="GA9" s="19"/>
      <c r="GB9" s="19"/>
      <c r="GC9" s="19"/>
      <c r="GD9" s="19"/>
      <c r="GE9" s="20"/>
      <c r="GF9" s="20"/>
      <c r="GG9" s="19"/>
      <c r="GH9" s="19"/>
      <c r="GI9" s="19"/>
      <c r="GJ9" s="19"/>
      <c r="GK9" s="19"/>
      <c r="GL9" s="20"/>
      <c r="GM9" s="20"/>
      <c r="GN9" s="19"/>
      <c r="GO9" s="19"/>
      <c r="GP9" s="19"/>
      <c r="GQ9" s="19"/>
      <c r="GR9" s="19"/>
      <c r="GS9" s="20"/>
    </row>
    <row r="10" spans="1:230">
      <c r="A10" s="8"/>
      <c r="B10" s="37"/>
      <c r="C10" s="5"/>
      <c r="D10" s="95">
        <v>6</v>
      </c>
      <c r="E10" s="89"/>
      <c r="F10" s="89"/>
      <c r="G10" s="37" t="s">
        <v>245</v>
      </c>
      <c r="H10" s="38" t="s">
        <v>65</v>
      </c>
      <c r="I10" s="38">
        <v>18333</v>
      </c>
      <c r="J10" s="4" t="s">
        <v>67</v>
      </c>
      <c r="K10" s="4"/>
      <c r="L10" s="8"/>
      <c r="M10" s="10"/>
      <c r="N10" s="11" t="str">
        <f>IF(AND(L10&lt;&gt;"",M10&lt;&gt;""),WORKDAY(M10,L10-0.5,[4]祝日!$B$1:$B$29),"")</f>
        <v/>
      </c>
      <c r="O10" s="8"/>
      <c r="P10" s="10"/>
      <c r="Q10" s="10"/>
      <c r="R10" s="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0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0"/>
      <c r="BQ10" s="20"/>
      <c r="BR10" s="19"/>
      <c r="BS10" s="19"/>
      <c r="BT10" s="19"/>
      <c r="BU10" s="19"/>
      <c r="BV10" s="19"/>
      <c r="BW10" s="20"/>
      <c r="BX10" s="20"/>
      <c r="BY10" s="19"/>
      <c r="BZ10" s="19"/>
      <c r="CA10" s="19"/>
      <c r="CB10" s="19"/>
      <c r="CC10" s="19"/>
      <c r="CD10" s="20"/>
      <c r="CE10" s="20"/>
      <c r="CF10" s="19"/>
      <c r="CG10" s="19"/>
      <c r="CH10" s="19"/>
      <c r="CI10" s="19"/>
      <c r="CJ10" s="19"/>
      <c r="CK10" s="20"/>
      <c r="CL10" s="20"/>
      <c r="CM10" s="19"/>
      <c r="CN10" s="19"/>
      <c r="CO10" s="19"/>
      <c r="CP10" s="19"/>
      <c r="CQ10" s="19"/>
      <c r="CR10" s="20"/>
      <c r="CS10" s="20"/>
      <c r="CT10" s="19"/>
      <c r="CU10" s="19"/>
      <c r="CV10" s="19"/>
      <c r="CW10" s="19"/>
      <c r="CX10" s="19"/>
      <c r="CY10" s="20"/>
      <c r="CZ10" s="20"/>
      <c r="DA10" s="19"/>
      <c r="DB10" s="19"/>
      <c r="DC10" s="19"/>
      <c r="DD10" s="19"/>
      <c r="DE10" s="19"/>
      <c r="DF10" s="20"/>
      <c r="DG10" s="20"/>
      <c r="DH10" s="19"/>
      <c r="DI10" s="19"/>
      <c r="DJ10" s="19"/>
      <c r="DK10" s="19"/>
      <c r="DL10" s="19"/>
      <c r="DM10" s="20"/>
      <c r="DN10" s="20"/>
      <c r="DO10" s="19"/>
      <c r="DP10" s="19"/>
      <c r="DQ10" s="19"/>
      <c r="DR10" s="19"/>
      <c r="DS10" s="19"/>
      <c r="DT10" s="20"/>
      <c r="DU10" s="20"/>
      <c r="DV10" s="19"/>
      <c r="DW10" s="19"/>
      <c r="DX10" s="19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19"/>
      <c r="EK10" s="19"/>
      <c r="EL10" s="19"/>
      <c r="EM10" s="19"/>
      <c r="EN10" s="19"/>
      <c r="EO10" s="20"/>
      <c r="EP10" s="20"/>
      <c r="EQ10" s="19"/>
      <c r="ER10" s="19"/>
      <c r="ES10" s="19"/>
      <c r="ET10" s="19"/>
      <c r="EU10" s="19"/>
      <c r="EV10" s="20"/>
      <c r="EW10" s="20"/>
      <c r="EX10" s="19"/>
      <c r="EY10" s="19"/>
      <c r="EZ10" s="19"/>
      <c r="FA10" s="19"/>
      <c r="FB10" s="19"/>
      <c r="FC10" s="20"/>
      <c r="FD10" s="20"/>
      <c r="FE10" s="19"/>
      <c r="FF10" s="19"/>
      <c r="FG10" s="19"/>
      <c r="FH10" s="19"/>
      <c r="FI10" s="19"/>
      <c r="FJ10" s="20"/>
      <c r="FK10" s="20"/>
      <c r="FL10" s="19"/>
      <c r="FM10" s="19"/>
      <c r="FN10" s="19"/>
      <c r="FO10" s="19"/>
      <c r="FP10" s="19"/>
      <c r="FQ10" s="20"/>
      <c r="FR10" s="20"/>
      <c r="FS10" s="19"/>
      <c r="FT10" s="19"/>
      <c r="FU10" s="19"/>
      <c r="FV10" s="19"/>
      <c r="FW10" s="19"/>
      <c r="FX10" s="20"/>
      <c r="FY10" s="20"/>
      <c r="FZ10" s="19"/>
      <c r="GA10" s="19"/>
      <c r="GB10" s="19"/>
      <c r="GC10" s="19"/>
      <c r="GD10" s="19"/>
      <c r="GE10" s="20"/>
      <c r="GF10" s="20"/>
      <c r="GG10" s="19"/>
      <c r="GH10" s="19"/>
      <c r="GI10" s="19"/>
      <c r="GJ10" s="19"/>
      <c r="GK10" s="19"/>
      <c r="GL10" s="20"/>
      <c r="GM10" s="20"/>
      <c r="GN10" s="19"/>
      <c r="GO10" s="19"/>
      <c r="GP10" s="19"/>
      <c r="GQ10" s="19"/>
      <c r="GR10" s="19"/>
      <c r="GS10" s="20"/>
    </row>
    <row r="11" spans="1:230">
      <c r="A11" s="8"/>
      <c r="B11" s="37"/>
      <c r="C11" s="5"/>
      <c r="D11" s="89">
        <v>7</v>
      </c>
      <c r="E11" s="89"/>
      <c r="F11" s="89"/>
      <c r="G11" s="37" t="s">
        <v>246</v>
      </c>
      <c r="H11" s="38" t="s">
        <v>65</v>
      </c>
      <c r="I11" s="38">
        <v>18334</v>
      </c>
      <c r="J11" s="4" t="s">
        <v>67</v>
      </c>
      <c r="K11" s="4"/>
      <c r="L11" s="8"/>
      <c r="M11" s="10"/>
      <c r="N11" s="11" t="str">
        <f>IF(AND(L11&lt;&gt;"",M11&lt;&gt;""),WORKDAY(M11,L11-0.5,[4]祝日!$B$1:$B$29),"")</f>
        <v/>
      </c>
      <c r="O11" s="8"/>
      <c r="P11" s="10"/>
      <c r="Q11" s="10"/>
      <c r="R11" s="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0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0"/>
      <c r="BQ11" s="20"/>
      <c r="BR11" s="19"/>
      <c r="BS11" s="19"/>
      <c r="BT11" s="19"/>
      <c r="BU11" s="19"/>
      <c r="BV11" s="19"/>
      <c r="BW11" s="20"/>
      <c r="BX11" s="20"/>
      <c r="BY11" s="19"/>
      <c r="BZ11" s="19"/>
      <c r="CA11" s="19"/>
      <c r="CB11" s="19"/>
      <c r="CC11" s="19"/>
      <c r="CD11" s="20"/>
      <c r="CE11" s="20"/>
      <c r="CF11" s="19"/>
      <c r="CG11" s="19"/>
      <c r="CH11" s="19"/>
      <c r="CI11" s="19"/>
      <c r="CJ11" s="19"/>
      <c r="CK11" s="20"/>
      <c r="CL11" s="20"/>
      <c r="CM11" s="19"/>
      <c r="CN11" s="19"/>
      <c r="CO11" s="19"/>
      <c r="CP11" s="19"/>
      <c r="CQ11" s="19"/>
      <c r="CR11" s="20"/>
      <c r="CS11" s="20"/>
      <c r="CT11" s="19"/>
      <c r="CU11" s="19"/>
      <c r="CV11" s="19"/>
      <c r="CW11" s="19"/>
      <c r="CX11" s="19"/>
      <c r="CY11" s="20"/>
      <c r="CZ11" s="20"/>
      <c r="DA11" s="19"/>
      <c r="DB11" s="19"/>
      <c r="DC11" s="19"/>
      <c r="DD11" s="19"/>
      <c r="DE11" s="19"/>
      <c r="DF11" s="20"/>
      <c r="DG11" s="20"/>
      <c r="DH11" s="19"/>
      <c r="DI11" s="19"/>
      <c r="DJ11" s="19"/>
      <c r="DK11" s="19"/>
      <c r="DL11" s="19"/>
      <c r="DM11" s="20"/>
      <c r="DN11" s="20"/>
      <c r="DO11" s="19"/>
      <c r="DP11" s="19"/>
      <c r="DQ11" s="19"/>
      <c r="DR11" s="19"/>
      <c r="DS11" s="19"/>
      <c r="DT11" s="20"/>
      <c r="DU11" s="20"/>
      <c r="DV11" s="19"/>
      <c r="DW11" s="19"/>
      <c r="DX11" s="19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19"/>
      <c r="EK11" s="19"/>
      <c r="EL11" s="19"/>
      <c r="EM11" s="19"/>
      <c r="EN11" s="19"/>
      <c r="EO11" s="20"/>
      <c r="EP11" s="20"/>
      <c r="EQ11" s="19"/>
      <c r="ER11" s="19"/>
      <c r="ES11" s="19"/>
      <c r="ET11" s="19"/>
      <c r="EU11" s="19"/>
      <c r="EV11" s="20"/>
      <c r="EW11" s="20"/>
      <c r="EX11" s="19"/>
      <c r="EY11" s="19"/>
      <c r="EZ11" s="19"/>
      <c r="FA11" s="19"/>
      <c r="FB11" s="19"/>
      <c r="FC11" s="20"/>
      <c r="FD11" s="20"/>
      <c r="FE11" s="19"/>
      <c r="FF11" s="19"/>
      <c r="FG11" s="19"/>
      <c r="FH11" s="19"/>
      <c r="FI11" s="19"/>
      <c r="FJ11" s="20"/>
      <c r="FK11" s="20"/>
      <c r="FL11" s="19"/>
      <c r="FM11" s="19"/>
      <c r="FN11" s="19"/>
      <c r="FO11" s="19"/>
      <c r="FP11" s="19"/>
      <c r="FQ11" s="20"/>
      <c r="FR11" s="20"/>
      <c r="FS11" s="19"/>
      <c r="FT11" s="19"/>
      <c r="FU11" s="19"/>
      <c r="FV11" s="19"/>
      <c r="FW11" s="19"/>
      <c r="FX11" s="20"/>
      <c r="FY11" s="20"/>
      <c r="FZ11" s="19"/>
      <c r="GA11" s="19"/>
      <c r="GB11" s="19"/>
      <c r="GC11" s="19"/>
      <c r="GD11" s="19"/>
      <c r="GE11" s="20"/>
      <c r="GF11" s="20"/>
      <c r="GG11" s="19"/>
      <c r="GH11" s="19"/>
      <c r="GI11" s="19"/>
      <c r="GJ11" s="19"/>
      <c r="GK11" s="19"/>
      <c r="GL11" s="20"/>
      <c r="GM11" s="20"/>
      <c r="GN11" s="19"/>
      <c r="GO11" s="19"/>
      <c r="GP11" s="19"/>
      <c r="GQ11" s="19"/>
      <c r="GR11" s="19"/>
      <c r="GS11" s="20"/>
    </row>
    <row r="12" spans="1:230">
      <c r="A12" s="8"/>
      <c r="B12" s="37"/>
      <c r="C12" s="5"/>
      <c r="D12" s="95">
        <v>8</v>
      </c>
      <c r="E12" s="89"/>
      <c r="F12" s="89"/>
      <c r="G12" s="37" t="s">
        <v>247</v>
      </c>
      <c r="H12" s="38" t="s">
        <v>65</v>
      </c>
      <c r="I12" s="38">
        <v>18335</v>
      </c>
      <c r="J12" s="4" t="s">
        <v>67</v>
      </c>
      <c r="K12" s="4"/>
      <c r="L12" s="8"/>
      <c r="M12" s="10"/>
      <c r="N12" s="11" t="str">
        <f>IF(AND(L12&lt;&gt;"",M12&lt;&gt;""),WORKDAY(M12,L12-0.5,[4]祝日!$B$1:$B$29),"")</f>
        <v/>
      </c>
      <c r="O12" s="8"/>
      <c r="P12" s="10"/>
      <c r="Q12" s="10"/>
      <c r="R12" s="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0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0"/>
      <c r="BQ12" s="20"/>
      <c r="BR12" s="19"/>
      <c r="BS12" s="19"/>
      <c r="BT12" s="19"/>
      <c r="BU12" s="19"/>
      <c r="BV12" s="19"/>
      <c r="BW12" s="20"/>
      <c r="BX12" s="20"/>
      <c r="BY12" s="19"/>
      <c r="BZ12" s="19"/>
      <c r="CA12" s="19"/>
      <c r="CB12" s="19"/>
      <c r="CC12" s="19"/>
      <c r="CD12" s="20"/>
      <c r="CE12" s="20"/>
      <c r="CF12" s="19"/>
      <c r="CG12" s="19"/>
      <c r="CH12" s="19"/>
      <c r="CI12" s="19"/>
      <c r="CJ12" s="19"/>
      <c r="CK12" s="20"/>
      <c r="CL12" s="20"/>
      <c r="CM12" s="19"/>
      <c r="CN12" s="19"/>
      <c r="CO12" s="19"/>
      <c r="CP12" s="19"/>
      <c r="CQ12" s="19"/>
      <c r="CR12" s="20"/>
      <c r="CS12" s="20"/>
      <c r="CT12" s="19"/>
      <c r="CU12" s="19"/>
      <c r="CV12" s="19"/>
      <c r="CW12" s="19"/>
      <c r="CX12" s="19"/>
      <c r="CY12" s="20"/>
      <c r="CZ12" s="20"/>
      <c r="DA12" s="19"/>
      <c r="DB12" s="19"/>
      <c r="DC12" s="19"/>
      <c r="DD12" s="19"/>
      <c r="DE12" s="19"/>
      <c r="DF12" s="20"/>
      <c r="DG12" s="20"/>
      <c r="DH12" s="19"/>
      <c r="DI12" s="19"/>
      <c r="DJ12" s="19"/>
      <c r="DK12" s="19"/>
      <c r="DL12" s="19"/>
      <c r="DM12" s="20"/>
      <c r="DN12" s="20"/>
      <c r="DO12" s="19"/>
      <c r="DP12" s="19"/>
      <c r="DQ12" s="19"/>
      <c r="DR12" s="19"/>
      <c r="DS12" s="19"/>
      <c r="DT12" s="20"/>
      <c r="DU12" s="20"/>
      <c r="DV12" s="19"/>
      <c r="DW12" s="19"/>
      <c r="DX12" s="19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19"/>
      <c r="EK12" s="19"/>
      <c r="EL12" s="19"/>
      <c r="EM12" s="19"/>
      <c r="EN12" s="19"/>
      <c r="EO12" s="20"/>
      <c r="EP12" s="20"/>
      <c r="EQ12" s="19"/>
      <c r="ER12" s="19"/>
      <c r="ES12" s="19"/>
      <c r="ET12" s="19"/>
      <c r="EU12" s="19"/>
      <c r="EV12" s="20"/>
      <c r="EW12" s="20"/>
      <c r="EX12" s="19"/>
      <c r="EY12" s="19"/>
      <c r="EZ12" s="19"/>
      <c r="FA12" s="19"/>
      <c r="FB12" s="19"/>
      <c r="FC12" s="20"/>
      <c r="FD12" s="20"/>
      <c r="FE12" s="19"/>
      <c r="FF12" s="19"/>
      <c r="FG12" s="19"/>
      <c r="FH12" s="19"/>
      <c r="FI12" s="19"/>
      <c r="FJ12" s="20"/>
      <c r="FK12" s="20"/>
      <c r="FL12" s="19"/>
      <c r="FM12" s="19"/>
      <c r="FN12" s="19"/>
      <c r="FO12" s="19"/>
      <c r="FP12" s="19"/>
      <c r="FQ12" s="20"/>
      <c r="FR12" s="20"/>
      <c r="FS12" s="19"/>
      <c r="FT12" s="19"/>
      <c r="FU12" s="19"/>
      <c r="FV12" s="19"/>
      <c r="FW12" s="19"/>
      <c r="FX12" s="20"/>
      <c r="FY12" s="20"/>
      <c r="FZ12" s="19"/>
      <c r="GA12" s="19"/>
      <c r="GB12" s="19"/>
      <c r="GC12" s="19"/>
      <c r="GD12" s="19"/>
      <c r="GE12" s="20"/>
      <c r="GF12" s="20"/>
      <c r="GG12" s="19"/>
      <c r="GH12" s="19"/>
      <c r="GI12" s="19"/>
      <c r="GJ12" s="19"/>
      <c r="GK12" s="19"/>
      <c r="GL12" s="20"/>
      <c r="GM12" s="20"/>
      <c r="GN12" s="19"/>
      <c r="GO12" s="19"/>
      <c r="GP12" s="19"/>
      <c r="GQ12" s="19"/>
      <c r="GR12" s="19"/>
      <c r="GS12" s="20"/>
    </row>
    <row r="13" spans="1:230">
      <c r="A13" s="8"/>
      <c r="B13" s="37"/>
      <c r="C13" s="5"/>
      <c r="D13" s="95"/>
      <c r="E13" s="89"/>
      <c r="F13" s="89"/>
      <c r="G13" s="37" t="s">
        <v>259</v>
      </c>
      <c r="H13" s="38" t="s">
        <v>65</v>
      </c>
      <c r="I13" s="38">
        <v>18336</v>
      </c>
      <c r="J13" s="4" t="s">
        <v>67</v>
      </c>
      <c r="K13" s="4"/>
      <c r="L13" s="8"/>
      <c r="M13" s="10"/>
      <c r="N13" s="11" t="str">
        <f>IF(AND(L13&lt;&gt;"",M13&lt;&gt;""),WORKDAY(M13,L13-0.5,[4]祝日!$B$1:$B$29),"")</f>
        <v/>
      </c>
      <c r="O13" s="8"/>
      <c r="P13" s="10"/>
      <c r="Q13" s="10"/>
      <c r="R13" s="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0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0"/>
      <c r="BQ13" s="20"/>
      <c r="BR13" s="19"/>
      <c r="BS13" s="19"/>
      <c r="BT13" s="19"/>
      <c r="BU13" s="19"/>
      <c r="BV13" s="19"/>
      <c r="BW13" s="20"/>
      <c r="BX13" s="20"/>
      <c r="BY13" s="19"/>
      <c r="BZ13" s="19"/>
      <c r="CA13" s="19"/>
      <c r="CB13" s="19"/>
      <c r="CC13" s="19"/>
      <c r="CD13" s="20"/>
      <c r="CE13" s="20"/>
      <c r="CF13" s="19"/>
      <c r="CG13" s="19"/>
      <c r="CH13" s="19"/>
      <c r="CI13" s="19"/>
      <c r="CJ13" s="19"/>
      <c r="CK13" s="20"/>
      <c r="CL13" s="20"/>
      <c r="CM13" s="19"/>
      <c r="CN13" s="19"/>
      <c r="CO13" s="19"/>
      <c r="CP13" s="19"/>
      <c r="CQ13" s="19"/>
      <c r="CR13" s="20"/>
      <c r="CS13" s="20"/>
      <c r="CT13" s="19"/>
      <c r="CU13" s="19"/>
      <c r="CV13" s="19"/>
      <c r="CW13" s="19"/>
      <c r="CX13" s="19"/>
      <c r="CY13" s="20"/>
      <c r="CZ13" s="20"/>
      <c r="DA13" s="19"/>
      <c r="DB13" s="19"/>
      <c r="DC13" s="19"/>
      <c r="DD13" s="19"/>
      <c r="DE13" s="19"/>
      <c r="DF13" s="20"/>
      <c r="DG13" s="20"/>
      <c r="DH13" s="19"/>
      <c r="DI13" s="19"/>
      <c r="DJ13" s="19"/>
      <c r="DK13" s="19"/>
      <c r="DL13" s="19"/>
      <c r="DM13" s="20"/>
      <c r="DN13" s="20"/>
      <c r="DO13" s="19"/>
      <c r="DP13" s="19"/>
      <c r="DQ13" s="19"/>
      <c r="DR13" s="19"/>
      <c r="DS13" s="19"/>
      <c r="DT13" s="20"/>
      <c r="DU13" s="20"/>
      <c r="DV13" s="19"/>
      <c r="DW13" s="19"/>
      <c r="DX13" s="19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19"/>
      <c r="EK13" s="19"/>
      <c r="EL13" s="19"/>
      <c r="EM13" s="19"/>
      <c r="EN13" s="19"/>
      <c r="EO13" s="20"/>
      <c r="EP13" s="20"/>
      <c r="EQ13" s="19"/>
      <c r="ER13" s="19"/>
      <c r="ES13" s="19"/>
      <c r="ET13" s="19"/>
      <c r="EU13" s="19"/>
      <c r="EV13" s="20"/>
      <c r="EW13" s="20"/>
      <c r="EX13" s="19"/>
      <c r="EY13" s="19"/>
      <c r="EZ13" s="19"/>
      <c r="FA13" s="19"/>
      <c r="FB13" s="19"/>
      <c r="FC13" s="20"/>
      <c r="FD13" s="20"/>
      <c r="FE13" s="19"/>
      <c r="FF13" s="19"/>
      <c r="FG13" s="19"/>
      <c r="FH13" s="19"/>
      <c r="FI13" s="19"/>
      <c r="FJ13" s="20"/>
      <c r="FK13" s="20"/>
      <c r="FL13" s="19"/>
      <c r="FM13" s="19"/>
      <c r="FN13" s="19"/>
      <c r="FO13" s="19"/>
      <c r="FP13" s="19"/>
      <c r="FQ13" s="20"/>
      <c r="FR13" s="20"/>
      <c r="FS13" s="19"/>
      <c r="FT13" s="19"/>
      <c r="FU13" s="19"/>
      <c r="FV13" s="19"/>
      <c r="FW13" s="19"/>
      <c r="FX13" s="20"/>
      <c r="FY13" s="20"/>
      <c r="FZ13" s="19"/>
      <c r="GA13" s="19"/>
      <c r="GB13" s="19"/>
      <c r="GC13" s="19"/>
      <c r="GD13" s="19"/>
      <c r="GE13" s="20"/>
      <c r="GF13" s="20"/>
      <c r="GG13" s="19"/>
      <c r="GH13" s="19"/>
      <c r="GI13" s="19"/>
      <c r="GJ13" s="19"/>
      <c r="GK13" s="19"/>
      <c r="GL13" s="20"/>
      <c r="GM13" s="20"/>
      <c r="GN13" s="19"/>
      <c r="GO13" s="19"/>
      <c r="GP13" s="19"/>
      <c r="GQ13" s="19"/>
      <c r="GR13" s="19"/>
      <c r="GS13" s="20"/>
    </row>
    <row r="14" spans="1:230">
      <c r="A14" s="8"/>
      <c r="B14" s="37"/>
      <c r="C14" s="5"/>
      <c r="D14" s="89">
        <v>9</v>
      </c>
      <c r="E14" s="89"/>
      <c r="F14" s="89" t="s">
        <v>250</v>
      </c>
      <c r="G14" s="37" t="s">
        <v>260</v>
      </c>
      <c r="H14" s="38" t="s">
        <v>65</v>
      </c>
      <c r="I14" s="38"/>
      <c r="J14" s="4"/>
      <c r="K14" s="4"/>
      <c r="L14" s="8"/>
      <c r="M14" s="10"/>
      <c r="N14" s="11" t="str">
        <f>IF(AND(L14&lt;&gt;"",M14&lt;&gt;""),WORKDAY(M14,L14-0.5,[4]祝日!$B$1:$B$29),"")</f>
        <v/>
      </c>
      <c r="O14" s="8"/>
      <c r="P14" s="10"/>
      <c r="Q14" s="10"/>
      <c r="R14" s="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0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0"/>
      <c r="BQ14" s="20"/>
      <c r="BR14" s="19"/>
      <c r="BS14" s="19"/>
      <c r="BT14" s="19"/>
      <c r="BU14" s="19"/>
      <c r="BV14" s="19"/>
      <c r="BW14" s="20"/>
      <c r="BX14" s="20"/>
      <c r="BY14" s="19"/>
      <c r="BZ14" s="19"/>
      <c r="CA14" s="19"/>
      <c r="CB14" s="19"/>
      <c r="CC14" s="19"/>
      <c r="CD14" s="20"/>
      <c r="CE14" s="20"/>
      <c r="CF14" s="19"/>
      <c r="CG14" s="19"/>
      <c r="CH14" s="19"/>
      <c r="CI14" s="19"/>
      <c r="CJ14" s="19"/>
      <c r="CK14" s="20"/>
      <c r="CL14" s="20"/>
      <c r="CM14" s="19"/>
      <c r="CN14" s="19"/>
      <c r="CO14" s="19"/>
      <c r="CP14" s="19"/>
      <c r="CQ14" s="19"/>
      <c r="CR14" s="20"/>
      <c r="CS14" s="20"/>
      <c r="CT14" s="19"/>
      <c r="CU14" s="19"/>
      <c r="CV14" s="19"/>
      <c r="CW14" s="19"/>
      <c r="CX14" s="19"/>
      <c r="CY14" s="20"/>
      <c r="CZ14" s="20"/>
      <c r="DA14" s="19"/>
      <c r="DB14" s="19"/>
      <c r="DC14" s="19"/>
      <c r="DD14" s="19"/>
      <c r="DE14" s="19"/>
      <c r="DF14" s="20"/>
      <c r="DG14" s="20"/>
      <c r="DH14" s="19"/>
      <c r="DI14" s="19"/>
      <c r="DJ14" s="19"/>
      <c r="DK14" s="19"/>
      <c r="DL14" s="19"/>
      <c r="DM14" s="20"/>
      <c r="DN14" s="20"/>
      <c r="DO14" s="19"/>
      <c r="DP14" s="19"/>
      <c r="DQ14" s="19"/>
      <c r="DR14" s="19"/>
      <c r="DS14" s="19"/>
      <c r="DT14" s="20"/>
      <c r="DU14" s="20"/>
      <c r="DV14" s="19"/>
      <c r="DW14" s="19"/>
      <c r="DX14" s="19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19"/>
      <c r="EK14" s="19"/>
      <c r="EL14" s="19"/>
      <c r="EM14" s="19"/>
      <c r="EN14" s="19"/>
      <c r="EO14" s="20"/>
      <c r="EP14" s="20"/>
      <c r="EQ14" s="19"/>
      <c r="ER14" s="19"/>
      <c r="ES14" s="19"/>
      <c r="ET14" s="19"/>
      <c r="EU14" s="19"/>
      <c r="EV14" s="20"/>
      <c r="EW14" s="20"/>
      <c r="EX14" s="19"/>
      <c r="EY14" s="19"/>
      <c r="EZ14" s="19"/>
      <c r="FA14" s="19"/>
      <c r="FB14" s="19"/>
      <c r="FC14" s="20"/>
      <c r="FD14" s="20"/>
      <c r="FE14" s="19"/>
      <c r="FF14" s="19"/>
      <c r="FG14" s="19"/>
      <c r="FH14" s="19"/>
      <c r="FI14" s="19"/>
      <c r="FJ14" s="20"/>
      <c r="FK14" s="20"/>
      <c r="FL14" s="19"/>
      <c r="FM14" s="19"/>
      <c r="FN14" s="19"/>
      <c r="FO14" s="19"/>
      <c r="FP14" s="19"/>
      <c r="FQ14" s="20"/>
      <c r="FR14" s="20"/>
      <c r="FS14" s="19"/>
      <c r="FT14" s="19"/>
      <c r="FU14" s="19"/>
      <c r="FV14" s="19"/>
      <c r="FW14" s="19"/>
      <c r="FX14" s="20"/>
      <c r="FY14" s="20"/>
      <c r="FZ14" s="19"/>
      <c r="GA14" s="19"/>
      <c r="GB14" s="19"/>
      <c r="GC14" s="19"/>
      <c r="GD14" s="19"/>
      <c r="GE14" s="20"/>
      <c r="GF14" s="20"/>
      <c r="GG14" s="19"/>
      <c r="GH14" s="19"/>
      <c r="GI14" s="19"/>
      <c r="GJ14" s="19"/>
      <c r="GK14" s="19"/>
      <c r="GL14" s="20"/>
      <c r="GM14" s="20"/>
      <c r="GN14" s="19"/>
      <c r="GO14" s="19"/>
      <c r="GP14" s="19"/>
      <c r="GQ14" s="19"/>
      <c r="GR14" s="19"/>
      <c r="GS14" s="20"/>
    </row>
    <row r="15" spans="1:230">
      <c r="A15" s="8"/>
      <c r="B15" s="37"/>
      <c r="C15" s="5"/>
      <c r="D15" s="95">
        <v>10</v>
      </c>
      <c r="E15" s="89"/>
      <c r="F15" s="89"/>
      <c r="G15" s="37" t="s">
        <v>261</v>
      </c>
      <c r="H15" s="38" t="s">
        <v>65</v>
      </c>
      <c r="I15" s="38"/>
      <c r="J15" s="4"/>
      <c r="K15" s="4"/>
      <c r="L15" s="8"/>
      <c r="M15" s="10"/>
      <c r="N15" s="11" t="str">
        <f>IF(AND(L15&lt;&gt;"",M15&lt;&gt;""),WORKDAY(M15,L15-0.5,[4]祝日!$B$1:$B$29),"")</f>
        <v/>
      </c>
      <c r="O15" s="8"/>
      <c r="P15" s="10"/>
      <c r="Q15" s="10"/>
      <c r="R15" s="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0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  <c r="BQ15" s="20"/>
      <c r="BR15" s="19"/>
      <c r="BS15" s="19"/>
      <c r="BT15" s="19"/>
      <c r="BU15" s="19"/>
      <c r="BV15" s="19"/>
      <c r="BW15" s="20"/>
      <c r="BX15" s="20"/>
      <c r="BY15" s="19"/>
      <c r="BZ15" s="19"/>
      <c r="CA15" s="19"/>
      <c r="CB15" s="19"/>
      <c r="CC15" s="19"/>
      <c r="CD15" s="20"/>
      <c r="CE15" s="20"/>
      <c r="CF15" s="19"/>
      <c r="CG15" s="19"/>
      <c r="CH15" s="19"/>
      <c r="CI15" s="19"/>
      <c r="CJ15" s="19"/>
      <c r="CK15" s="20"/>
      <c r="CL15" s="20"/>
      <c r="CM15" s="19"/>
      <c r="CN15" s="19"/>
      <c r="CO15" s="19"/>
      <c r="CP15" s="19"/>
      <c r="CQ15" s="19"/>
      <c r="CR15" s="20"/>
      <c r="CS15" s="20"/>
      <c r="CT15" s="19"/>
      <c r="CU15" s="19"/>
      <c r="CV15" s="19"/>
      <c r="CW15" s="19"/>
      <c r="CX15" s="19"/>
      <c r="CY15" s="20"/>
      <c r="CZ15" s="20"/>
      <c r="DA15" s="19"/>
      <c r="DB15" s="19"/>
      <c r="DC15" s="19"/>
      <c r="DD15" s="19"/>
      <c r="DE15" s="19"/>
      <c r="DF15" s="20"/>
      <c r="DG15" s="20"/>
      <c r="DH15" s="19"/>
      <c r="DI15" s="19"/>
      <c r="DJ15" s="19"/>
      <c r="DK15" s="19"/>
      <c r="DL15" s="19"/>
      <c r="DM15" s="20"/>
      <c r="DN15" s="20"/>
      <c r="DO15" s="19"/>
      <c r="DP15" s="19"/>
      <c r="DQ15" s="19"/>
      <c r="DR15" s="19"/>
      <c r="DS15" s="19"/>
      <c r="DT15" s="20"/>
      <c r="DU15" s="20"/>
      <c r="DV15" s="19"/>
      <c r="DW15" s="19"/>
      <c r="DX15" s="19"/>
      <c r="DY15" s="1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19"/>
      <c r="EK15" s="19"/>
      <c r="EL15" s="19"/>
      <c r="EM15" s="19"/>
      <c r="EN15" s="19"/>
      <c r="EO15" s="20"/>
      <c r="EP15" s="20"/>
      <c r="EQ15" s="19"/>
      <c r="ER15" s="19"/>
      <c r="ES15" s="19"/>
      <c r="ET15" s="19"/>
      <c r="EU15" s="19"/>
      <c r="EV15" s="20"/>
      <c r="EW15" s="20"/>
      <c r="EX15" s="19"/>
      <c r="EY15" s="19"/>
      <c r="EZ15" s="19"/>
      <c r="FA15" s="19"/>
      <c r="FB15" s="19"/>
      <c r="FC15" s="20"/>
      <c r="FD15" s="20"/>
      <c r="FE15" s="19"/>
      <c r="FF15" s="19"/>
      <c r="FG15" s="19"/>
      <c r="FH15" s="19"/>
      <c r="FI15" s="19"/>
      <c r="FJ15" s="20"/>
      <c r="FK15" s="20"/>
      <c r="FL15" s="19"/>
      <c r="FM15" s="19"/>
      <c r="FN15" s="19"/>
      <c r="FO15" s="19"/>
      <c r="FP15" s="19"/>
      <c r="FQ15" s="20"/>
      <c r="FR15" s="20"/>
      <c r="FS15" s="19"/>
      <c r="FT15" s="19"/>
      <c r="FU15" s="19"/>
      <c r="FV15" s="19"/>
      <c r="FW15" s="19"/>
      <c r="FX15" s="20"/>
      <c r="FY15" s="20"/>
      <c r="FZ15" s="19"/>
      <c r="GA15" s="19"/>
      <c r="GB15" s="19"/>
      <c r="GC15" s="19"/>
      <c r="GD15" s="19"/>
      <c r="GE15" s="20"/>
      <c r="GF15" s="20"/>
      <c r="GG15" s="19"/>
      <c r="GH15" s="19"/>
      <c r="GI15" s="19"/>
      <c r="GJ15" s="19"/>
      <c r="GK15" s="19"/>
      <c r="GL15" s="20"/>
      <c r="GM15" s="20"/>
      <c r="GN15" s="19"/>
      <c r="GO15" s="19"/>
      <c r="GP15" s="19"/>
      <c r="GQ15" s="19"/>
      <c r="GR15" s="19"/>
      <c r="GS15" s="20"/>
    </row>
    <row r="16" spans="1:230">
      <c r="A16" s="8"/>
      <c r="B16" s="37"/>
      <c r="C16" s="5"/>
      <c r="D16" s="89">
        <v>11</v>
      </c>
      <c r="E16" s="89"/>
      <c r="F16" s="89"/>
      <c r="G16" s="37" t="s">
        <v>262</v>
      </c>
      <c r="H16" s="38" t="s">
        <v>65</v>
      </c>
      <c r="I16" s="38"/>
      <c r="J16" s="4"/>
      <c r="K16" s="4"/>
      <c r="L16" s="8"/>
      <c r="M16" s="10"/>
      <c r="N16" s="11" t="str">
        <f>IF(AND(L16&lt;&gt;"",M16&lt;&gt;""),WORKDAY(M16,L16-0.5,[4]祝日!$B$1:$B$29),"")</f>
        <v/>
      </c>
      <c r="O16" s="8"/>
      <c r="P16" s="10"/>
      <c r="Q16" s="10"/>
      <c r="R16" s="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0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0"/>
      <c r="BQ16" s="20"/>
      <c r="BR16" s="19"/>
      <c r="BS16" s="19"/>
      <c r="BT16" s="19"/>
      <c r="BU16" s="19"/>
      <c r="BV16" s="19"/>
      <c r="BW16" s="20"/>
      <c r="BX16" s="20"/>
      <c r="BY16" s="19"/>
      <c r="BZ16" s="19"/>
      <c r="CA16" s="19"/>
      <c r="CB16" s="19"/>
      <c r="CC16" s="19"/>
      <c r="CD16" s="20"/>
      <c r="CE16" s="20"/>
      <c r="CF16" s="19"/>
      <c r="CG16" s="19"/>
      <c r="CH16" s="19"/>
      <c r="CI16" s="19"/>
      <c r="CJ16" s="19"/>
      <c r="CK16" s="20"/>
      <c r="CL16" s="20"/>
      <c r="CM16" s="19"/>
      <c r="CN16" s="19"/>
      <c r="CO16" s="19"/>
      <c r="CP16" s="19"/>
      <c r="CQ16" s="19"/>
      <c r="CR16" s="20"/>
      <c r="CS16" s="20"/>
      <c r="CT16" s="19"/>
      <c r="CU16" s="19"/>
      <c r="CV16" s="19"/>
      <c r="CW16" s="19"/>
      <c r="CX16" s="19"/>
      <c r="CY16" s="20"/>
      <c r="CZ16" s="20"/>
      <c r="DA16" s="19"/>
      <c r="DB16" s="19"/>
      <c r="DC16" s="19"/>
      <c r="DD16" s="19"/>
      <c r="DE16" s="19"/>
      <c r="DF16" s="20"/>
      <c r="DG16" s="20"/>
      <c r="DH16" s="19"/>
      <c r="DI16" s="19"/>
      <c r="DJ16" s="19"/>
      <c r="DK16" s="19"/>
      <c r="DL16" s="19"/>
      <c r="DM16" s="20"/>
      <c r="DN16" s="20"/>
      <c r="DO16" s="19"/>
      <c r="DP16" s="19"/>
      <c r="DQ16" s="19"/>
      <c r="DR16" s="19"/>
      <c r="DS16" s="19"/>
      <c r="DT16" s="20"/>
      <c r="DU16" s="20"/>
      <c r="DV16" s="19"/>
      <c r="DW16" s="19"/>
      <c r="DX16" s="19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19"/>
      <c r="EK16" s="19"/>
      <c r="EL16" s="19"/>
      <c r="EM16" s="19"/>
      <c r="EN16" s="19"/>
      <c r="EO16" s="20"/>
      <c r="EP16" s="20"/>
      <c r="EQ16" s="19"/>
      <c r="ER16" s="19"/>
      <c r="ES16" s="19"/>
      <c r="ET16" s="19"/>
      <c r="EU16" s="19"/>
      <c r="EV16" s="20"/>
      <c r="EW16" s="20"/>
      <c r="EX16" s="19"/>
      <c r="EY16" s="19"/>
      <c r="EZ16" s="19"/>
      <c r="FA16" s="19"/>
      <c r="FB16" s="19"/>
      <c r="FC16" s="20"/>
      <c r="FD16" s="20"/>
      <c r="FE16" s="19"/>
      <c r="FF16" s="19"/>
      <c r="FG16" s="19"/>
      <c r="FH16" s="19"/>
      <c r="FI16" s="19"/>
      <c r="FJ16" s="20"/>
      <c r="FK16" s="20"/>
      <c r="FL16" s="19"/>
      <c r="FM16" s="19"/>
      <c r="FN16" s="19"/>
      <c r="FO16" s="19"/>
      <c r="FP16" s="19"/>
      <c r="FQ16" s="20"/>
      <c r="FR16" s="20"/>
      <c r="FS16" s="19"/>
      <c r="FT16" s="19"/>
      <c r="FU16" s="19"/>
      <c r="FV16" s="19"/>
      <c r="FW16" s="19"/>
      <c r="FX16" s="20"/>
      <c r="FY16" s="20"/>
      <c r="FZ16" s="19"/>
      <c r="GA16" s="19"/>
      <c r="GB16" s="19"/>
      <c r="GC16" s="19"/>
      <c r="GD16" s="19"/>
      <c r="GE16" s="20"/>
      <c r="GF16" s="20"/>
      <c r="GG16" s="19"/>
      <c r="GH16" s="19"/>
      <c r="GI16" s="19"/>
      <c r="GJ16" s="19"/>
      <c r="GK16" s="19"/>
      <c r="GL16" s="20"/>
      <c r="GM16" s="20"/>
      <c r="GN16" s="19"/>
      <c r="GO16" s="19"/>
      <c r="GP16" s="19"/>
      <c r="GQ16" s="19"/>
      <c r="GR16" s="19"/>
      <c r="GS16" s="20"/>
    </row>
    <row r="17" spans="1:201">
      <c r="A17" s="8"/>
      <c r="B17" s="37"/>
      <c r="C17" s="5"/>
      <c r="D17" s="95">
        <v>12</v>
      </c>
      <c r="E17" s="89"/>
      <c r="F17" s="89"/>
      <c r="G17" s="37" t="s">
        <v>248</v>
      </c>
      <c r="H17" s="38" t="s">
        <v>63</v>
      </c>
      <c r="I17" s="38">
        <v>18403</v>
      </c>
      <c r="J17" s="4" t="s">
        <v>67</v>
      </c>
      <c r="K17" s="4"/>
      <c r="L17" s="8">
        <v>2</v>
      </c>
      <c r="M17" s="10">
        <v>42970</v>
      </c>
      <c r="N17" s="11">
        <f>IF(AND(L17&lt;&gt;"",M17&lt;&gt;""),WORKDAY(M17,L17-0.5,[4]祝日!$B$1:$B$29),"")</f>
        <v>42971</v>
      </c>
      <c r="O17" s="8">
        <v>1</v>
      </c>
      <c r="P17" s="10">
        <v>42970</v>
      </c>
      <c r="Q17" s="10">
        <v>42970</v>
      </c>
      <c r="R17" s="6">
        <v>1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0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0"/>
      <c r="BQ17" s="20"/>
      <c r="BR17" s="19"/>
      <c r="BS17" s="19"/>
      <c r="BT17" s="19"/>
      <c r="BU17" s="19"/>
      <c r="BV17" s="19"/>
      <c r="BW17" s="20"/>
      <c r="BX17" s="20"/>
      <c r="BY17" s="19"/>
      <c r="BZ17" s="19"/>
      <c r="CA17" s="19"/>
      <c r="CB17" s="19"/>
      <c r="CC17" s="19"/>
      <c r="CD17" s="20"/>
      <c r="CE17" s="20"/>
      <c r="CF17" s="19"/>
      <c r="CG17" s="19"/>
      <c r="CH17" s="19"/>
      <c r="CI17" s="19"/>
      <c r="CJ17" s="19"/>
      <c r="CK17" s="20"/>
      <c r="CL17" s="20"/>
      <c r="CM17" s="19"/>
      <c r="CN17" s="19"/>
      <c r="CO17" s="19"/>
      <c r="CP17" s="19"/>
      <c r="CQ17" s="19"/>
      <c r="CR17" s="20"/>
      <c r="CS17" s="20"/>
      <c r="CT17" s="19"/>
      <c r="CU17" s="19"/>
      <c r="CV17" s="19"/>
      <c r="CW17" s="19"/>
      <c r="CX17" s="19"/>
      <c r="CY17" s="20"/>
      <c r="CZ17" s="20"/>
      <c r="DA17" s="19"/>
      <c r="DB17" s="19"/>
      <c r="DC17" s="19"/>
      <c r="DD17" s="19"/>
      <c r="DE17" s="19"/>
      <c r="DF17" s="20"/>
      <c r="DG17" s="20"/>
      <c r="DH17" s="19"/>
      <c r="DI17" s="19"/>
      <c r="DJ17" s="19"/>
      <c r="DK17" s="19"/>
      <c r="DL17" s="19"/>
      <c r="DM17" s="20"/>
      <c r="DN17" s="20"/>
      <c r="DO17" s="19"/>
      <c r="DP17" s="19"/>
      <c r="DQ17" s="19"/>
      <c r="DR17" s="19"/>
      <c r="DS17" s="19"/>
      <c r="DT17" s="20"/>
      <c r="DU17" s="20"/>
      <c r="DV17" s="19"/>
      <c r="DW17" s="19"/>
      <c r="DX17" s="19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19"/>
      <c r="EK17" s="19"/>
      <c r="EL17" s="19"/>
      <c r="EM17" s="19"/>
      <c r="EN17" s="19"/>
      <c r="EO17" s="20"/>
      <c r="EP17" s="20"/>
      <c r="EQ17" s="19"/>
      <c r="ER17" s="19"/>
      <c r="ES17" s="19"/>
      <c r="ET17" s="19"/>
      <c r="EU17" s="19"/>
      <c r="EV17" s="20"/>
      <c r="EW17" s="20"/>
      <c r="EX17" s="19"/>
      <c r="EY17" s="19"/>
      <c r="EZ17" s="19"/>
      <c r="FA17" s="19"/>
      <c r="FB17" s="19"/>
      <c r="FC17" s="20"/>
      <c r="FD17" s="20"/>
      <c r="FE17" s="19"/>
      <c r="FF17" s="19"/>
      <c r="FG17" s="19"/>
      <c r="FH17" s="19"/>
      <c r="FI17" s="19"/>
      <c r="FJ17" s="20"/>
      <c r="FK17" s="20"/>
      <c r="FL17" s="19"/>
      <c r="FM17" s="19"/>
      <c r="FN17" s="19"/>
      <c r="FO17" s="19"/>
      <c r="FP17" s="19"/>
      <c r="FQ17" s="20"/>
      <c r="FR17" s="20"/>
      <c r="FS17" s="19"/>
      <c r="FT17" s="19"/>
      <c r="FU17" s="19"/>
      <c r="FV17" s="19"/>
      <c r="FW17" s="19"/>
      <c r="FX17" s="20"/>
      <c r="FY17" s="20"/>
      <c r="FZ17" s="19"/>
      <c r="GA17" s="19"/>
      <c r="GB17" s="19"/>
      <c r="GC17" s="19"/>
      <c r="GD17" s="19"/>
      <c r="GE17" s="20"/>
      <c r="GF17" s="20"/>
      <c r="GG17" s="19"/>
      <c r="GH17" s="19"/>
      <c r="GI17" s="19"/>
      <c r="GJ17" s="19"/>
      <c r="GK17" s="19"/>
      <c r="GL17" s="20"/>
      <c r="GM17" s="20"/>
      <c r="GN17" s="19"/>
      <c r="GO17" s="19"/>
      <c r="GP17" s="19"/>
      <c r="GQ17" s="19"/>
      <c r="GR17" s="19"/>
      <c r="GS17" s="20"/>
    </row>
    <row r="18" spans="1:201">
      <c r="A18" s="8"/>
      <c r="B18" s="37"/>
      <c r="C18" s="5"/>
      <c r="D18" s="89">
        <v>13</v>
      </c>
      <c r="E18" s="89"/>
      <c r="F18" s="89"/>
      <c r="G18" s="37" t="s">
        <v>286</v>
      </c>
      <c r="H18" s="38" t="s">
        <v>63</v>
      </c>
      <c r="I18" s="38">
        <v>18404</v>
      </c>
      <c r="J18" s="4" t="s">
        <v>67</v>
      </c>
      <c r="K18" s="4"/>
      <c r="L18" s="8">
        <v>5</v>
      </c>
      <c r="M18" s="10">
        <v>42971</v>
      </c>
      <c r="N18" s="11">
        <f>IF(AND(L18&lt;&gt;"",M18&lt;&gt;""),WORKDAY(M18,L18-0.5,[4]祝日!$B$1:$B$29),"")</f>
        <v>42977</v>
      </c>
      <c r="O18" s="8">
        <v>5</v>
      </c>
      <c r="P18" s="10">
        <v>42971</v>
      </c>
      <c r="Q18" s="10">
        <v>42977</v>
      </c>
      <c r="R18" s="6">
        <v>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0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0"/>
      <c r="BQ18" s="20"/>
      <c r="BR18" s="19"/>
      <c r="BS18" s="19"/>
      <c r="BT18" s="19"/>
      <c r="BU18" s="19"/>
      <c r="BV18" s="19"/>
      <c r="BW18" s="20"/>
      <c r="BX18" s="20"/>
      <c r="BY18" s="19"/>
      <c r="BZ18" s="19"/>
      <c r="CA18" s="19"/>
      <c r="CB18" s="19"/>
      <c r="CC18" s="19"/>
      <c r="CD18" s="20"/>
      <c r="CE18" s="20"/>
      <c r="CF18" s="19"/>
      <c r="CG18" s="19"/>
      <c r="CH18" s="19"/>
      <c r="CI18" s="19"/>
      <c r="CJ18" s="19"/>
      <c r="CK18" s="20"/>
      <c r="CL18" s="20"/>
      <c r="CM18" s="19"/>
      <c r="CN18" s="19"/>
      <c r="CO18" s="19"/>
      <c r="CP18" s="19"/>
      <c r="CQ18" s="19"/>
      <c r="CR18" s="20"/>
      <c r="CS18" s="20"/>
      <c r="CT18" s="19"/>
      <c r="CU18" s="19"/>
      <c r="CV18" s="19"/>
      <c r="CW18" s="19"/>
      <c r="CX18" s="19"/>
      <c r="CY18" s="20"/>
      <c r="CZ18" s="20"/>
      <c r="DA18" s="19"/>
      <c r="DB18" s="19"/>
      <c r="DC18" s="19"/>
      <c r="DD18" s="19"/>
      <c r="DE18" s="19"/>
      <c r="DF18" s="20"/>
      <c r="DG18" s="20"/>
      <c r="DH18" s="19"/>
      <c r="DI18" s="19"/>
      <c r="DJ18" s="19"/>
      <c r="DK18" s="19"/>
      <c r="DL18" s="19"/>
      <c r="DM18" s="20"/>
      <c r="DN18" s="20"/>
      <c r="DO18" s="19"/>
      <c r="DP18" s="19"/>
      <c r="DQ18" s="19"/>
      <c r="DR18" s="19"/>
      <c r="DS18" s="19"/>
      <c r="DT18" s="20"/>
      <c r="DU18" s="20"/>
      <c r="DV18" s="19"/>
      <c r="DW18" s="19"/>
      <c r="DX18" s="19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19"/>
      <c r="EK18" s="19"/>
      <c r="EL18" s="19"/>
      <c r="EM18" s="19"/>
      <c r="EN18" s="19"/>
      <c r="EO18" s="20"/>
      <c r="EP18" s="20"/>
      <c r="EQ18" s="19"/>
      <c r="ER18" s="19"/>
      <c r="ES18" s="19"/>
      <c r="ET18" s="19"/>
      <c r="EU18" s="19"/>
      <c r="EV18" s="20"/>
      <c r="EW18" s="20"/>
      <c r="EX18" s="19"/>
      <c r="EY18" s="19"/>
      <c r="EZ18" s="19"/>
      <c r="FA18" s="19"/>
      <c r="FB18" s="19"/>
      <c r="FC18" s="20"/>
      <c r="FD18" s="20"/>
      <c r="FE18" s="19"/>
      <c r="FF18" s="19"/>
      <c r="FG18" s="19"/>
      <c r="FH18" s="19"/>
      <c r="FI18" s="19"/>
      <c r="FJ18" s="20"/>
      <c r="FK18" s="20"/>
      <c r="FL18" s="19"/>
      <c r="FM18" s="19"/>
      <c r="FN18" s="19"/>
      <c r="FO18" s="19"/>
      <c r="FP18" s="19"/>
      <c r="FQ18" s="20"/>
      <c r="FR18" s="20"/>
      <c r="FS18" s="19"/>
      <c r="FT18" s="19"/>
      <c r="FU18" s="19"/>
      <c r="FV18" s="19"/>
      <c r="FW18" s="19"/>
      <c r="FX18" s="20"/>
      <c r="FY18" s="20"/>
      <c r="FZ18" s="19"/>
      <c r="GA18" s="19"/>
      <c r="GB18" s="19"/>
      <c r="GC18" s="19"/>
      <c r="GD18" s="19"/>
      <c r="GE18" s="20"/>
      <c r="GF18" s="20"/>
      <c r="GG18" s="19"/>
      <c r="GH18" s="19"/>
      <c r="GI18" s="19"/>
      <c r="GJ18" s="19"/>
      <c r="GK18" s="19"/>
      <c r="GL18" s="20"/>
      <c r="GM18" s="20"/>
      <c r="GN18" s="19"/>
      <c r="GO18" s="19"/>
      <c r="GP18" s="19"/>
      <c r="GQ18" s="19"/>
      <c r="GR18" s="19"/>
      <c r="GS18" s="20"/>
    </row>
    <row r="19" spans="1:201">
      <c r="A19" s="8"/>
      <c r="B19" s="37"/>
      <c r="C19" s="5"/>
      <c r="D19" s="89">
        <v>13</v>
      </c>
      <c r="E19" s="89"/>
      <c r="F19" s="89"/>
      <c r="G19" s="37" t="s">
        <v>263</v>
      </c>
      <c r="H19" s="38" t="s">
        <v>65</v>
      </c>
      <c r="I19" s="38">
        <v>18404</v>
      </c>
      <c r="J19" s="4" t="s">
        <v>67</v>
      </c>
      <c r="K19" s="4"/>
      <c r="L19" s="8"/>
      <c r="M19" s="10"/>
      <c r="N19" s="11" t="str">
        <f>IF(AND(L19&lt;&gt;"",M19&lt;&gt;""),WORKDAY(M19,L19-0.5,[4]祝日!$B$1:$B$29),"")</f>
        <v/>
      </c>
      <c r="O19" s="8"/>
      <c r="P19" s="10"/>
      <c r="Q19" s="10"/>
      <c r="R19" s="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0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0"/>
      <c r="BQ19" s="20"/>
      <c r="BR19" s="19"/>
      <c r="BS19" s="19"/>
      <c r="BT19" s="19"/>
      <c r="BU19" s="19"/>
      <c r="BV19" s="19"/>
      <c r="BW19" s="20"/>
      <c r="BX19" s="20"/>
      <c r="BY19" s="19"/>
      <c r="BZ19" s="19"/>
      <c r="CA19" s="19"/>
      <c r="CB19" s="19"/>
      <c r="CC19" s="19"/>
      <c r="CD19" s="20"/>
      <c r="CE19" s="20"/>
      <c r="CF19" s="19"/>
      <c r="CG19" s="19"/>
      <c r="CH19" s="19"/>
      <c r="CI19" s="19"/>
      <c r="CJ19" s="19"/>
      <c r="CK19" s="20"/>
      <c r="CL19" s="20"/>
      <c r="CM19" s="19"/>
      <c r="CN19" s="19"/>
      <c r="CO19" s="19"/>
      <c r="CP19" s="19"/>
      <c r="CQ19" s="19"/>
      <c r="CR19" s="20"/>
      <c r="CS19" s="20"/>
      <c r="CT19" s="19"/>
      <c r="CU19" s="19"/>
      <c r="CV19" s="19"/>
      <c r="CW19" s="19"/>
      <c r="CX19" s="19"/>
      <c r="CY19" s="20"/>
      <c r="CZ19" s="20"/>
      <c r="DA19" s="19"/>
      <c r="DB19" s="19"/>
      <c r="DC19" s="19"/>
      <c r="DD19" s="19"/>
      <c r="DE19" s="19"/>
      <c r="DF19" s="20"/>
      <c r="DG19" s="20"/>
      <c r="DH19" s="19"/>
      <c r="DI19" s="19"/>
      <c r="DJ19" s="19"/>
      <c r="DK19" s="19"/>
      <c r="DL19" s="19"/>
      <c r="DM19" s="20"/>
      <c r="DN19" s="20"/>
      <c r="DO19" s="19"/>
      <c r="DP19" s="19"/>
      <c r="DQ19" s="19"/>
      <c r="DR19" s="19"/>
      <c r="DS19" s="19"/>
      <c r="DT19" s="20"/>
      <c r="DU19" s="20"/>
      <c r="DV19" s="19"/>
      <c r="DW19" s="19"/>
      <c r="DX19" s="19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19"/>
      <c r="EK19" s="19"/>
      <c r="EL19" s="19"/>
      <c r="EM19" s="19"/>
      <c r="EN19" s="19"/>
      <c r="EO19" s="20"/>
      <c r="EP19" s="20"/>
      <c r="EQ19" s="19"/>
      <c r="ER19" s="19"/>
      <c r="ES19" s="19"/>
      <c r="ET19" s="19"/>
      <c r="EU19" s="19"/>
      <c r="EV19" s="20"/>
      <c r="EW19" s="20"/>
      <c r="EX19" s="19"/>
      <c r="EY19" s="19"/>
      <c r="EZ19" s="19"/>
      <c r="FA19" s="19"/>
      <c r="FB19" s="19"/>
      <c r="FC19" s="20"/>
      <c r="FD19" s="20"/>
      <c r="FE19" s="19"/>
      <c r="FF19" s="19"/>
      <c r="FG19" s="19"/>
      <c r="FH19" s="19"/>
      <c r="FI19" s="19"/>
      <c r="FJ19" s="20"/>
      <c r="FK19" s="20"/>
      <c r="FL19" s="19"/>
      <c r="FM19" s="19"/>
      <c r="FN19" s="19"/>
      <c r="FO19" s="19"/>
      <c r="FP19" s="19"/>
      <c r="FQ19" s="20"/>
      <c r="FR19" s="20"/>
      <c r="FS19" s="19"/>
      <c r="FT19" s="19"/>
      <c r="FU19" s="19"/>
      <c r="FV19" s="19"/>
      <c r="FW19" s="19"/>
      <c r="FX19" s="20"/>
      <c r="FY19" s="20"/>
      <c r="FZ19" s="19"/>
      <c r="GA19" s="19"/>
      <c r="GB19" s="19"/>
      <c r="GC19" s="19"/>
      <c r="GD19" s="19"/>
      <c r="GE19" s="20"/>
      <c r="GF19" s="20"/>
      <c r="GG19" s="19"/>
      <c r="GH19" s="19"/>
      <c r="GI19" s="19"/>
      <c r="GJ19" s="19"/>
      <c r="GK19" s="19"/>
      <c r="GL19" s="20"/>
      <c r="GM19" s="20"/>
      <c r="GN19" s="19"/>
      <c r="GO19" s="19"/>
      <c r="GP19" s="19"/>
      <c r="GQ19" s="19"/>
      <c r="GR19" s="19"/>
      <c r="GS19" s="20"/>
    </row>
    <row r="20" spans="1:201">
      <c r="A20" s="8"/>
      <c r="B20" s="37"/>
      <c r="C20" s="5"/>
      <c r="D20" s="95">
        <v>14</v>
      </c>
      <c r="E20" s="89"/>
      <c r="F20" s="89"/>
      <c r="G20" s="37" t="s">
        <v>264</v>
      </c>
      <c r="H20" s="38" t="s">
        <v>65</v>
      </c>
      <c r="I20" s="38"/>
      <c r="J20" s="4"/>
      <c r="K20" s="4"/>
      <c r="L20" s="8"/>
      <c r="M20" s="10"/>
      <c r="N20" s="11" t="str">
        <f>IF(AND(L20&lt;&gt;"",M20&lt;&gt;""),WORKDAY(M20,L20-0.5,[4]祝日!$B$1:$B$29),"")</f>
        <v/>
      </c>
      <c r="O20" s="8"/>
      <c r="P20" s="10"/>
      <c r="Q20" s="10"/>
      <c r="R20" s="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0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0"/>
      <c r="BQ20" s="20"/>
      <c r="BR20" s="19"/>
      <c r="BS20" s="19"/>
      <c r="BT20" s="19"/>
      <c r="BU20" s="19"/>
      <c r="BV20" s="19"/>
      <c r="BW20" s="20"/>
      <c r="BX20" s="20"/>
      <c r="BY20" s="19"/>
      <c r="BZ20" s="19"/>
      <c r="CA20" s="19"/>
      <c r="CB20" s="19"/>
      <c r="CC20" s="19"/>
      <c r="CD20" s="20"/>
      <c r="CE20" s="20"/>
      <c r="CF20" s="19"/>
      <c r="CG20" s="19"/>
      <c r="CH20" s="19"/>
      <c r="CI20" s="19"/>
      <c r="CJ20" s="19"/>
      <c r="CK20" s="20"/>
      <c r="CL20" s="20"/>
      <c r="CM20" s="19"/>
      <c r="CN20" s="19"/>
      <c r="CO20" s="19"/>
      <c r="CP20" s="19"/>
      <c r="CQ20" s="19"/>
      <c r="CR20" s="20"/>
      <c r="CS20" s="20"/>
      <c r="CT20" s="19"/>
      <c r="CU20" s="19"/>
      <c r="CV20" s="19"/>
      <c r="CW20" s="19"/>
      <c r="CX20" s="19"/>
      <c r="CY20" s="20"/>
      <c r="CZ20" s="20"/>
      <c r="DA20" s="19"/>
      <c r="DB20" s="19"/>
      <c r="DC20" s="19"/>
      <c r="DD20" s="19"/>
      <c r="DE20" s="19"/>
      <c r="DF20" s="20"/>
      <c r="DG20" s="20"/>
      <c r="DH20" s="19"/>
      <c r="DI20" s="19"/>
      <c r="DJ20" s="19"/>
      <c r="DK20" s="19"/>
      <c r="DL20" s="19"/>
      <c r="DM20" s="20"/>
      <c r="DN20" s="20"/>
      <c r="DO20" s="19"/>
      <c r="DP20" s="19"/>
      <c r="DQ20" s="19"/>
      <c r="DR20" s="19"/>
      <c r="DS20" s="19"/>
      <c r="DT20" s="20"/>
      <c r="DU20" s="20"/>
      <c r="DV20" s="19"/>
      <c r="DW20" s="19"/>
      <c r="DX20" s="19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19"/>
      <c r="EK20" s="19"/>
      <c r="EL20" s="19"/>
      <c r="EM20" s="19"/>
      <c r="EN20" s="19"/>
      <c r="EO20" s="20"/>
      <c r="EP20" s="20"/>
      <c r="EQ20" s="19"/>
      <c r="ER20" s="19"/>
      <c r="ES20" s="19"/>
      <c r="ET20" s="19"/>
      <c r="EU20" s="19"/>
      <c r="EV20" s="20"/>
      <c r="EW20" s="20"/>
      <c r="EX20" s="19"/>
      <c r="EY20" s="19"/>
      <c r="EZ20" s="19"/>
      <c r="FA20" s="19"/>
      <c r="FB20" s="19"/>
      <c r="FC20" s="20"/>
      <c r="FD20" s="20"/>
      <c r="FE20" s="19"/>
      <c r="FF20" s="19"/>
      <c r="FG20" s="19"/>
      <c r="FH20" s="19"/>
      <c r="FI20" s="19"/>
      <c r="FJ20" s="20"/>
      <c r="FK20" s="20"/>
      <c r="FL20" s="19"/>
      <c r="FM20" s="19"/>
      <c r="FN20" s="19"/>
      <c r="FO20" s="19"/>
      <c r="FP20" s="19"/>
      <c r="FQ20" s="20"/>
      <c r="FR20" s="20"/>
      <c r="FS20" s="19"/>
      <c r="FT20" s="19"/>
      <c r="FU20" s="19"/>
      <c r="FV20" s="19"/>
      <c r="FW20" s="19"/>
      <c r="FX20" s="20"/>
      <c r="FY20" s="20"/>
      <c r="FZ20" s="19"/>
      <c r="GA20" s="19"/>
      <c r="GB20" s="19"/>
      <c r="GC20" s="19"/>
      <c r="GD20" s="19"/>
      <c r="GE20" s="20"/>
      <c r="GF20" s="20"/>
      <c r="GG20" s="19"/>
      <c r="GH20" s="19"/>
      <c r="GI20" s="19"/>
      <c r="GJ20" s="19"/>
      <c r="GK20" s="19"/>
      <c r="GL20" s="20"/>
      <c r="GM20" s="20"/>
      <c r="GN20" s="19"/>
      <c r="GO20" s="19"/>
      <c r="GP20" s="19"/>
      <c r="GQ20" s="19"/>
      <c r="GR20" s="19"/>
      <c r="GS20" s="20"/>
    </row>
    <row r="21" spans="1:201">
      <c r="A21" s="8"/>
      <c r="B21" s="37"/>
      <c r="C21" s="5"/>
      <c r="D21" s="89">
        <v>15</v>
      </c>
      <c r="E21" s="95"/>
      <c r="F21" s="96"/>
      <c r="G21" s="37" t="s">
        <v>265</v>
      </c>
      <c r="H21" s="38" t="s">
        <v>65</v>
      </c>
      <c r="I21" s="37"/>
      <c r="J21" s="97"/>
      <c r="K21" s="97"/>
      <c r="L21" s="8"/>
      <c r="M21" s="10"/>
      <c r="N21" s="11" t="str">
        <f>IF(AND(L21&lt;&gt;"",M21&lt;&gt;""),WORKDAY(M21,L21-0.5,[4]祝日!$B$1:$B$29),"")</f>
        <v/>
      </c>
      <c r="O21" s="8"/>
      <c r="P21" s="10"/>
      <c r="Q21" s="10"/>
      <c r="R21" s="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0"/>
      <c r="BQ21" s="20"/>
      <c r="BR21" s="19"/>
      <c r="BS21" s="19"/>
      <c r="BT21" s="19"/>
      <c r="BU21" s="19"/>
      <c r="BV21" s="19"/>
      <c r="BW21" s="20"/>
      <c r="BX21" s="20"/>
      <c r="BY21" s="19"/>
      <c r="BZ21" s="19"/>
      <c r="CA21" s="19"/>
      <c r="CB21" s="19"/>
      <c r="CC21" s="19"/>
      <c r="CD21" s="20"/>
      <c r="CE21" s="20"/>
      <c r="CF21" s="19"/>
      <c r="CG21" s="19"/>
      <c r="CH21" s="19"/>
      <c r="CI21" s="19"/>
      <c r="CJ21" s="19"/>
      <c r="CK21" s="20"/>
      <c r="CL21" s="20"/>
      <c r="CM21" s="19"/>
      <c r="CN21" s="19"/>
      <c r="CO21" s="19"/>
      <c r="CP21" s="19"/>
      <c r="CQ21" s="19"/>
      <c r="CR21" s="20"/>
      <c r="CS21" s="20"/>
      <c r="CT21" s="19"/>
      <c r="CU21" s="19"/>
      <c r="CV21" s="19"/>
      <c r="CW21" s="19"/>
      <c r="CX21" s="19"/>
      <c r="CY21" s="20"/>
      <c r="CZ21" s="20"/>
      <c r="DA21" s="19"/>
      <c r="DB21" s="19"/>
      <c r="DC21" s="19"/>
      <c r="DD21" s="19"/>
      <c r="DE21" s="19"/>
      <c r="DF21" s="20"/>
      <c r="DG21" s="20"/>
      <c r="DH21" s="19"/>
      <c r="DI21" s="19"/>
      <c r="DJ21" s="19"/>
      <c r="DK21" s="19"/>
      <c r="DL21" s="19"/>
      <c r="DM21" s="20"/>
      <c r="DN21" s="20"/>
      <c r="DO21" s="19"/>
      <c r="DP21" s="19"/>
      <c r="DQ21" s="19"/>
      <c r="DR21" s="19"/>
      <c r="DS21" s="19"/>
      <c r="DT21" s="20"/>
      <c r="DU21" s="20"/>
      <c r="DV21" s="19"/>
      <c r="DW21" s="19"/>
      <c r="DX21" s="19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19"/>
      <c r="EK21" s="19"/>
      <c r="EL21" s="19"/>
      <c r="EM21" s="19"/>
      <c r="EN21" s="19"/>
      <c r="EO21" s="20"/>
      <c r="EP21" s="20"/>
      <c r="EQ21" s="19"/>
      <c r="ER21" s="19"/>
      <c r="ES21" s="19"/>
      <c r="ET21" s="19"/>
      <c r="EU21" s="19"/>
      <c r="EV21" s="20"/>
      <c r="EW21" s="20"/>
      <c r="EX21" s="19"/>
      <c r="EY21" s="19"/>
      <c r="EZ21" s="19"/>
      <c r="FA21" s="19"/>
      <c r="FB21" s="19"/>
      <c r="FC21" s="20"/>
      <c r="FD21" s="20"/>
      <c r="FE21" s="19"/>
      <c r="FF21" s="19"/>
      <c r="FG21" s="19"/>
      <c r="FH21" s="19"/>
      <c r="FI21" s="19"/>
      <c r="FJ21" s="20"/>
      <c r="FK21" s="20"/>
      <c r="FL21" s="19"/>
      <c r="FM21" s="19"/>
      <c r="FN21" s="19"/>
      <c r="FO21" s="19"/>
      <c r="FP21" s="19"/>
      <c r="FQ21" s="20"/>
      <c r="FR21" s="20"/>
      <c r="FS21" s="19"/>
      <c r="FT21" s="19"/>
      <c r="FU21" s="19"/>
      <c r="FV21" s="19"/>
      <c r="FW21" s="19"/>
      <c r="FX21" s="20"/>
      <c r="FY21" s="20"/>
      <c r="FZ21" s="19"/>
      <c r="GA21" s="19"/>
      <c r="GB21" s="19"/>
      <c r="GC21" s="19"/>
      <c r="GD21" s="19"/>
      <c r="GE21" s="20"/>
      <c r="GF21" s="20"/>
      <c r="GG21" s="19"/>
      <c r="GH21" s="19"/>
      <c r="GI21" s="19"/>
      <c r="GJ21" s="19"/>
      <c r="GK21" s="19"/>
      <c r="GL21" s="20"/>
      <c r="GM21" s="20"/>
      <c r="GN21" s="19"/>
      <c r="GO21" s="19"/>
      <c r="GP21" s="19"/>
      <c r="GQ21" s="19"/>
      <c r="GR21" s="19"/>
      <c r="GS21" s="20"/>
    </row>
    <row r="22" spans="1:201">
      <c r="A22" s="8"/>
      <c r="B22" s="37"/>
      <c r="C22" s="5"/>
      <c r="D22" s="95">
        <v>16</v>
      </c>
      <c r="E22" s="95"/>
      <c r="F22" s="95"/>
      <c r="G22" s="37" t="s">
        <v>266</v>
      </c>
      <c r="H22" s="38" t="s">
        <v>65</v>
      </c>
      <c r="I22" s="37"/>
      <c r="J22" s="97"/>
      <c r="K22" s="97"/>
      <c r="L22" s="8"/>
      <c r="M22" s="10"/>
      <c r="N22" s="11" t="str">
        <f>IF(AND(L22&lt;&gt;"",M22&lt;&gt;""),WORKDAY(M22,L22-0.5,[4]祝日!$B$1:$B$29),"")</f>
        <v/>
      </c>
      <c r="O22" s="8"/>
      <c r="P22" s="10"/>
      <c r="Q22" s="10"/>
      <c r="R22" s="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0"/>
      <c r="BQ22" s="20"/>
      <c r="BR22" s="19"/>
      <c r="BS22" s="19"/>
      <c r="BT22" s="19"/>
      <c r="BU22" s="19"/>
      <c r="BV22" s="19"/>
      <c r="BW22" s="20"/>
      <c r="BX22" s="20"/>
      <c r="BY22" s="19"/>
      <c r="BZ22" s="19"/>
      <c r="CA22" s="19"/>
      <c r="CB22" s="19"/>
      <c r="CC22" s="19"/>
      <c r="CD22" s="20"/>
      <c r="CE22" s="20"/>
      <c r="CF22" s="19"/>
      <c r="CG22" s="19"/>
      <c r="CH22" s="19"/>
      <c r="CI22" s="19"/>
      <c r="CJ22" s="19"/>
      <c r="CK22" s="20"/>
      <c r="CL22" s="20"/>
      <c r="CM22" s="19"/>
      <c r="CN22" s="19"/>
      <c r="CO22" s="19"/>
      <c r="CP22" s="19"/>
      <c r="CQ22" s="19"/>
      <c r="CR22" s="20"/>
      <c r="CS22" s="20"/>
      <c r="CT22" s="19"/>
      <c r="CU22" s="19"/>
      <c r="CV22" s="19"/>
      <c r="CW22" s="19"/>
      <c r="CX22" s="19"/>
      <c r="CY22" s="20"/>
      <c r="CZ22" s="20"/>
      <c r="DA22" s="19"/>
      <c r="DB22" s="19"/>
      <c r="DC22" s="19"/>
      <c r="DD22" s="19"/>
      <c r="DE22" s="19"/>
      <c r="DF22" s="20"/>
      <c r="DG22" s="20"/>
      <c r="DH22" s="19"/>
      <c r="DI22" s="19"/>
      <c r="DJ22" s="19"/>
      <c r="DK22" s="19"/>
      <c r="DL22" s="19"/>
      <c r="DM22" s="20"/>
      <c r="DN22" s="20"/>
      <c r="DO22" s="19"/>
      <c r="DP22" s="19"/>
      <c r="DQ22" s="19"/>
      <c r="DR22" s="19"/>
      <c r="DS22" s="19"/>
      <c r="DT22" s="20"/>
      <c r="DU22" s="20"/>
      <c r="DV22" s="19"/>
      <c r="DW22" s="19"/>
      <c r="DX22" s="19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19"/>
      <c r="EK22" s="19"/>
      <c r="EL22" s="19"/>
      <c r="EM22" s="19"/>
      <c r="EN22" s="19"/>
      <c r="EO22" s="20"/>
      <c r="EP22" s="20"/>
      <c r="EQ22" s="19"/>
      <c r="ER22" s="19"/>
      <c r="ES22" s="19"/>
      <c r="ET22" s="19"/>
      <c r="EU22" s="19"/>
      <c r="EV22" s="20"/>
      <c r="EW22" s="20"/>
      <c r="EX22" s="19"/>
      <c r="EY22" s="19"/>
      <c r="EZ22" s="19"/>
      <c r="FA22" s="19"/>
      <c r="FB22" s="19"/>
      <c r="FC22" s="20"/>
      <c r="FD22" s="20"/>
      <c r="FE22" s="19"/>
      <c r="FF22" s="19"/>
      <c r="FG22" s="19"/>
      <c r="FH22" s="19"/>
      <c r="FI22" s="19"/>
      <c r="FJ22" s="20"/>
      <c r="FK22" s="20"/>
      <c r="FL22" s="19"/>
      <c r="FM22" s="19"/>
      <c r="FN22" s="19"/>
      <c r="FO22" s="19"/>
      <c r="FP22" s="19"/>
      <c r="FQ22" s="20"/>
      <c r="FR22" s="20"/>
      <c r="FS22" s="19"/>
      <c r="FT22" s="19"/>
      <c r="FU22" s="19"/>
      <c r="FV22" s="19"/>
      <c r="FW22" s="19"/>
      <c r="FX22" s="20"/>
      <c r="FY22" s="20"/>
      <c r="FZ22" s="19"/>
      <c r="GA22" s="19"/>
      <c r="GB22" s="19"/>
      <c r="GC22" s="19"/>
      <c r="GD22" s="19"/>
      <c r="GE22" s="20"/>
      <c r="GF22" s="20"/>
      <c r="GG22" s="19"/>
      <c r="GH22" s="19"/>
      <c r="GI22" s="19"/>
      <c r="GJ22" s="19"/>
      <c r="GK22" s="19"/>
      <c r="GL22" s="20"/>
      <c r="GM22" s="20"/>
      <c r="GN22" s="19"/>
      <c r="GO22" s="19"/>
      <c r="GP22" s="19"/>
      <c r="GQ22" s="19"/>
      <c r="GR22" s="19"/>
      <c r="GS22" s="20"/>
    </row>
    <row r="23" spans="1:201">
      <c r="A23" s="8"/>
      <c r="B23" s="37"/>
      <c r="C23" s="5"/>
      <c r="D23" s="89">
        <v>17</v>
      </c>
      <c r="E23" s="95"/>
      <c r="F23" s="96" t="s">
        <v>251</v>
      </c>
      <c r="G23" s="37" t="s">
        <v>267</v>
      </c>
      <c r="H23" s="38" t="s">
        <v>65</v>
      </c>
      <c r="I23" s="37"/>
      <c r="J23" s="97"/>
      <c r="K23" s="97"/>
      <c r="L23" s="8"/>
      <c r="M23" s="10"/>
      <c r="N23" s="11" t="str">
        <f>IF(AND(L23&lt;&gt;"",M23&lt;&gt;""),WORKDAY(M23,L23-0.5,[4]祝日!$B$1:$B$29),"")</f>
        <v/>
      </c>
      <c r="O23" s="8"/>
      <c r="P23" s="10"/>
      <c r="Q23" s="10"/>
      <c r="R23" s="6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0"/>
      <c r="BQ23" s="20"/>
      <c r="BR23" s="19"/>
      <c r="BS23" s="19"/>
      <c r="BT23" s="19"/>
      <c r="BU23" s="19"/>
      <c r="BV23" s="19"/>
      <c r="BW23" s="20"/>
      <c r="BX23" s="20"/>
      <c r="BY23" s="19"/>
      <c r="BZ23" s="19"/>
      <c r="CA23" s="19"/>
      <c r="CB23" s="19"/>
      <c r="CC23" s="19"/>
      <c r="CD23" s="20"/>
      <c r="CE23" s="20"/>
      <c r="CF23" s="19"/>
      <c r="CG23" s="19"/>
      <c r="CH23" s="19"/>
      <c r="CI23" s="19"/>
      <c r="CJ23" s="19"/>
      <c r="CK23" s="20"/>
      <c r="CL23" s="20"/>
      <c r="CM23" s="19"/>
      <c r="CN23" s="19"/>
      <c r="CO23" s="19"/>
      <c r="CP23" s="19"/>
      <c r="CQ23" s="19"/>
      <c r="CR23" s="20"/>
      <c r="CS23" s="20"/>
      <c r="CT23" s="19"/>
      <c r="CU23" s="19"/>
      <c r="CV23" s="19"/>
      <c r="CW23" s="19"/>
      <c r="CX23" s="19"/>
      <c r="CY23" s="20"/>
      <c r="CZ23" s="20"/>
      <c r="DA23" s="19"/>
      <c r="DB23" s="19"/>
      <c r="DC23" s="19"/>
      <c r="DD23" s="19"/>
      <c r="DE23" s="19"/>
      <c r="DF23" s="20"/>
      <c r="DG23" s="20"/>
      <c r="DH23" s="19"/>
      <c r="DI23" s="19"/>
      <c r="DJ23" s="19"/>
      <c r="DK23" s="19"/>
      <c r="DL23" s="19"/>
      <c r="DM23" s="20"/>
      <c r="DN23" s="20"/>
      <c r="DO23" s="19"/>
      <c r="DP23" s="19"/>
      <c r="DQ23" s="19"/>
      <c r="DR23" s="19"/>
      <c r="DS23" s="19"/>
      <c r="DT23" s="20"/>
      <c r="DU23" s="20"/>
      <c r="DV23" s="19"/>
      <c r="DW23" s="19"/>
      <c r="DX23" s="19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19"/>
      <c r="EK23" s="19"/>
      <c r="EL23" s="19"/>
      <c r="EM23" s="19"/>
      <c r="EN23" s="19"/>
      <c r="EO23" s="20"/>
      <c r="EP23" s="20"/>
      <c r="EQ23" s="19"/>
      <c r="ER23" s="19"/>
      <c r="ES23" s="19"/>
      <c r="ET23" s="19"/>
      <c r="EU23" s="19"/>
      <c r="EV23" s="20"/>
      <c r="EW23" s="20"/>
      <c r="EX23" s="19"/>
      <c r="EY23" s="19"/>
      <c r="EZ23" s="19"/>
      <c r="FA23" s="19"/>
      <c r="FB23" s="19"/>
      <c r="FC23" s="20"/>
      <c r="FD23" s="20"/>
      <c r="FE23" s="19"/>
      <c r="FF23" s="19"/>
      <c r="FG23" s="19"/>
      <c r="FH23" s="19"/>
      <c r="FI23" s="19"/>
      <c r="FJ23" s="20"/>
      <c r="FK23" s="20"/>
      <c r="FL23" s="19"/>
      <c r="FM23" s="19"/>
      <c r="FN23" s="19"/>
      <c r="FO23" s="19"/>
      <c r="FP23" s="19"/>
      <c r="FQ23" s="20"/>
      <c r="FR23" s="20"/>
      <c r="FS23" s="19"/>
      <c r="FT23" s="19"/>
      <c r="FU23" s="19"/>
      <c r="FV23" s="19"/>
      <c r="FW23" s="19"/>
      <c r="FX23" s="20"/>
      <c r="FY23" s="20"/>
      <c r="FZ23" s="19"/>
      <c r="GA23" s="19"/>
      <c r="GB23" s="19"/>
      <c r="GC23" s="19"/>
      <c r="GD23" s="19"/>
      <c r="GE23" s="20"/>
      <c r="GF23" s="20"/>
      <c r="GG23" s="19"/>
      <c r="GH23" s="19"/>
      <c r="GI23" s="19"/>
      <c r="GJ23" s="19"/>
      <c r="GK23" s="19"/>
      <c r="GL23" s="20"/>
      <c r="GM23" s="20"/>
      <c r="GN23" s="19"/>
      <c r="GO23" s="19"/>
      <c r="GP23" s="19"/>
      <c r="GQ23" s="19"/>
      <c r="GR23" s="19"/>
      <c r="GS23" s="20"/>
    </row>
    <row r="24" spans="1:201">
      <c r="A24" s="8"/>
      <c r="B24" s="37"/>
      <c r="C24" s="5"/>
      <c r="D24" s="95">
        <v>18</v>
      </c>
      <c r="E24" s="95"/>
      <c r="F24" s="95"/>
      <c r="G24" s="37" t="s">
        <v>268</v>
      </c>
      <c r="H24" s="38" t="s">
        <v>65</v>
      </c>
      <c r="I24" s="37"/>
      <c r="J24" s="97"/>
      <c r="K24" s="97"/>
      <c r="L24" s="8"/>
      <c r="M24" s="10"/>
      <c r="N24" s="11" t="str">
        <f>IF(AND(L24&lt;&gt;"",M24&lt;&gt;""),WORKDAY(M24,L24-0.5,[4]祝日!$B$1:$B$29),"")</f>
        <v/>
      </c>
      <c r="O24" s="8"/>
      <c r="P24" s="10"/>
      <c r="Q24" s="10"/>
      <c r="R24" s="6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0"/>
      <c r="BQ24" s="20"/>
      <c r="BR24" s="19"/>
      <c r="BS24" s="19"/>
      <c r="BT24" s="19"/>
      <c r="BU24" s="19"/>
      <c r="BV24" s="19"/>
      <c r="BW24" s="20"/>
      <c r="BX24" s="20"/>
      <c r="BY24" s="19"/>
      <c r="BZ24" s="19"/>
      <c r="CA24" s="19"/>
      <c r="CB24" s="19"/>
      <c r="CC24" s="19"/>
      <c r="CD24" s="20"/>
      <c r="CE24" s="20"/>
      <c r="CF24" s="19"/>
      <c r="CG24" s="19"/>
      <c r="CH24" s="19"/>
      <c r="CI24" s="19"/>
      <c r="CJ24" s="19"/>
      <c r="CK24" s="20"/>
      <c r="CL24" s="20"/>
      <c r="CM24" s="19"/>
      <c r="CN24" s="19"/>
      <c r="CO24" s="19"/>
      <c r="CP24" s="19"/>
      <c r="CQ24" s="19"/>
      <c r="CR24" s="20"/>
      <c r="CS24" s="20"/>
      <c r="CT24" s="19"/>
      <c r="CU24" s="19"/>
      <c r="CV24" s="19"/>
      <c r="CW24" s="19"/>
      <c r="CX24" s="19"/>
      <c r="CY24" s="20"/>
      <c r="CZ24" s="20"/>
      <c r="DA24" s="19"/>
      <c r="DB24" s="19"/>
      <c r="DC24" s="19"/>
      <c r="DD24" s="19"/>
      <c r="DE24" s="19"/>
      <c r="DF24" s="20"/>
      <c r="DG24" s="20"/>
      <c r="DH24" s="19"/>
      <c r="DI24" s="19"/>
      <c r="DJ24" s="19"/>
      <c r="DK24" s="19"/>
      <c r="DL24" s="19"/>
      <c r="DM24" s="20"/>
      <c r="DN24" s="20"/>
      <c r="DO24" s="19"/>
      <c r="DP24" s="19"/>
      <c r="DQ24" s="19"/>
      <c r="DR24" s="19"/>
      <c r="DS24" s="19"/>
      <c r="DT24" s="20"/>
      <c r="DU24" s="20"/>
      <c r="DV24" s="19"/>
      <c r="DW24" s="19"/>
      <c r="DX24" s="19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19"/>
      <c r="EK24" s="19"/>
      <c r="EL24" s="19"/>
      <c r="EM24" s="19"/>
      <c r="EN24" s="19"/>
      <c r="EO24" s="20"/>
      <c r="EP24" s="20"/>
      <c r="EQ24" s="19"/>
      <c r="ER24" s="19"/>
      <c r="ES24" s="19"/>
      <c r="ET24" s="19"/>
      <c r="EU24" s="19"/>
      <c r="EV24" s="20"/>
      <c r="EW24" s="20"/>
      <c r="EX24" s="19"/>
      <c r="EY24" s="19"/>
      <c r="EZ24" s="19"/>
      <c r="FA24" s="19"/>
      <c r="FB24" s="19"/>
      <c r="FC24" s="20"/>
      <c r="FD24" s="20"/>
      <c r="FE24" s="19"/>
      <c r="FF24" s="19"/>
      <c r="FG24" s="19"/>
      <c r="FH24" s="19"/>
      <c r="FI24" s="19"/>
      <c r="FJ24" s="20"/>
      <c r="FK24" s="20"/>
      <c r="FL24" s="19"/>
      <c r="FM24" s="19"/>
      <c r="FN24" s="19"/>
      <c r="FO24" s="19"/>
      <c r="FP24" s="19"/>
      <c r="FQ24" s="20"/>
      <c r="FR24" s="20"/>
      <c r="FS24" s="19"/>
      <c r="FT24" s="19"/>
      <c r="FU24" s="19"/>
      <c r="FV24" s="19"/>
      <c r="FW24" s="19"/>
      <c r="FX24" s="20"/>
      <c r="FY24" s="20"/>
      <c r="FZ24" s="19"/>
      <c r="GA24" s="19"/>
      <c r="GB24" s="19"/>
      <c r="GC24" s="19"/>
      <c r="GD24" s="19"/>
      <c r="GE24" s="20"/>
      <c r="GF24" s="20"/>
      <c r="GG24" s="19"/>
      <c r="GH24" s="19"/>
      <c r="GI24" s="19"/>
      <c r="GJ24" s="19"/>
      <c r="GK24" s="19"/>
      <c r="GL24" s="20"/>
      <c r="GM24" s="20"/>
      <c r="GN24" s="19"/>
      <c r="GO24" s="19"/>
      <c r="GP24" s="19"/>
      <c r="GQ24" s="19"/>
      <c r="GR24" s="19"/>
      <c r="GS24" s="20"/>
    </row>
    <row r="25" spans="1:201">
      <c r="A25" s="8"/>
      <c r="B25" s="37"/>
      <c r="C25" s="5"/>
      <c r="D25" s="89">
        <v>19</v>
      </c>
      <c r="E25" s="95"/>
      <c r="F25" s="96"/>
      <c r="G25" s="37" t="s">
        <v>269</v>
      </c>
      <c r="H25" s="38" t="s">
        <v>65</v>
      </c>
      <c r="I25" s="37"/>
      <c r="J25" s="97"/>
      <c r="K25" s="97"/>
      <c r="L25" s="8"/>
      <c r="M25" s="10"/>
      <c r="N25" s="11" t="str">
        <f>IF(AND(L25&lt;&gt;"",M25&lt;&gt;""),WORKDAY(M25,L25-0.5,[4]祝日!$B$1:$B$29),"")</f>
        <v/>
      </c>
      <c r="O25" s="8"/>
      <c r="P25" s="10"/>
      <c r="Q25" s="10"/>
      <c r="R25" s="6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0"/>
      <c r="BQ25" s="20"/>
      <c r="BR25" s="19"/>
      <c r="BS25" s="19"/>
      <c r="BT25" s="19"/>
      <c r="BU25" s="19"/>
      <c r="BV25" s="19"/>
      <c r="BW25" s="20"/>
      <c r="BX25" s="20"/>
      <c r="BY25" s="19"/>
      <c r="BZ25" s="19"/>
      <c r="CA25" s="19"/>
      <c r="CB25" s="19"/>
      <c r="CC25" s="19"/>
      <c r="CD25" s="20"/>
      <c r="CE25" s="20"/>
      <c r="CF25" s="19"/>
      <c r="CG25" s="19"/>
      <c r="CH25" s="19"/>
      <c r="CI25" s="19"/>
      <c r="CJ25" s="19"/>
      <c r="CK25" s="20"/>
      <c r="CL25" s="20"/>
      <c r="CM25" s="19"/>
      <c r="CN25" s="19"/>
      <c r="CO25" s="19"/>
      <c r="CP25" s="19"/>
      <c r="CQ25" s="19"/>
      <c r="CR25" s="20"/>
      <c r="CS25" s="20"/>
      <c r="CT25" s="19"/>
      <c r="CU25" s="19"/>
      <c r="CV25" s="19"/>
      <c r="CW25" s="19"/>
      <c r="CX25" s="19"/>
      <c r="CY25" s="20"/>
      <c r="CZ25" s="20"/>
      <c r="DA25" s="19"/>
      <c r="DB25" s="19"/>
      <c r="DC25" s="19"/>
      <c r="DD25" s="19"/>
      <c r="DE25" s="19"/>
      <c r="DF25" s="20"/>
      <c r="DG25" s="20"/>
      <c r="DH25" s="19"/>
      <c r="DI25" s="19"/>
      <c r="DJ25" s="19"/>
      <c r="DK25" s="19"/>
      <c r="DL25" s="19"/>
      <c r="DM25" s="20"/>
      <c r="DN25" s="20"/>
      <c r="DO25" s="19"/>
      <c r="DP25" s="19"/>
      <c r="DQ25" s="19"/>
      <c r="DR25" s="19"/>
      <c r="DS25" s="19"/>
      <c r="DT25" s="20"/>
      <c r="DU25" s="20"/>
      <c r="DV25" s="19"/>
      <c r="DW25" s="19"/>
      <c r="DX25" s="19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19"/>
      <c r="EK25" s="19"/>
      <c r="EL25" s="19"/>
      <c r="EM25" s="19"/>
      <c r="EN25" s="19"/>
      <c r="EO25" s="20"/>
      <c r="EP25" s="20"/>
      <c r="EQ25" s="19"/>
      <c r="ER25" s="19"/>
      <c r="ES25" s="19"/>
      <c r="ET25" s="19"/>
      <c r="EU25" s="19"/>
      <c r="EV25" s="20"/>
      <c r="EW25" s="20"/>
      <c r="EX25" s="19"/>
      <c r="EY25" s="19"/>
      <c r="EZ25" s="19"/>
      <c r="FA25" s="19"/>
      <c r="FB25" s="19"/>
      <c r="FC25" s="20"/>
      <c r="FD25" s="20"/>
      <c r="FE25" s="19"/>
      <c r="FF25" s="19"/>
      <c r="FG25" s="19"/>
      <c r="FH25" s="19"/>
      <c r="FI25" s="19"/>
      <c r="FJ25" s="20"/>
      <c r="FK25" s="20"/>
      <c r="FL25" s="19"/>
      <c r="FM25" s="19"/>
      <c r="FN25" s="19"/>
      <c r="FO25" s="19"/>
      <c r="FP25" s="19"/>
      <c r="FQ25" s="20"/>
      <c r="FR25" s="20"/>
      <c r="FS25" s="19"/>
      <c r="FT25" s="19"/>
      <c r="FU25" s="19"/>
      <c r="FV25" s="19"/>
      <c r="FW25" s="19"/>
      <c r="FX25" s="20"/>
      <c r="FY25" s="20"/>
      <c r="FZ25" s="19"/>
      <c r="GA25" s="19"/>
      <c r="GB25" s="19"/>
      <c r="GC25" s="19"/>
      <c r="GD25" s="19"/>
      <c r="GE25" s="20"/>
      <c r="GF25" s="20"/>
      <c r="GG25" s="19"/>
      <c r="GH25" s="19"/>
      <c r="GI25" s="19"/>
      <c r="GJ25" s="19"/>
      <c r="GK25" s="19"/>
      <c r="GL25" s="20"/>
      <c r="GM25" s="20"/>
      <c r="GN25" s="19"/>
      <c r="GO25" s="19"/>
      <c r="GP25" s="19"/>
      <c r="GQ25" s="19"/>
      <c r="GR25" s="19"/>
      <c r="GS25" s="20"/>
    </row>
    <row r="26" spans="1:201">
      <c r="A26" s="8"/>
      <c r="B26" s="37"/>
      <c r="C26" s="5"/>
      <c r="D26" s="95">
        <v>20</v>
      </c>
      <c r="E26" s="95"/>
      <c r="F26" s="95"/>
      <c r="G26" s="37" t="s">
        <v>270</v>
      </c>
      <c r="H26" s="38" t="s">
        <v>65</v>
      </c>
      <c r="I26" s="37"/>
      <c r="J26" s="97"/>
      <c r="K26" s="97"/>
      <c r="L26" s="8"/>
      <c r="M26" s="10"/>
      <c r="N26" s="11" t="str">
        <f>IF(AND(L26&lt;&gt;"",M26&lt;&gt;""),WORKDAY(M26,L26-0.5,[4]祝日!$B$1:$B$29),"")</f>
        <v/>
      </c>
      <c r="O26" s="8"/>
      <c r="P26" s="10"/>
      <c r="Q26" s="10"/>
      <c r="R26" s="6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0"/>
      <c r="BQ26" s="20"/>
      <c r="BR26" s="19"/>
      <c r="BS26" s="19"/>
      <c r="BT26" s="19"/>
      <c r="BU26" s="19"/>
      <c r="BV26" s="19"/>
      <c r="BW26" s="20"/>
      <c r="BX26" s="20"/>
      <c r="BY26" s="19"/>
      <c r="BZ26" s="19"/>
      <c r="CA26" s="19"/>
      <c r="CB26" s="19"/>
      <c r="CC26" s="19"/>
      <c r="CD26" s="20"/>
      <c r="CE26" s="20"/>
      <c r="CF26" s="19"/>
      <c r="CG26" s="19"/>
      <c r="CH26" s="19"/>
      <c r="CI26" s="19"/>
      <c r="CJ26" s="19"/>
      <c r="CK26" s="20"/>
      <c r="CL26" s="20"/>
      <c r="CM26" s="19"/>
      <c r="CN26" s="19"/>
      <c r="CO26" s="19"/>
      <c r="CP26" s="19"/>
      <c r="CQ26" s="19"/>
      <c r="CR26" s="20"/>
      <c r="CS26" s="20"/>
      <c r="CT26" s="19"/>
      <c r="CU26" s="19"/>
      <c r="CV26" s="19"/>
      <c r="CW26" s="19"/>
      <c r="CX26" s="19"/>
      <c r="CY26" s="20"/>
      <c r="CZ26" s="20"/>
      <c r="DA26" s="19"/>
      <c r="DB26" s="19"/>
      <c r="DC26" s="19"/>
      <c r="DD26" s="19"/>
      <c r="DE26" s="19"/>
      <c r="DF26" s="20"/>
      <c r="DG26" s="20"/>
      <c r="DH26" s="19"/>
      <c r="DI26" s="19"/>
      <c r="DJ26" s="19"/>
      <c r="DK26" s="19"/>
      <c r="DL26" s="19"/>
      <c r="DM26" s="20"/>
      <c r="DN26" s="20"/>
      <c r="DO26" s="19"/>
      <c r="DP26" s="19"/>
      <c r="DQ26" s="19"/>
      <c r="DR26" s="19"/>
      <c r="DS26" s="19"/>
      <c r="DT26" s="20"/>
      <c r="DU26" s="20"/>
      <c r="DV26" s="19"/>
      <c r="DW26" s="19"/>
      <c r="DX26" s="19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19"/>
      <c r="EK26" s="19"/>
      <c r="EL26" s="19"/>
      <c r="EM26" s="19"/>
      <c r="EN26" s="19"/>
      <c r="EO26" s="20"/>
      <c r="EP26" s="20"/>
      <c r="EQ26" s="19"/>
      <c r="ER26" s="19"/>
      <c r="ES26" s="19"/>
      <c r="ET26" s="19"/>
      <c r="EU26" s="19"/>
      <c r="EV26" s="20"/>
      <c r="EW26" s="20"/>
      <c r="EX26" s="19"/>
      <c r="EY26" s="19"/>
      <c r="EZ26" s="19"/>
      <c r="FA26" s="19"/>
      <c r="FB26" s="19"/>
      <c r="FC26" s="20"/>
      <c r="FD26" s="20"/>
      <c r="FE26" s="19"/>
      <c r="FF26" s="19"/>
      <c r="FG26" s="19"/>
      <c r="FH26" s="19"/>
      <c r="FI26" s="19"/>
      <c r="FJ26" s="20"/>
      <c r="FK26" s="20"/>
      <c r="FL26" s="19"/>
      <c r="FM26" s="19"/>
      <c r="FN26" s="19"/>
      <c r="FO26" s="19"/>
      <c r="FP26" s="19"/>
      <c r="FQ26" s="20"/>
      <c r="FR26" s="20"/>
      <c r="FS26" s="19"/>
      <c r="FT26" s="19"/>
      <c r="FU26" s="19"/>
      <c r="FV26" s="19"/>
      <c r="FW26" s="19"/>
      <c r="FX26" s="20"/>
      <c r="FY26" s="20"/>
      <c r="FZ26" s="19"/>
      <c r="GA26" s="19"/>
      <c r="GB26" s="19"/>
      <c r="GC26" s="19"/>
      <c r="GD26" s="19"/>
      <c r="GE26" s="20"/>
      <c r="GF26" s="20"/>
      <c r="GG26" s="19"/>
      <c r="GH26" s="19"/>
      <c r="GI26" s="19"/>
      <c r="GJ26" s="19"/>
      <c r="GK26" s="19"/>
      <c r="GL26" s="20"/>
      <c r="GM26" s="20"/>
      <c r="GN26" s="19"/>
      <c r="GO26" s="19"/>
      <c r="GP26" s="19"/>
      <c r="GQ26" s="19"/>
      <c r="GR26" s="19"/>
      <c r="GS26" s="20"/>
    </row>
    <row r="27" spans="1:201">
      <c r="A27" s="8"/>
      <c r="B27" s="37"/>
      <c r="C27" s="5"/>
      <c r="D27" s="89">
        <v>21</v>
      </c>
      <c r="E27" s="95"/>
      <c r="F27" s="95"/>
      <c r="G27" s="37" t="s">
        <v>271</v>
      </c>
      <c r="H27" s="38" t="s">
        <v>65</v>
      </c>
      <c r="I27" s="37"/>
      <c r="J27" s="97"/>
      <c r="K27" s="97"/>
      <c r="L27" s="8"/>
      <c r="M27" s="10"/>
      <c r="N27" s="11" t="str">
        <f>IF(AND(L27&lt;&gt;"",M27&lt;&gt;""),WORKDAY(M27,L27-0.5,[4]祝日!$B$1:$B$29),"")</f>
        <v/>
      </c>
      <c r="O27" s="8"/>
      <c r="P27" s="10"/>
      <c r="Q27" s="10"/>
      <c r="R27" s="6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0"/>
      <c r="BQ27" s="20"/>
      <c r="BR27" s="19"/>
      <c r="BS27" s="19"/>
      <c r="BT27" s="19"/>
      <c r="BU27" s="19"/>
      <c r="BV27" s="19"/>
      <c r="BW27" s="20"/>
      <c r="BX27" s="20"/>
      <c r="BY27" s="19"/>
      <c r="BZ27" s="19"/>
      <c r="CA27" s="19"/>
      <c r="CB27" s="19"/>
      <c r="CC27" s="19"/>
      <c r="CD27" s="20"/>
      <c r="CE27" s="20"/>
      <c r="CF27" s="19"/>
      <c r="CG27" s="19"/>
      <c r="CH27" s="19"/>
      <c r="CI27" s="19"/>
      <c r="CJ27" s="19"/>
      <c r="CK27" s="20"/>
      <c r="CL27" s="20"/>
      <c r="CM27" s="19"/>
      <c r="CN27" s="19"/>
      <c r="CO27" s="19"/>
      <c r="CP27" s="19"/>
      <c r="CQ27" s="19"/>
      <c r="CR27" s="20"/>
      <c r="CS27" s="20"/>
      <c r="CT27" s="19"/>
      <c r="CU27" s="19"/>
      <c r="CV27" s="19"/>
      <c r="CW27" s="19"/>
      <c r="CX27" s="19"/>
      <c r="CY27" s="20"/>
      <c r="CZ27" s="20"/>
      <c r="DA27" s="19"/>
      <c r="DB27" s="19"/>
      <c r="DC27" s="19"/>
      <c r="DD27" s="19"/>
      <c r="DE27" s="19"/>
      <c r="DF27" s="20"/>
      <c r="DG27" s="20"/>
      <c r="DH27" s="19"/>
      <c r="DI27" s="19"/>
      <c r="DJ27" s="19"/>
      <c r="DK27" s="19"/>
      <c r="DL27" s="19"/>
      <c r="DM27" s="20"/>
      <c r="DN27" s="20"/>
      <c r="DO27" s="19"/>
      <c r="DP27" s="19"/>
      <c r="DQ27" s="19"/>
      <c r="DR27" s="19"/>
      <c r="DS27" s="19"/>
      <c r="DT27" s="20"/>
      <c r="DU27" s="20"/>
      <c r="DV27" s="19"/>
      <c r="DW27" s="19"/>
      <c r="DX27" s="19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19"/>
      <c r="EK27" s="19"/>
      <c r="EL27" s="19"/>
      <c r="EM27" s="19"/>
      <c r="EN27" s="19"/>
      <c r="EO27" s="20"/>
      <c r="EP27" s="20"/>
      <c r="EQ27" s="19"/>
      <c r="ER27" s="19"/>
      <c r="ES27" s="19"/>
      <c r="ET27" s="19"/>
      <c r="EU27" s="19"/>
      <c r="EV27" s="20"/>
      <c r="EW27" s="20"/>
      <c r="EX27" s="19"/>
      <c r="EY27" s="19"/>
      <c r="EZ27" s="19"/>
      <c r="FA27" s="19"/>
      <c r="FB27" s="19"/>
      <c r="FC27" s="20"/>
      <c r="FD27" s="20"/>
      <c r="FE27" s="19"/>
      <c r="FF27" s="19"/>
      <c r="FG27" s="19"/>
      <c r="FH27" s="19"/>
      <c r="FI27" s="19"/>
      <c r="FJ27" s="20"/>
      <c r="FK27" s="20"/>
      <c r="FL27" s="19"/>
      <c r="FM27" s="19"/>
      <c r="FN27" s="19"/>
      <c r="FO27" s="19"/>
      <c r="FP27" s="19"/>
      <c r="FQ27" s="20"/>
      <c r="FR27" s="20"/>
      <c r="FS27" s="19"/>
      <c r="FT27" s="19"/>
      <c r="FU27" s="19"/>
      <c r="FV27" s="19"/>
      <c r="FW27" s="19"/>
      <c r="FX27" s="20"/>
      <c r="FY27" s="20"/>
      <c r="FZ27" s="19"/>
      <c r="GA27" s="19"/>
      <c r="GB27" s="19"/>
      <c r="GC27" s="19"/>
      <c r="GD27" s="19"/>
      <c r="GE27" s="20"/>
      <c r="GF27" s="20"/>
      <c r="GG27" s="19"/>
      <c r="GH27" s="19"/>
      <c r="GI27" s="19"/>
      <c r="GJ27" s="19"/>
      <c r="GK27" s="19"/>
      <c r="GL27" s="20"/>
      <c r="GM27" s="20"/>
      <c r="GN27" s="19"/>
      <c r="GO27" s="19"/>
      <c r="GP27" s="19"/>
      <c r="GQ27" s="19"/>
      <c r="GR27" s="19"/>
      <c r="GS27" s="20"/>
    </row>
    <row r="28" spans="1:201">
      <c r="A28" s="8"/>
      <c r="B28" s="37"/>
      <c r="C28" s="5"/>
      <c r="D28" s="95">
        <v>22</v>
      </c>
      <c r="E28" s="95"/>
      <c r="F28" s="95"/>
      <c r="G28" s="37" t="s">
        <v>272</v>
      </c>
      <c r="H28" s="38" t="s">
        <v>65</v>
      </c>
      <c r="I28" s="37"/>
      <c r="J28" s="97"/>
      <c r="K28" s="97"/>
      <c r="L28" s="8"/>
      <c r="M28" s="10"/>
      <c r="N28" s="11" t="str">
        <f>IF(AND(L28&lt;&gt;"",M28&lt;&gt;""),WORKDAY(M28,L28-0.5,[4]祝日!$B$1:$B$29),"")</f>
        <v/>
      </c>
      <c r="O28" s="8"/>
      <c r="P28" s="10"/>
      <c r="Q28" s="10"/>
      <c r="R28" s="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0"/>
      <c r="BQ28" s="20"/>
      <c r="BR28" s="19"/>
      <c r="BS28" s="19"/>
      <c r="BT28" s="19"/>
      <c r="BU28" s="19"/>
      <c r="BV28" s="19"/>
      <c r="BW28" s="20"/>
      <c r="BX28" s="20"/>
      <c r="BY28" s="19"/>
      <c r="BZ28" s="19"/>
      <c r="CA28" s="19"/>
      <c r="CB28" s="19"/>
      <c r="CC28" s="19"/>
      <c r="CD28" s="20"/>
      <c r="CE28" s="20"/>
      <c r="CF28" s="19"/>
      <c r="CG28" s="19"/>
      <c r="CH28" s="19"/>
      <c r="CI28" s="19"/>
      <c r="CJ28" s="19"/>
      <c r="CK28" s="20"/>
      <c r="CL28" s="20"/>
      <c r="CM28" s="19"/>
      <c r="CN28" s="19"/>
      <c r="CO28" s="19"/>
      <c r="CP28" s="19"/>
      <c r="CQ28" s="19"/>
      <c r="CR28" s="20"/>
      <c r="CS28" s="20"/>
      <c r="CT28" s="19"/>
      <c r="CU28" s="19"/>
      <c r="CV28" s="19"/>
      <c r="CW28" s="19"/>
      <c r="CX28" s="19"/>
      <c r="CY28" s="20"/>
      <c r="CZ28" s="20"/>
      <c r="DA28" s="19"/>
      <c r="DB28" s="19"/>
      <c r="DC28" s="19"/>
      <c r="DD28" s="19"/>
      <c r="DE28" s="19"/>
      <c r="DF28" s="20"/>
      <c r="DG28" s="20"/>
      <c r="DH28" s="19"/>
      <c r="DI28" s="19"/>
      <c r="DJ28" s="19"/>
      <c r="DK28" s="19"/>
      <c r="DL28" s="19"/>
      <c r="DM28" s="20"/>
      <c r="DN28" s="20"/>
      <c r="DO28" s="19"/>
      <c r="DP28" s="19"/>
      <c r="DQ28" s="19"/>
      <c r="DR28" s="19"/>
      <c r="DS28" s="19"/>
      <c r="DT28" s="20"/>
      <c r="DU28" s="20"/>
      <c r="DV28" s="19"/>
      <c r="DW28" s="19"/>
      <c r="DX28" s="19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19"/>
      <c r="EK28" s="19"/>
      <c r="EL28" s="19"/>
      <c r="EM28" s="19"/>
      <c r="EN28" s="19"/>
      <c r="EO28" s="20"/>
      <c r="EP28" s="20"/>
      <c r="EQ28" s="19"/>
      <c r="ER28" s="19"/>
      <c r="ES28" s="19"/>
      <c r="ET28" s="19"/>
      <c r="EU28" s="19"/>
      <c r="EV28" s="20"/>
      <c r="EW28" s="20"/>
      <c r="EX28" s="19"/>
      <c r="EY28" s="19"/>
      <c r="EZ28" s="19"/>
      <c r="FA28" s="19"/>
      <c r="FB28" s="19"/>
      <c r="FC28" s="20"/>
      <c r="FD28" s="20"/>
      <c r="FE28" s="19"/>
      <c r="FF28" s="19"/>
      <c r="FG28" s="19"/>
      <c r="FH28" s="19"/>
      <c r="FI28" s="19"/>
      <c r="FJ28" s="20"/>
      <c r="FK28" s="20"/>
      <c r="FL28" s="19"/>
      <c r="FM28" s="19"/>
      <c r="FN28" s="19"/>
      <c r="FO28" s="19"/>
      <c r="FP28" s="19"/>
      <c r="FQ28" s="20"/>
      <c r="FR28" s="20"/>
      <c r="FS28" s="19"/>
      <c r="FT28" s="19"/>
      <c r="FU28" s="19"/>
      <c r="FV28" s="19"/>
      <c r="FW28" s="19"/>
      <c r="FX28" s="20"/>
      <c r="FY28" s="20"/>
      <c r="FZ28" s="19"/>
      <c r="GA28" s="19"/>
      <c r="GB28" s="19"/>
      <c r="GC28" s="19"/>
      <c r="GD28" s="19"/>
      <c r="GE28" s="20"/>
      <c r="GF28" s="20"/>
      <c r="GG28" s="19"/>
      <c r="GH28" s="19"/>
      <c r="GI28" s="19"/>
      <c r="GJ28" s="19"/>
      <c r="GK28" s="19"/>
      <c r="GL28" s="20"/>
      <c r="GM28" s="20"/>
      <c r="GN28" s="19"/>
      <c r="GO28" s="19"/>
      <c r="GP28" s="19"/>
      <c r="GQ28" s="19"/>
      <c r="GR28" s="19"/>
      <c r="GS28" s="20"/>
    </row>
    <row r="29" spans="1:201">
      <c r="A29" s="8"/>
      <c r="B29" s="37"/>
      <c r="C29" s="5"/>
      <c r="D29" s="89">
        <v>23</v>
      </c>
      <c r="E29" s="95"/>
      <c r="F29" s="96"/>
      <c r="G29" s="37" t="s">
        <v>273</v>
      </c>
      <c r="H29" s="38" t="s">
        <v>65</v>
      </c>
      <c r="I29" s="37"/>
      <c r="J29" s="97"/>
      <c r="K29" s="97"/>
      <c r="L29" s="8"/>
      <c r="M29" s="10"/>
      <c r="N29" s="11" t="str">
        <f>IF(AND(L29&lt;&gt;"",M29&lt;&gt;""),WORKDAY(M29,L29-0.5,[4]祝日!$B$1:$B$29),"")</f>
        <v/>
      </c>
      <c r="O29" s="8"/>
      <c r="P29" s="10"/>
      <c r="Q29" s="10"/>
      <c r="R29" s="6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0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0"/>
      <c r="BQ29" s="20"/>
      <c r="BR29" s="19"/>
      <c r="BS29" s="19"/>
      <c r="BT29" s="19"/>
      <c r="BU29" s="19"/>
      <c r="BV29" s="19"/>
      <c r="BW29" s="20"/>
      <c r="BX29" s="20"/>
      <c r="BY29" s="19"/>
      <c r="BZ29" s="19"/>
      <c r="CA29" s="19"/>
      <c r="CB29" s="19"/>
      <c r="CC29" s="19"/>
      <c r="CD29" s="20"/>
      <c r="CE29" s="20"/>
      <c r="CF29" s="19"/>
      <c r="CG29" s="19"/>
      <c r="CH29" s="19"/>
      <c r="CI29" s="19"/>
      <c r="CJ29" s="19"/>
      <c r="CK29" s="20"/>
      <c r="CL29" s="20"/>
      <c r="CM29" s="19"/>
      <c r="CN29" s="19"/>
      <c r="CO29" s="19"/>
      <c r="CP29" s="19"/>
      <c r="CQ29" s="19"/>
      <c r="CR29" s="20"/>
      <c r="CS29" s="20"/>
      <c r="CT29" s="19"/>
      <c r="CU29" s="19"/>
      <c r="CV29" s="19"/>
      <c r="CW29" s="19"/>
      <c r="CX29" s="19"/>
      <c r="CY29" s="20"/>
      <c r="CZ29" s="20"/>
      <c r="DA29" s="19"/>
      <c r="DB29" s="19"/>
      <c r="DC29" s="19"/>
      <c r="DD29" s="19"/>
      <c r="DE29" s="19"/>
      <c r="DF29" s="20"/>
      <c r="DG29" s="20"/>
      <c r="DH29" s="19"/>
      <c r="DI29" s="19"/>
      <c r="DJ29" s="19"/>
      <c r="DK29" s="19"/>
      <c r="DL29" s="19"/>
      <c r="DM29" s="20"/>
      <c r="DN29" s="20"/>
      <c r="DO29" s="19"/>
      <c r="DP29" s="19"/>
      <c r="DQ29" s="19"/>
      <c r="DR29" s="19"/>
      <c r="DS29" s="19"/>
      <c r="DT29" s="20"/>
      <c r="DU29" s="20"/>
      <c r="DV29" s="19"/>
      <c r="DW29" s="19"/>
      <c r="DX29" s="19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19"/>
      <c r="EK29" s="19"/>
      <c r="EL29" s="19"/>
      <c r="EM29" s="19"/>
      <c r="EN29" s="19"/>
      <c r="EO29" s="20"/>
      <c r="EP29" s="20"/>
      <c r="EQ29" s="19"/>
      <c r="ER29" s="19"/>
      <c r="ES29" s="19"/>
      <c r="ET29" s="19"/>
      <c r="EU29" s="19"/>
      <c r="EV29" s="20"/>
      <c r="EW29" s="20"/>
      <c r="EX29" s="19"/>
      <c r="EY29" s="19"/>
      <c r="EZ29" s="19"/>
      <c r="FA29" s="19"/>
      <c r="FB29" s="19"/>
      <c r="FC29" s="20"/>
      <c r="FD29" s="20"/>
      <c r="FE29" s="19"/>
      <c r="FF29" s="19"/>
      <c r="FG29" s="19"/>
      <c r="FH29" s="19"/>
      <c r="FI29" s="19"/>
      <c r="FJ29" s="20"/>
      <c r="FK29" s="20"/>
      <c r="FL29" s="19"/>
      <c r="FM29" s="19"/>
      <c r="FN29" s="19"/>
      <c r="FO29" s="19"/>
      <c r="FP29" s="19"/>
      <c r="FQ29" s="20"/>
      <c r="FR29" s="20"/>
      <c r="FS29" s="19"/>
      <c r="FT29" s="19"/>
      <c r="FU29" s="19"/>
      <c r="FV29" s="19"/>
      <c r="FW29" s="19"/>
      <c r="FX29" s="20"/>
      <c r="FY29" s="20"/>
      <c r="FZ29" s="19"/>
      <c r="GA29" s="19"/>
      <c r="GB29" s="19"/>
      <c r="GC29" s="19"/>
      <c r="GD29" s="19"/>
      <c r="GE29" s="20"/>
      <c r="GF29" s="20"/>
      <c r="GG29" s="19"/>
      <c r="GH29" s="19"/>
      <c r="GI29" s="19"/>
      <c r="GJ29" s="19"/>
      <c r="GK29" s="19"/>
      <c r="GL29" s="20"/>
      <c r="GM29" s="20"/>
      <c r="GN29" s="19"/>
      <c r="GO29" s="19"/>
      <c r="GP29" s="19"/>
      <c r="GQ29" s="19"/>
      <c r="GR29" s="19"/>
      <c r="GS29" s="20"/>
    </row>
    <row r="30" spans="1:201">
      <c r="A30" s="8"/>
      <c r="B30" s="37"/>
      <c r="C30" s="5"/>
      <c r="D30" s="95">
        <v>24</v>
      </c>
      <c r="E30" s="95"/>
      <c r="F30" s="95"/>
      <c r="G30" s="37" t="s">
        <v>274</v>
      </c>
      <c r="H30" s="38" t="s">
        <v>65</v>
      </c>
      <c r="I30" s="37"/>
      <c r="J30" s="97"/>
      <c r="K30" s="97"/>
      <c r="L30" s="8"/>
      <c r="M30" s="10"/>
      <c r="N30" s="11" t="str">
        <f>IF(AND(L30&lt;&gt;"",M30&lt;&gt;""),WORKDAY(M30,L30-0.5,[4]祝日!$B$1:$B$29),"")</f>
        <v/>
      </c>
      <c r="O30" s="8"/>
      <c r="P30" s="10"/>
      <c r="Q30" s="10"/>
      <c r="R30" s="6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0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0"/>
      <c r="BQ30" s="20"/>
      <c r="BR30" s="19"/>
      <c r="BS30" s="19"/>
      <c r="BT30" s="19"/>
      <c r="BU30" s="19"/>
      <c r="BV30" s="19"/>
      <c r="BW30" s="20"/>
      <c r="BX30" s="20"/>
      <c r="BY30" s="19"/>
      <c r="BZ30" s="19"/>
      <c r="CA30" s="19"/>
      <c r="CB30" s="19"/>
      <c r="CC30" s="19"/>
      <c r="CD30" s="20"/>
      <c r="CE30" s="20"/>
      <c r="CF30" s="19"/>
      <c r="CG30" s="19"/>
      <c r="CH30" s="19"/>
      <c r="CI30" s="19"/>
      <c r="CJ30" s="19"/>
      <c r="CK30" s="20"/>
      <c r="CL30" s="20"/>
      <c r="CM30" s="19"/>
      <c r="CN30" s="19"/>
      <c r="CO30" s="19"/>
      <c r="CP30" s="19"/>
      <c r="CQ30" s="19"/>
      <c r="CR30" s="20"/>
      <c r="CS30" s="20"/>
      <c r="CT30" s="19"/>
      <c r="CU30" s="19"/>
      <c r="CV30" s="19"/>
      <c r="CW30" s="19"/>
      <c r="CX30" s="19"/>
      <c r="CY30" s="20"/>
      <c r="CZ30" s="20"/>
      <c r="DA30" s="19"/>
      <c r="DB30" s="19"/>
      <c r="DC30" s="19"/>
      <c r="DD30" s="19"/>
      <c r="DE30" s="19"/>
      <c r="DF30" s="20"/>
      <c r="DG30" s="20"/>
      <c r="DH30" s="19"/>
      <c r="DI30" s="19"/>
      <c r="DJ30" s="19"/>
      <c r="DK30" s="19"/>
      <c r="DL30" s="19"/>
      <c r="DM30" s="20"/>
      <c r="DN30" s="20"/>
      <c r="DO30" s="19"/>
      <c r="DP30" s="19"/>
      <c r="DQ30" s="19"/>
      <c r="DR30" s="19"/>
      <c r="DS30" s="19"/>
      <c r="DT30" s="20"/>
      <c r="DU30" s="20"/>
      <c r="DV30" s="19"/>
      <c r="DW30" s="19"/>
      <c r="DX30" s="19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19"/>
      <c r="EK30" s="19"/>
      <c r="EL30" s="19"/>
      <c r="EM30" s="19"/>
      <c r="EN30" s="19"/>
      <c r="EO30" s="20"/>
      <c r="EP30" s="20"/>
      <c r="EQ30" s="19"/>
      <c r="ER30" s="19"/>
      <c r="ES30" s="19"/>
      <c r="ET30" s="19"/>
      <c r="EU30" s="19"/>
      <c r="EV30" s="20"/>
      <c r="EW30" s="20"/>
      <c r="EX30" s="19"/>
      <c r="EY30" s="19"/>
      <c r="EZ30" s="19"/>
      <c r="FA30" s="19"/>
      <c r="FB30" s="19"/>
      <c r="FC30" s="20"/>
      <c r="FD30" s="20"/>
      <c r="FE30" s="19"/>
      <c r="FF30" s="19"/>
      <c r="FG30" s="19"/>
      <c r="FH30" s="19"/>
      <c r="FI30" s="19"/>
      <c r="FJ30" s="20"/>
      <c r="FK30" s="20"/>
      <c r="FL30" s="19"/>
      <c r="FM30" s="19"/>
      <c r="FN30" s="19"/>
      <c r="FO30" s="19"/>
      <c r="FP30" s="19"/>
      <c r="FQ30" s="20"/>
      <c r="FR30" s="20"/>
      <c r="FS30" s="19"/>
      <c r="FT30" s="19"/>
      <c r="FU30" s="19"/>
      <c r="FV30" s="19"/>
      <c r="FW30" s="19"/>
      <c r="FX30" s="20"/>
      <c r="FY30" s="20"/>
      <c r="FZ30" s="19"/>
      <c r="GA30" s="19"/>
      <c r="GB30" s="19"/>
      <c r="GC30" s="19"/>
      <c r="GD30" s="19"/>
      <c r="GE30" s="20"/>
      <c r="GF30" s="20"/>
      <c r="GG30" s="19"/>
      <c r="GH30" s="19"/>
      <c r="GI30" s="19"/>
      <c r="GJ30" s="19"/>
      <c r="GK30" s="19"/>
      <c r="GL30" s="20"/>
      <c r="GM30" s="20"/>
      <c r="GN30" s="19"/>
      <c r="GO30" s="19"/>
      <c r="GP30" s="19"/>
      <c r="GQ30" s="19"/>
      <c r="GR30" s="19"/>
      <c r="GS30" s="20"/>
    </row>
    <row r="31" spans="1:201">
      <c r="A31" s="8"/>
      <c r="B31" s="37"/>
      <c r="C31" s="5"/>
      <c r="D31" s="89">
        <v>25</v>
      </c>
      <c r="E31" s="95"/>
      <c r="F31" s="96" t="s">
        <v>252</v>
      </c>
      <c r="G31" s="37" t="s">
        <v>275</v>
      </c>
      <c r="H31" s="38" t="s">
        <v>65</v>
      </c>
      <c r="I31" s="37"/>
      <c r="J31" s="97"/>
      <c r="K31" s="97"/>
      <c r="L31" s="8"/>
      <c r="M31" s="10"/>
      <c r="N31" s="11" t="str">
        <f>IF(AND(L31&lt;&gt;"",M31&lt;&gt;""),WORKDAY(M31,L31-0.5,[4]祝日!$B$1:$B$29),"")</f>
        <v/>
      </c>
      <c r="O31" s="8"/>
      <c r="P31" s="10"/>
      <c r="Q31" s="10"/>
      <c r="R31" s="6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0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0"/>
      <c r="BQ31" s="20"/>
      <c r="BR31" s="19"/>
      <c r="BS31" s="19"/>
      <c r="BT31" s="19"/>
      <c r="BU31" s="19"/>
      <c r="BV31" s="19"/>
      <c r="BW31" s="20"/>
      <c r="BX31" s="20"/>
      <c r="BY31" s="19"/>
      <c r="BZ31" s="19"/>
      <c r="CA31" s="19"/>
      <c r="CB31" s="19"/>
      <c r="CC31" s="19"/>
      <c r="CD31" s="20"/>
      <c r="CE31" s="20"/>
      <c r="CF31" s="19"/>
      <c r="CG31" s="19"/>
      <c r="CH31" s="19"/>
      <c r="CI31" s="19"/>
      <c r="CJ31" s="19"/>
      <c r="CK31" s="20"/>
      <c r="CL31" s="20"/>
      <c r="CM31" s="19"/>
      <c r="CN31" s="19"/>
      <c r="CO31" s="19"/>
      <c r="CP31" s="19"/>
      <c r="CQ31" s="19"/>
      <c r="CR31" s="20"/>
      <c r="CS31" s="20"/>
      <c r="CT31" s="19"/>
      <c r="CU31" s="19"/>
      <c r="CV31" s="19"/>
      <c r="CW31" s="19"/>
      <c r="CX31" s="19"/>
      <c r="CY31" s="20"/>
      <c r="CZ31" s="20"/>
      <c r="DA31" s="19"/>
      <c r="DB31" s="19"/>
      <c r="DC31" s="19"/>
      <c r="DD31" s="19"/>
      <c r="DE31" s="19"/>
      <c r="DF31" s="20"/>
      <c r="DG31" s="20"/>
      <c r="DH31" s="19"/>
      <c r="DI31" s="19"/>
      <c r="DJ31" s="19"/>
      <c r="DK31" s="19"/>
      <c r="DL31" s="19"/>
      <c r="DM31" s="20"/>
      <c r="DN31" s="20"/>
      <c r="DO31" s="19"/>
      <c r="DP31" s="19"/>
      <c r="DQ31" s="19"/>
      <c r="DR31" s="19"/>
      <c r="DS31" s="19"/>
      <c r="DT31" s="20"/>
      <c r="DU31" s="20"/>
      <c r="DV31" s="19"/>
      <c r="DW31" s="19"/>
      <c r="DX31" s="19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19"/>
      <c r="EK31" s="19"/>
      <c r="EL31" s="19"/>
      <c r="EM31" s="19"/>
      <c r="EN31" s="19"/>
      <c r="EO31" s="20"/>
      <c r="EP31" s="20"/>
      <c r="EQ31" s="19"/>
      <c r="ER31" s="19"/>
      <c r="ES31" s="19"/>
      <c r="ET31" s="19"/>
      <c r="EU31" s="19"/>
      <c r="EV31" s="20"/>
      <c r="EW31" s="20"/>
      <c r="EX31" s="19"/>
      <c r="EY31" s="19"/>
      <c r="EZ31" s="19"/>
      <c r="FA31" s="19"/>
      <c r="FB31" s="19"/>
      <c r="FC31" s="20"/>
      <c r="FD31" s="20"/>
      <c r="FE31" s="19"/>
      <c r="FF31" s="19"/>
      <c r="FG31" s="19"/>
      <c r="FH31" s="19"/>
      <c r="FI31" s="19"/>
      <c r="FJ31" s="20"/>
      <c r="FK31" s="20"/>
      <c r="FL31" s="19"/>
      <c r="FM31" s="19"/>
      <c r="FN31" s="19"/>
      <c r="FO31" s="19"/>
      <c r="FP31" s="19"/>
      <c r="FQ31" s="20"/>
      <c r="FR31" s="20"/>
      <c r="FS31" s="19"/>
      <c r="FT31" s="19"/>
      <c r="FU31" s="19"/>
      <c r="FV31" s="19"/>
      <c r="FW31" s="19"/>
      <c r="FX31" s="20"/>
      <c r="FY31" s="20"/>
      <c r="FZ31" s="19"/>
      <c r="GA31" s="19"/>
      <c r="GB31" s="19"/>
      <c r="GC31" s="19"/>
      <c r="GD31" s="19"/>
      <c r="GE31" s="20"/>
      <c r="GF31" s="20"/>
      <c r="GG31" s="19"/>
      <c r="GH31" s="19"/>
      <c r="GI31" s="19"/>
      <c r="GJ31" s="19"/>
      <c r="GK31" s="19"/>
      <c r="GL31" s="20"/>
      <c r="GM31" s="20"/>
      <c r="GN31" s="19"/>
      <c r="GO31" s="19"/>
      <c r="GP31" s="19"/>
      <c r="GQ31" s="19"/>
      <c r="GR31" s="19"/>
      <c r="GS31" s="20"/>
    </row>
    <row r="32" spans="1:201">
      <c r="A32" s="8"/>
      <c r="B32" s="37"/>
      <c r="C32" s="5"/>
      <c r="D32" s="95">
        <v>26</v>
      </c>
      <c r="E32" s="95"/>
      <c r="F32" s="95"/>
      <c r="G32" s="37" t="s">
        <v>276</v>
      </c>
      <c r="H32" s="38" t="s">
        <v>65</v>
      </c>
      <c r="I32" s="37"/>
      <c r="J32" s="97"/>
      <c r="K32" s="97"/>
      <c r="L32" s="8"/>
      <c r="M32" s="10"/>
      <c r="N32" s="11" t="str">
        <f>IF(AND(L32&lt;&gt;"",M32&lt;&gt;""),WORKDAY(M32,L32-0.5,[4]祝日!$B$1:$B$29),"")</f>
        <v/>
      </c>
      <c r="O32" s="8"/>
      <c r="P32" s="10"/>
      <c r="Q32" s="10"/>
      <c r="R32" s="6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0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0"/>
      <c r="BQ32" s="20"/>
      <c r="BR32" s="19"/>
      <c r="BS32" s="19"/>
      <c r="BT32" s="19"/>
      <c r="BU32" s="19"/>
      <c r="BV32" s="19"/>
      <c r="BW32" s="20"/>
      <c r="BX32" s="20"/>
      <c r="BY32" s="19"/>
      <c r="BZ32" s="19"/>
      <c r="CA32" s="19"/>
      <c r="CB32" s="19"/>
      <c r="CC32" s="19"/>
      <c r="CD32" s="20"/>
      <c r="CE32" s="20"/>
      <c r="CF32" s="19"/>
      <c r="CG32" s="19"/>
      <c r="CH32" s="19"/>
      <c r="CI32" s="19"/>
      <c r="CJ32" s="19"/>
      <c r="CK32" s="20"/>
      <c r="CL32" s="20"/>
      <c r="CM32" s="19"/>
      <c r="CN32" s="19"/>
      <c r="CO32" s="19"/>
      <c r="CP32" s="19"/>
      <c r="CQ32" s="19"/>
      <c r="CR32" s="20"/>
      <c r="CS32" s="20"/>
      <c r="CT32" s="19"/>
      <c r="CU32" s="19"/>
      <c r="CV32" s="19"/>
      <c r="CW32" s="19"/>
      <c r="CX32" s="19"/>
      <c r="CY32" s="20"/>
      <c r="CZ32" s="20"/>
      <c r="DA32" s="19"/>
      <c r="DB32" s="19"/>
      <c r="DC32" s="19"/>
      <c r="DD32" s="19"/>
      <c r="DE32" s="19"/>
      <c r="DF32" s="20"/>
      <c r="DG32" s="20"/>
      <c r="DH32" s="19"/>
      <c r="DI32" s="19"/>
      <c r="DJ32" s="19"/>
      <c r="DK32" s="19"/>
      <c r="DL32" s="19"/>
      <c r="DM32" s="20"/>
      <c r="DN32" s="20"/>
      <c r="DO32" s="19"/>
      <c r="DP32" s="19"/>
      <c r="DQ32" s="19"/>
      <c r="DR32" s="19"/>
      <c r="DS32" s="19"/>
      <c r="DT32" s="20"/>
      <c r="DU32" s="20"/>
      <c r="DV32" s="19"/>
      <c r="DW32" s="19"/>
      <c r="DX32" s="19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19"/>
      <c r="EK32" s="19"/>
      <c r="EL32" s="19"/>
      <c r="EM32" s="19"/>
      <c r="EN32" s="19"/>
      <c r="EO32" s="20"/>
      <c r="EP32" s="20"/>
      <c r="EQ32" s="19"/>
      <c r="ER32" s="19"/>
      <c r="ES32" s="19"/>
      <c r="ET32" s="19"/>
      <c r="EU32" s="19"/>
      <c r="EV32" s="20"/>
      <c r="EW32" s="20"/>
      <c r="EX32" s="19"/>
      <c r="EY32" s="19"/>
      <c r="EZ32" s="19"/>
      <c r="FA32" s="19"/>
      <c r="FB32" s="19"/>
      <c r="FC32" s="20"/>
      <c r="FD32" s="20"/>
      <c r="FE32" s="19"/>
      <c r="FF32" s="19"/>
      <c r="FG32" s="19"/>
      <c r="FH32" s="19"/>
      <c r="FI32" s="19"/>
      <c r="FJ32" s="20"/>
      <c r="FK32" s="20"/>
      <c r="FL32" s="19"/>
      <c r="FM32" s="19"/>
      <c r="FN32" s="19"/>
      <c r="FO32" s="19"/>
      <c r="FP32" s="19"/>
      <c r="FQ32" s="20"/>
      <c r="FR32" s="20"/>
      <c r="FS32" s="19"/>
      <c r="FT32" s="19"/>
      <c r="FU32" s="19"/>
      <c r="FV32" s="19"/>
      <c r="FW32" s="19"/>
      <c r="FX32" s="20"/>
      <c r="FY32" s="20"/>
      <c r="FZ32" s="19"/>
      <c r="GA32" s="19"/>
      <c r="GB32" s="19"/>
      <c r="GC32" s="19"/>
      <c r="GD32" s="19"/>
      <c r="GE32" s="20"/>
      <c r="GF32" s="20"/>
      <c r="GG32" s="19"/>
      <c r="GH32" s="19"/>
      <c r="GI32" s="19"/>
      <c r="GJ32" s="19"/>
      <c r="GK32" s="19"/>
      <c r="GL32" s="20"/>
      <c r="GM32" s="20"/>
      <c r="GN32" s="19"/>
      <c r="GO32" s="19"/>
      <c r="GP32" s="19"/>
      <c r="GQ32" s="19"/>
      <c r="GR32" s="19"/>
      <c r="GS32" s="20"/>
    </row>
    <row r="33" spans="1:201">
      <c r="A33" s="8"/>
      <c r="B33" s="37"/>
      <c r="C33" s="5"/>
      <c r="D33" s="95">
        <v>28</v>
      </c>
      <c r="E33" s="95"/>
      <c r="F33" s="95"/>
      <c r="G33" s="37" t="s">
        <v>277</v>
      </c>
      <c r="H33" s="38" t="s">
        <v>65</v>
      </c>
      <c r="I33" s="37"/>
      <c r="J33" s="97"/>
      <c r="K33" s="97"/>
      <c r="L33" s="8"/>
      <c r="M33" s="10"/>
      <c r="N33" s="11" t="str">
        <f>IF(AND(L33&lt;&gt;"",M33&lt;&gt;""),WORKDAY(M33,L33-0.5,[4]祝日!$B$1:$B$29),"")</f>
        <v/>
      </c>
      <c r="O33" s="8"/>
      <c r="P33" s="10"/>
      <c r="Q33" s="10"/>
      <c r="R33" s="6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0"/>
      <c r="BQ33" s="20"/>
      <c r="BR33" s="19"/>
      <c r="BS33" s="19"/>
      <c r="BT33" s="19"/>
      <c r="BU33" s="19"/>
      <c r="BV33" s="19"/>
      <c r="BW33" s="20"/>
      <c r="BX33" s="20"/>
      <c r="BY33" s="19"/>
      <c r="BZ33" s="19"/>
      <c r="CA33" s="19"/>
      <c r="CB33" s="19"/>
      <c r="CC33" s="19"/>
      <c r="CD33" s="20"/>
      <c r="CE33" s="20"/>
      <c r="CF33" s="19"/>
      <c r="CG33" s="19"/>
      <c r="CH33" s="19"/>
      <c r="CI33" s="19"/>
      <c r="CJ33" s="19"/>
      <c r="CK33" s="20"/>
      <c r="CL33" s="20"/>
      <c r="CM33" s="19"/>
      <c r="CN33" s="19"/>
      <c r="CO33" s="19"/>
      <c r="CP33" s="19"/>
      <c r="CQ33" s="19"/>
      <c r="CR33" s="20"/>
      <c r="CS33" s="20"/>
      <c r="CT33" s="19"/>
      <c r="CU33" s="19"/>
      <c r="CV33" s="19"/>
      <c r="CW33" s="19"/>
      <c r="CX33" s="19"/>
      <c r="CY33" s="20"/>
      <c r="CZ33" s="20"/>
      <c r="DA33" s="19"/>
      <c r="DB33" s="19"/>
      <c r="DC33" s="19"/>
      <c r="DD33" s="19"/>
      <c r="DE33" s="19"/>
      <c r="DF33" s="20"/>
      <c r="DG33" s="20"/>
      <c r="DH33" s="19"/>
      <c r="DI33" s="19"/>
      <c r="DJ33" s="19"/>
      <c r="DK33" s="19"/>
      <c r="DL33" s="19"/>
      <c r="DM33" s="20"/>
      <c r="DN33" s="20"/>
      <c r="DO33" s="19"/>
      <c r="DP33" s="19"/>
      <c r="DQ33" s="19"/>
      <c r="DR33" s="19"/>
      <c r="DS33" s="19"/>
      <c r="DT33" s="20"/>
      <c r="DU33" s="20"/>
      <c r="DV33" s="19"/>
      <c r="DW33" s="19"/>
      <c r="DX33" s="19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19"/>
      <c r="EK33" s="19"/>
      <c r="EL33" s="19"/>
      <c r="EM33" s="19"/>
      <c r="EN33" s="19"/>
      <c r="EO33" s="20"/>
      <c r="EP33" s="20"/>
      <c r="EQ33" s="19"/>
      <c r="ER33" s="19"/>
      <c r="ES33" s="19"/>
      <c r="ET33" s="19"/>
      <c r="EU33" s="19"/>
      <c r="EV33" s="20"/>
      <c r="EW33" s="20"/>
      <c r="EX33" s="19"/>
      <c r="EY33" s="19"/>
      <c r="EZ33" s="19"/>
      <c r="FA33" s="19"/>
      <c r="FB33" s="19"/>
      <c r="FC33" s="20"/>
      <c r="FD33" s="20"/>
      <c r="FE33" s="19"/>
      <c r="FF33" s="19"/>
      <c r="FG33" s="19"/>
      <c r="FH33" s="19"/>
      <c r="FI33" s="19"/>
      <c r="FJ33" s="20"/>
      <c r="FK33" s="20"/>
      <c r="FL33" s="19"/>
      <c r="FM33" s="19"/>
      <c r="FN33" s="19"/>
      <c r="FO33" s="19"/>
      <c r="FP33" s="19"/>
      <c r="FQ33" s="20"/>
      <c r="FR33" s="20"/>
      <c r="FS33" s="19"/>
      <c r="FT33" s="19"/>
      <c r="FU33" s="19"/>
      <c r="FV33" s="19"/>
      <c r="FW33" s="19"/>
      <c r="FX33" s="20"/>
      <c r="FY33" s="20"/>
      <c r="FZ33" s="19"/>
      <c r="GA33" s="19"/>
      <c r="GB33" s="19"/>
      <c r="GC33" s="19"/>
      <c r="GD33" s="19"/>
      <c r="GE33" s="20"/>
      <c r="GF33" s="20"/>
      <c r="GG33" s="19"/>
      <c r="GH33" s="19"/>
      <c r="GI33" s="19"/>
      <c r="GJ33" s="19"/>
      <c r="GK33" s="19"/>
      <c r="GL33" s="20"/>
      <c r="GM33" s="20"/>
      <c r="GN33" s="19"/>
      <c r="GO33" s="19"/>
      <c r="GP33" s="19"/>
      <c r="GQ33" s="19"/>
      <c r="GR33" s="19"/>
      <c r="GS33" s="20"/>
    </row>
    <row r="34" spans="1:201">
      <c r="A34" s="8"/>
      <c r="B34" s="37"/>
      <c r="C34" s="5"/>
      <c r="D34" s="89">
        <v>29</v>
      </c>
      <c r="E34" s="89"/>
      <c r="F34" s="89"/>
      <c r="G34" s="37" t="s">
        <v>278</v>
      </c>
      <c r="H34" s="38" t="s">
        <v>65</v>
      </c>
      <c r="I34" s="38"/>
      <c r="J34" s="4"/>
      <c r="K34" s="4"/>
      <c r="L34" s="8"/>
      <c r="M34" s="10"/>
      <c r="N34" s="11" t="str">
        <f>IF(AND(L34&lt;&gt;"",M34&lt;&gt;""),WORKDAY(M34,L34-0.5,[4]祝日!$B$1:$B$29),"")</f>
        <v/>
      </c>
      <c r="O34" s="8"/>
      <c r="P34" s="10"/>
      <c r="Q34" s="10"/>
      <c r="R34" s="6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0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0"/>
      <c r="BQ34" s="20"/>
      <c r="BR34" s="19"/>
      <c r="BS34" s="19"/>
      <c r="BT34" s="19"/>
      <c r="BU34" s="19"/>
      <c r="BV34" s="19"/>
      <c r="BW34" s="20"/>
      <c r="BX34" s="20"/>
      <c r="BY34" s="19"/>
      <c r="BZ34" s="19"/>
      <c r="CA34" s="19"/>
      <c r="CB34" s="19"/>
      <c r="CC34" s="19"/>
      <c r="CD34" s="20"/>
      <c r="CE34" s="20"/>
      <c r="CF34" s="19"/>
      <c r="CG34" s="19"/>
      <c r="CH34" s="19"/>
      <c r="CI34" s="19"/>
      <c r="CJ34" s="19"/>
      <c r="CK34" s="20"/>
      <c r="CL34" s="20"/>
      <c r="CM34" s="19"/>
      <c r="CN34" s="19"/>
      <c r="CO34" s="19"/>
      <c r="CP34" s="19"/>
      <c r="CQ34" s="19"/>
      <c r="CR34" s="20"/>
      <c r="CS34" s="20"/>
      <c r="CT34" s="19"/>
      <c r="CU34" s="19"/>
      <c r="CV34" s="19"/>
      <c r="CW34" s="19"/>
      <c r="CX34" s="19"/>
      <c r="CY34" s="20"/>
      <c r="CZ34" s="20"/>
      <c r="DA34" s="19"/>
      <c r="DB34" s="19"/>
      <c r="DC34" s="19"/>
      <c r="DD34" s="19"/>
      <c r="DE34" s="19"/>
      <c r="DF34" s="20"/>
      <c r="DG34" s="20"/>
      <c r="DH34" s="19"/>
      <c r="DI34" s="19"/>
      <c r="DJ34" s="19"/>
      <c r="DK34" s="19"/>
      <c r="DL34" s="19"/>
      <c r="DM34" s="20"/>
      <c r="DN34" s="20"/>
      <c r="DO34" s="19"/>
      <c r="DP34" s="19"/>
      <c r="DQ34" s="19"/>
      <c r="DR34" s="19"/>
      <c r="DS34" s="19"/>
      <c r="DT34" s="20"/>
      <c r="DU34" s="20"/>
      <c r="DV34" s="19"/>
      <c r="DW34" s="19"/>
      <c r="DX34" s="19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19"/>
      <c r="EK34" s="19"/>
      <c r="EL34" s="19"/>
      <c r="EM34" s="19"/>
      <c r="EN34" s="19"/>
      <c r="EO34" s="20"/>
      <c r="EP34" s="20"/>
      <c r="EQ34" s="19"/>
      <c r="ER34" s="19"/>
      <c r="ES34" s="19"/>
      <c r="ET34" s="19"/>
      <c r="EU34" s="19"/>
      <c r="EV34" s="20"/>
      <c r="EW34" s="20"/>
      <c r="EX34" s="19"/>
      <c r="EY34" s="19"/>
      <c r="EZ34" s="19"/>
      <c r="FA34" s="19"/>
      <c r="FB34" s="19"/>
      <c r="FC34" s="20"/>
      <c r="FD34" s="20"/>
      <c r="FE34" s="19"/>
      <c r="FF34" s="19"/>
      <c r="FG34" s="19"/>
      <c r="FH34" s="19"/>
      <c r="FI34" s="19"/>
      <c r="FJ34" s="20"/>
      <c r="FK34" s="20"/>
      <c r="FL34" s="19"/>
      <c r="FM34" s="19"/>
      <c r="FN34" s="19"/>
      <c r="FO34" s="19"/>
      <c r="FP34" s="19"/>
      <c r="FQ34" s="20"/>
      <c r="FR34" s="20"/>
      <c r="FS34" s="19"/>
      <c r="FT34" s="19"/>
      <c r="FU34" s="19"/>
      <c r="FV34" s="19"/>
      <c r="FW34" s="19"/>
      <c r="FX34" s="20"/>
      <c r="FY34" s="20"/>
      <c r="FZ34" s="19"/>
      <c r="GA34" s="19"/>
      <c r="GB34" s="19"/>
      <c r="GC34" s="19"/>
      <c r="GD34" s="19"/>
      <c r="GE34" s="20"/>
      <c r="GF34" s="20"/>
      <c r="GG34" s="19"/>
      <c r="GH34" s="19"/>
      <c r="GI34" s="19"/>
      <c r="GJ34" s="19"/>
      <c r="GK34" s="19"/>
      <c r="GL34" s="20"/>
      <c r="GM34" s="20"/>
      <c r="GN34" s="19"/>
      <c r="GO34" s="19"/>
      <c r="GP34" s="19"/>
      <c r="GQ34" s="19"/>
      <c r="GR34" s="19"/>
      <c r="GS34" s="20"/>
    </row>
    <row r="35" spans="1:201">
      <c r="A35" s="8"/>
      <c r="B35" s="37"/>
      <c r="C35" s="5"/>
      <c r="D35" s="95">
        <v>30</v>
      </c>
      <c r="E35" s="89"/>
      <c r="F35" s="89"/>
      <c r="G35" s="37" t="s">
        <v>279</v>
      </c>
      <c r="H35" s="38" t="s">
        <v>65</v>
      </c>
      <c r="I35" s="38"/>
      <c r="J35" s="4"/>
      <c r="K35" s="4"/>
      <c r="L35" s="8"/>
      <c r="M35" s="10"/>
      <c r="N35" s="11" t="str">
        <f>IF(AND(L35&lt;&gt;"",M35&lt;&gt;""),WORKDAY(M35,L35-0.5,[4]祝日!$B$1:$B$29),"")</f>
        <v/>
      </c>
      <c r="O35" s="8"/>
      <c r="P35" s="10"/>
      <c r="Q35" s="10"/>
      <c r="R35" s="6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0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0"/>
      <c r="BQ35" s="20"/>
      <c r="BR35" s="19"/>
      <c r="BS35" s="19"/>
      <c r="BT35" s="19"/>
      <c r="BU35" s="19"/>
      <c r="BV35" s="19"/>
      <c r="BW35" s="20"/>
      <c r="BX35" s="20"/>
      <c r="BY35" s="19"/>
      <c r="BZ35" s="19"/>
      <c r="CA35" s="19"/>
      <c r="CB35" s="19"/>
      <c r="CC35" s="19"/>
      <c r="CD35" s="20"/>
      <c r="CE35" s="20"/>
      <c r="CF35" s="19"/>
      <c r="CG35" s="19"/>
      <c r="CH35" s="19"/>
      <c r="CI35" s="19"/>
      <c r="CJ35" s="19"/>
      <c r="CK35" s="20"/>
      <c r="CL35" s="20"/>
      <c r="CM35" s="19"/>
      <c r="CN35" s="19"/>
      <c r="CO35" s="19"/>
      <c r="CP35" s="19"/>
      <c r="CQ35" s="19"/>
      <c r="CR35" s="20"/>
      <c r="CS35" s="20"/>
      <c r="CT35" s="19"/>
      <c r="CU35" s="19"/>
      <c r="CV35" s="19"/>
      <c r="CW35" s="19"/>
      <c r="CX35" s="19"/>
      <c r="CY35" s="20"/>
      <c r="CZ35" s="20"/>
      <c r="DA35" s="19"/>
      <c r="DB35" s="19"/>
      <c r="DC35" s="19"/>
      <c r="DD35" s="19"/>
      <c r="DE35" s="19"/>
      <c r="DF35" s="20"/>
      <c r="DG35" s="20"/>
      <c r="DH35" s="19"/>
      <c r="DI35" s="19"/>
      <c r="DJ35" s="19"/>
      <c r="DK35" s="19"/>
      <c r="DL35" s="19"/>
      <c r="DM35" s="20"/>
      <c r="DN35" s="20"/>
      <c r="DO35" s="19"/>
      <c r="DP35" s="19"/>
      <c r="DQ35" s="19"/>
      <c r="DR35" s="19"/>
      <c r="DS35" s="19"/>
      <c r="DT35" s="20"/>
      <c r="DU35" s="20"/>
      <c r="DV35" s="19"/>
      <c r="DW35" s="19"/>
      <c r="DX35" s="19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19"/>
      <c r="EK35" s="19"/>
      <c r="EL35" s="19"/>
      <c r="EM35" s="19"/>
      <c r="EN35" s="19"/>
      <c r="EO35" s="20"/>
      <c r="EP35" s="20"/>
      <c r="EQ35" s="19"/>
      <c r="ER35" s="19"/>
      <c r="ES35" s="19"/>
      <c r="ET35" s="19"/>
      <c r="EU35" s="19"/>
      <c r="EV35" s="20"/>
      <c r="EW35" s="20"/>
      <c r="EX35" s="19"/>
      <c r="EY35" s="19"/>
      <c r="EZ35" s="19"/>
      <c r="FA35" s="19"/>
      <c r="FB35" s="19"/>
      <c r="FC35" s="20"/>
      <c r="FD35" s="20"/>
      <c r="FE35" s="19"/>
      <c r="FF35" s="19"/>
      <c r="FG35" s="19"/>
      <c r="FH35" s="19"/>
      <c r="FI35" s="19"/>
      <c r="FJ35" s="20"/>
      <c r="FK35" s="20"/>
      <c r="FL35" s="19"/>
      <c r="FM35" s="19"/>
      <c r="FN35" s="19"/>
      <c r="FO35" s="19"/>
      <c r="FP35" s="19"/>
      <c r="FQ35" s="20"/>
      <c r="FR35" s="20"/>
      <c r="FS35" s="19"/>
      <c r="FT35" s="19"/>
      <c r="FU35" s="19"/>
      <c r="FV35" s="19"/>
      <c r="FW35" s="19"/>
      <c r="FX35" s="20"/>
      <c r="FY35" s="20"/>
      <c r="FZ35" s="19"/>
      <c r="GA35" s="19"/>
      <c r="GB35" s="19"/>
      <c r="GC35" s="19"/>
      <c r="GD35" s="19"/>
      <c r="GE35" s="20"/>
      <c r="GF35" s="20"/>
      <c r="GG35" s="19"/>
      <c r="GH35" s="19"/>
      <c r="GI35" s="19"/>
      <c r="GJ35" s="19"/>
      <c r="GK35" s="19"/>
      <c r="GL35" s="20"/>
      <c r="GM35" s="20"/>
      <c r="GN35" s="19"/>
      <c r="GO35" s="19"/>
      <c r="GP35" s="19"/>
      <c r="GQ35" s="19"/>
      <c r="GR35" s="19"/>
      <c r="GS35" s="20"/>
    </row>
    <row r="36" spans="1:201">
      <c r="A36" s="8"/>
      <c r="B36" s="37"/>
      <c r="C36" s="5"/>
      <c r="D36" s="89">
        <v>31</v>
      </c>
      <c r="E36" s="89"/>
      <c r="F36" s="89"/>
      <c r="G36" s="37" t="s">
        <v>280</v>
      </c>
      <c r="H36" s="38" t="s">
        <v>65</v>
      </c>
      <c r="I36" s="38"/>
      <c r="J36" s="4"/>
      <c r="K36" s="4"/>
      <c r="L36" s="8"/>
      <c r="M36" s="10"/>
      <c r="N36" s="11" t="str">
        <f>IF(AND(L36&lt;&gt;"",M36&lt;&gt;""),WORKDAY(M36,L36-0.5,[4]祝日!$B$1:$B$29),"")</f>
        <v/>
      </c>
      <c r="O36" s="8"/>
      <c r="P36" s="10"/>
      <c r="Q36" s="10"/>
      <c r="R36" s="6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0"/>
      <c r="BQ36" s="20"/>
      <c r="BR36" s="19"/>
      <c r="BS36" s="19"/>
      <c r="BT36" s="19"/>
      <c r="BU36" s="19"/>
      <c r="BV36" s="19"/>
      <c r="BW36" s="20"/>
      <c r="BX36" s="20"/>
      <c r="BY36" s="19"/>
      <c r="BZ36" s="19"/>
      <c r="CA36" s="19"/>
      <c r="CB36" s="19"/>
      <c r="CC36" s="19"/>
      <c r="CD36" s="20"/>
      <c r="CE36" s="20"/>
      <c r="CF36" s="19"/>
      <c r="CG36" s="19"/>
      <c r="CH36" s="19"/>
      <c r="CI36" s="19"/>
      <c r="CJ36" s="19"/>
      <c r="CK36" s="20"/>
      <c r="CL36" s="20"/>
      <c r="CM36" s="19"/>
      <c r="CN36" s="19"/>
      <c r="CO36" s="19"/>
      <c r="CP36" s="19"/>
      <c r="CQ36" s="19"/>
      <c r="CR36" s="20"/>
      <c r="CS36" s="20"/>
      <c r="CT36" s="19"/>
      <c r="CU36" s="19"/>
      <c r="CV36" s="19"/>
      <c r="CW36" s="19"/>
      <c r="CX36" s="19"/>
      <c r="CY36" s="20"/>
      <c r="CZ36" s="20"/>
      <c r="DA36" s="19"/>
      <c r="DB36" s="19"/>
      <c r="DC36" s="19"/>
      <c r="DD36" s="19"/>
      <c r="DE36" s="19"/>
      <c r="DF36" s="20"/>
      <c r="DG36" s="20"/>
      <c r="DH36" s="19"/>
      <c r="DI36" s="19"/>
      <c r="DJ36" s="19"/>
      <c r="DK36" s="19"/>
      <c r="DL36" s="19"/>
      <c r="DM36" s="20"/>
      <c r="DN36" s="20"/>
      <c r="DO36" s="19"/>
      <c r="DP36" s="19"/>
      <c r="DQ36" s="19"/>
      <c r="DR36" s="19"/>
      <c r="DS36" s="19"/>
      <c r="DT36" s="20"/>
      <c r="DU36" s="20"/>
      <c r="DV36" s="19"/>
      <c r="DW36" s="19"/>
      <c r="DX36" s="19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19"/>
      <c r="EK36" s="19"/>
      <c r="EL36" s="19"/>
      <c r="EM36" s="19"/>
      <c r="EN36" s="19"/>
      <c r="EO36" s="20"/>
      <c r="EP36" s="20"/>
      <c r="EQ36" s="19"/>
      <c r="ER36" s="19"/>
      <c r="ES36" s="19"/>
      <c r="ET36" s="19"/>
      <c r="EU36" s="19"/>
      <c r="EV36" s="20"/>
      <c r="EW36" s="20"/>
      <c r="EX36" s="19"/>
      <c r="EY36" s="19"/>
      <c r="EZ36" s="19"/>
      <c r="FA36" s="19"/>
      <c r="FB36" s="19"/>
      <c r="FC36" s="20"/>
      <c r="FD36" s="20"/>
      <c r="FE36" s="19"/>
      <c r="FF36" s="19"/>
      <c r="FG36" s="19"/>
      <c r="FH36" s="19"/>
      <c r="FI36" s="19"/>
      <c r="FJ36" s="20"/>
      <c r="FK36" s="20"/>
      <c r="FL36" s="19"/>
      <c r="FM36" s="19"/>
      <c r="FN36" s="19"/>
      <c r="FO36" s="19"/>
      <c r="FP36" s="19"/>
      <c r="FQ36" s="20"/>
      <c r="FR36" s="20"/>
      <c r="FS36" s="19"/>
      <c r="FT36" s="19"/>
      <c r="FU36" s="19"/>
      <c r="FV36" s="19"/>
      <c r="FW36" s="19"/>
      <c r="FX36" s="20"/>
      <c r="FY36" s="20"/>
      <c r="FZ36" s="19"/>
      <c r="GA36" s="19"/>
      <c r="GB36" s="19"/>
      <c r="GC36" s="19"/>
      <c r="GD36" s="19"/>
      <c r="GE36" s="20"/>
      <c r="GF36" s="20"/>
      <c r="GG36" s="19"/>
      <c r="GH36" s="19"/>
      <c r="GI36" s="19"/>
      <c r="GJ36" s="19"/>
      <c r="GK36" s="19"/>
      <c r="GL36" s="20"/>
      <c r="GM36" s="20"/>
      <c r="GN36" s="19"/>
      <c r="GO36" s="19"/>
      <c r="GP36" s="19"/>
      <c r="GQ36" s="19"/>
      <c r="GR36" s="19"/>
      <c r="GS36" s="20"/>
    </row>
    <row r="37" spans="1:201">
      <c r="A37" s="8"/>
      <c r="B37" s="37"/>
      <c r="C37" s="5"/>
      <c r="D37" s="95">
        <v>32</v>
      </c>
      <c r="E37" s="89"/>
      <c r="F37" s="89"/>
      <c r="G37" s="37" t="s">
        <v>281</v>
      </c>
      <c r="H37" s="38" t="s">
        <v>65</v>
      </c>
      <c r="I37" s="38"/>
      <c r="J37" s="4"/>
      <c r="K37" s="4"/>
      <c r="L37" s="8"/>
      <c r="M37" s="10"/>
      <c r="N37" s="11" t="str">
        <f>IF(AND(L37&lt;&gt;"",M37&lt;&gt;""),WORKDAY(M37,L37-0.5,[4]祝日!$B$1:$B$29),"")</f>
        <v/>
      </c>
      <c r="O37" s="8"/>
      <c r="P37" s="10"/>
      <c r="Q37" s="10"/>
      <c r="R37" s="6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0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0"/>
      <c r="BQ37" s="20"/>
      <c r="BR37" s="19"/>
      <c r="BS37" s="19"/>
      <c r="BT37" s="19"/>
      <c r="BU37" s="19"/>
      <c r="BV37" s="19"/>
      <c r="BW37" s="20"/>
      <c r="BX37" s="20"/>
      <c r="BY37" s="19"/>
      <c r="BZ37" s="19"/>
      <c r="CA37" s="19"/>
      <c r="CB37" s="19"/>
      <c r="CC37" s="19"/>
      <c r="CD37" s="20"/>
      <c r="CE37" s="20"/>
      <c r="CF37" s="19"/>
      <c r="CG37" s="19"/>
      <c r="CH37" s="19"/>
      <c r="CI37" s="19"/>
      <c r="CJ37" s="19"/>
      <c r="CK37" s="20"/>
      <c r="CL37" s="20"/>
      <c r="CM37" s="19"/>
      <c r="CN37" s="19"/>
      <c r="CO37" s="19"/>
      <c r="CP37" s="19"/>
      <c r="CQ37" s="19"/>
      <c r="CR37" s="20"/>
      <c r="CS37" s="20"/>
      <c r="CT37" s="19"/>
      <c r="CU37" s="19"/>
      <c r="CV37" s="19"/>
      <c r="CW37" s="19"/>
      <c r="CX37" s="19"/>
      <c r="CY37" s="20"/>
      <c r="CZ37" s="20"/>
      <c r="DA37" s="19"/>
      <c r="DB37" s="19"/>
      <c r="DC37" s="19"/>
      <c r="DD37" s="19"/>
      <c r="DE37" s="19"/>
      <c r="DF37" s="20"/>
      <c r="DG37" s="20"/>
      <c r="DH37" s="19"/>
      <c r="DI37" s="19"/>
      <c r="DJ37" s="19"/>
      <c r="DK37" s="19"/>
      <c r="DL37" s="19"/>
      <c r="DM37" s="20"/>
      <c r="DN37" s="20"/>
      <c r="DO37" s="19"/>
      <c r="DP37" s="19"/>
      <c r="DQ37" s="19"/>
      <c r="DR37" s="19"/>
      <c r="DS37" s="19"/>
      <c r="DT37" s="20"/>
      <c r="DU37" s="20"/>
      <c r="DV37" s="19"/>
      <c r="DW37" s="19"/>
      <c r="DX37" s="19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19"/>
      <c r="EK37" s="19"/>
      <c r="EL37" s="19"/>
      <c r="EM37" s="19"/>
      <c r="EN37" s="19"/>
      <c r="EO37" s="20"/>
      <c r="EP37" s="20"/>
      <c r="EQ37" s="19"/>
      <c r="ER37" s="19"/>
      <c r="ES37" s="19"/>
      <c r="ET37" s="19"/>
      <c r="EU37" s="19"/>
      <c r="EV37" s="20"/>
      <c r="EW37" s="20"/>
      <c r="EX37" s="19"/>
      <c r="EY37" s="19"/>
      <c r="EZ37" s="19"/>
      <c r="FA37" s="19"/>
      <c r="FB37" s="19"/>
      <c r="FC37" s="20"/>
      <c r="FD37" s="20"/>
      <c r="FE37" s="19"/>
      <c r="FF37" s="19"/>
      <c r="FG37" s="19"/>
      <c r="FH37" s="19"/>
      <c r="FI37" s="19"/>
      <c r="FJ37" s="20"/>
      <c r="FK37" s="20"/>
      <c r="FL37" s="19"/>
      <c r="FM37" s="19"/>
      <c r="FN37" s="19"/>
      <c r="FO37" s="19"/>
      <c r="FP37" s="19"/>
      <c r="FQ37" s="20"/>
      <c r="FR37" s="20"/>
      <c r="FS37" s="19"/>
      <c r="FT37" s="19"/>
      <c r="FU37" s="19"/>
      <c r="FV37" s="19"/>
      <c r="FW37" s="19"/>
      <c r="FX37" s="20"/>
      <c r="FY37" s="20"/>
      <c r="FZ37" s="19"/>
      <c r="GA37" s="19"/>
      <c r="GB37" s="19"/>
      <c r="GC37" s="19"/>
      <c r="GD37" s="19"/>
      <c r="GE37" s="20"/>
      <c r="GF37" s="20"/>
      <c r="GG37" s="19"/>
      <c r="GH37" s="19"/>
      <c r="GI37" s="19"/>
      <c r="GJ37" s="19"/>
      <c r="GK37" s="19"/>
      <c r="GL37" s="20"/>
      <c r="GM37" s="20"/>
      <c r="GN37" s="19"/>
      <c r="GO37" s="19"/>
      <c r="GP37" s="19"/>
      <c r="GQ37" s="19"/>
      <c r="GR37" s="19"/>
      <c r="GS37" s="20"/>
    </row>
    <row r="38" spans="1:201">
      <c r="A38" s="8"/>
      <c r="B38" s="37"/>
      <c r="C38" s="5"/>
      <c r="D38" s="89">
        <v>33</v>
      </c>
      <c r="E38" s="89"/>
      <c r="F38" s="89"/>
      <c r="G38" s="37" t="s">
        <v>282</v>
      </c>
      <c r="H38" s="38" t="s">
        <v>65</v>
      </c>
      <c r="I38" s="38"/>
      <c r="J38" s="4"/>
      <c r="K38" s="4"/>
      <c r="L38" s="8"/>
      <c r="M38" s="10"/>
      <c r="N38" s="11" t="str">
        <f>IF(AND(L38&lt;&gt;"",M38&lt;&gt;""),WORKDAY(M38,L38-0.5,[4]祝日!$B$1:$B$29),"")</f>
        <v/>
      </c>
      <c r="O38" s="8"/>
      <c r="P38" s="10"/>
      <c r="Q38" s="10"/>
      <c r="R38" s="6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0"/>
      <c r="BQ38" s="20"/>
      <c r="BR38" s="19"/>
      <c r="BS38" s="19"/>
      <c r="BT38" s="19"/>
      <c r="BU38" s="19"/>
      <c r="BV38" s="19"/>
      <c r="BW38" s="20"/>
      <c r="BX38" s="20"/>
      <c r="BY38" s="19"/>
      <c r="BZ38" s="19"/>
      <c r="CA38" s="19"/>
      <c r="CB38" s="19"/>
      <c r="CC38" s="19"/>
      <c r="CD38" s="20"/>
      <c r="CE38" s="20"/>
      <c r="CF38" s="19"/>
      <c r="CG38" s="19"/>
      <c r="CH38" s="19"/>
      <c r="CI38" s="19"/>
      <c r="CJ38" s="19"/>
      <c r="CK38" s="20"/>
      <c r="CL38" s="20"/>
      <c r="CM38" s="19"/>
      <c r="CN38" s="19"/>
      <c r="CO38" s="19"/>
      <c r="CP38" s="19"/>
      <c r="CQ38" s="19"/>
      <c r="CR38" s="20"/>
      <c r="CS38" s="20"/>
      <c r="CT38" s="19"/>
      <c r="CU38" s="19"/>
      <c r="CV38" s="19"/>
      <c r="CW38" s="19"/>
      <c r="CX38" s="19"/>
      <c r="CY38" s="20"/>
      <c r="CZ38" s="20"/>
      <c r="DA38" s="19"/>
      <c r="DB38" s="19"/>
      <c r="DC38" s="19"/>
      <c r="DD38" s="19"/>
      <c r="DE38" s="19"/>
      <c r="DF38" s="20"/>
      <c r="DG38" s="20"/>
      <c r="DH38" s="19"/>
      <c r="DI38" s="19"/>
      <c r="DJ38" s="19"/>
      <c r="DK38" s="19"/>
      <c r="DL38" s="19"/>
      <c r="DM38" s="20"/>
      <c r="DN38" s="20"/>
      <c r="DO38" s="19"/>
      <c r="DP38" s="19"/>
      <c r="DQ38" s="19"/>
      <c r="DR38" s="19"/>
      <c r="DS38" s="19"/>
      <c r="DT38" s="20"/>
      <c r="DU38" s="20"/>
      <c r="DV38" s="19"/>
      <c r="DW38" s="19"/>
      <c r="DX38" s="19"/>
      <c r="DY38" s="19"/>
      <c r="DZ38" s="19"/>
      <c r="EA38" s="20"/>
      <c r="EB38" s="20"/>
      <c r="EC38" s="19"/>
      <c r="ED38" s="19"/>
      <c r="EE38" s="19"/>
      <c r="EF38" s="19"/>
      <c r="EG38" s="19"/>
      <c r="EH38" s="20"/>
      <c r="EI38" s="20"/>
      <c r="EJ38" s="19"/>
      <c r="EK38" s="19"/>
      <c r="EL38" s="19"/>
      <c r="EM38" s="19"/>
      <c r="EN38" s="19"/>
      <c r="EO38" s="20"/>
      <c r="EP38" s="20"/>
      <c r="EQ38" s="19"/>
      <c r="ER38" s="19"/>
      <c r="ES38" s="19"/>
      <c r="ET38" s="19"/>
      <c r="EU38" s="19"/>
      <c r="EV38" s="20"/>
      <c r="EW38" s="20"/>
      <c r="EX38" s="19"/>
      <c r="EY38" s="19"/>
      <c r="EZ38" s="19"/>
      <c r="FA38" s="19"/>
      <c r="FB38" s="19"/>
      <c r="FC38" s="20"/>
      <c r="FD38" s="20"/>
      <c r="FE38" s="19"/>
      <c r="FF38" s="19"/>
      <c r="FG38" s="19"/>
      <c r="FH38" s="19"/>
      <c r="FI38" s="19"/>
      <c r="FJ38" s="20"/>
      <c r="FK38" s="20"/>
      <c r="FL38" s="19"/>
      <c r="FM38" s="19"/>
      <c r="FN38" s="19"/>
      <c r="FO38" s="19"/>
      <c r="FP38" s="19"/>
      <c r="FQ38" s="20"/>
      <c r="FR38" s="20"/>
      <c r="FS38" s="19"/>
      <c r="FT38" s="19"/>
      <c r="FU38" s="19"/>
      <c r="FV38" s="19"/>
      <c r="FW38" s="19"/>
      <c r="FX38" s="20"/>
      <c r="FY38" s="20"/>
      <c r="FZ38" s="19"/>
      <c r="GA38" s="19"/>
      <c r="GB38" s="19"/>
      <c r="GC38" s="19"/>
      <c r="GD38" s="19"/>
      <c r="GE38" s="20"/>
      <c r="GF38" s="20"/>
      <c r="GG38" s="19"/>
      <c r="GH38" s="19"/>
      <c r="GI38" s="19"/>
      <c r="GJ38" s="19"/>
      <c r="GK38" s="19"/>
      <c r="GL38" s="20"/>
      <c r="GM38" s="20"/>
      <c r="GN38" s="19"/>
      <c r="GO38" s="19"/>
      <c r="GP38" s="19"/>
      <c r="GQ38" s="19"/>
      <c r="GR38" s="19"/>
      <c r="GS38" s="20"/>
    </row>
    <row r="39" spans="1:201" ht="18.75">
      <c r="A39" s="8"/>
      <c r="B39" s="37"/>
      <c r="C39" s="5"/>
      <c r="D39" s="95"/>
      <c r="E39" s="157" t="s">
        <v>287</v>
      </c>
      <c r="F39" s="157"/>
      <c r="G39" s="157"/>
      <c r="H39" s="157"/>
      <c r="I39" s="157"/>
      <c r="J39" s="157"/>
      <c r="K39" s="158"/>
      <c r="L39" s="8"/>
      <c r="M39" s="10"/>
      <c r="N39" s="11" t="str">
        <f>IF(AND(L39&lt;&gt;"",M39&lt;&gt;""),WORKDAY(M39,L39-0.5,[4]祝日!$B$1:$B$29),"")</f>
        <v/>
      </c>
      <c r="O39" s="8"/>
      <c r="P39" s="10"/>
      <c r="Q39" s="10"/>
      <c r="R39" s="6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0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20"/>
      <c r="BQ39" s="20"/>
      <c r="BR39" s="19"/>
      <c r="BS39" s="19"/>
      <c r="BT39" s="19"/>
      <c r="BU39" s="19"/>
      <c r="BV39" s="19"/>
      <c r="BW39" s="20"/>
      <c r="BX39" s="20"/>
      <c r="BY39" s="19"/>
      <c r="BZ39" s="19"/>
      <c r="CA39" s="19"/>
      <c r="CB39" s="19"/>
      <c r="CC39" s="19"/>
      <c r="CD39" s="20"/>
      <c r="CE39" s="20"/>
      <c r="CF39" s="19"/>
      <c r="CG39" s="19"/>
      <c r="CH39" s="19"/>
      <c r="CI39" s="19"/>
      <c r="CJ39" s="19"/>
      <c r="CK39" s="20"/>
      <c r="CL39" s="20"/>
      <c r="CM39" s="19"/>
      <c r="CN39" s="19"/>
      <c r="CO39" s="19"/>
      <c r="CP39" s="19"/>
      <c r="CQ39" s="19"/>
      <c r="CR39" s="20"/>
      <c r="CS39" s="20"/>
      <c r="CT39" s="19"/>
      <c r="CU39" s="19"/>
      <c r="CV39" s="19"/>
      <c r="CW39" s="19"/>
      <c r="CX39" s="19"/>
      <c r="CY39" s="20"/>
      <c r="CZ39" s="20"/>
      <c r="DA39" s="19"/>
      <c r="DB39" s="19"/>
      <c r="DC39" s="19"/>
      <c r="DD39" s="19"/>
      <c r="DE39" s="19"/>
      <c r="DF39" s="20"/>
      <c r="DG39" s="20"/>
      <c r="DH39" s="19"/>
      <c r="DI39" s="19"/>
      <c r="DJ39" s="19"/>
      <c r="DK39" s="19"/>
      <c r="DL39" s="19"/>
      <c r="DM39" s="20"/>
      <c r="DN39" s="20"/>
      <c r="DO39" s="19"/>
      <c r="DP39" s="19"/>
      <c r="DQ39" s="19"/>
      <c r="DR39" s="19"/>
      <c r="DS39" s="19"/>
      <c r="DT39" s="20"/>
      <c r="DU39" s="20"/>
      <c r="DV39" s="19"/>
      <c r="DW39" s="19"/>
      <c r="DX39" s="19"/>
      <c r="DY39" s="19"/>
      <c r="DZ39" s="19"/>
      <c r="EA39" s="20"/>
      <c r="EB39" s="20"/>
      <c r="EC39" s="19"/>
      <c r="ED39" s="19"/>
      <c r="EE39" s="19"/>
      <c r="EF39" s="19"/>
      <c r="EG39" s="19"/>
      <c r="EH39" s="20"/>
      <c r="EI39" s="20"/>
      <c r="EJ39" s="19"/>
      <c r="EK39" s="19"/>
      <c r="EL39" s="19"/>
      <c r="EM39" s="19"/>
      <c r="EN39" s="19"/>
      <c r="EO39" s="20"/>
      <c r="EP39" s="20"/>
      <c r="EQ39" s="19"/>
      <c r="ER39" s="19"/>
      <c r="ES39" s="19"/>
      <c r="ET39" s="19"/>
      <c r="EU39" s="19"/>
      <c r="EV39" s="20"/>
      <c r="EW39" s="20"/>
      <c r="EX39" s="19"/>
      <c r="EY39" s="19"/>
      <c r="EZ39" s="19"/>
      <c r="FA39" s="19"/>
      <c r="FB39" s="19"/>
      <c r="FC39" s="20"/>
      <c r="FD39" s="20"/>
      <c r="FE39" s="19"/>
      <c r="FF39" s="19"/>
      <c r="FG39" s="19"/>
      <c r="FH39" s="19"/>
      <c r="FI39" s="19"/>
      <c r="FJ39" s="20"/>
      <c r="FK39" s="20"/>
      <c r="FL39" s="19"/>
      <c r="FM39" s="19"/>
      <c r="FN39" s="19"/>
      <c r="FO39" s="19"/>
      <c r="FP39" s="19"/>
      <c r="FQ39" s="20"/>
      <c r="FR39" s="20"/>
      <c r="FS39" s="19"/>
      <c r="FT39" s="19"/>
      <c r="FU39" s="19"/>
      <c r="FV39" s="19"/>
      <c r="FW39" s="19"/>
      <c r="FX39" s="20"/>
      <c r="FY39" s="20"/>
      <c r="FZ39" s="19"/>
      <c r="GA39" s="19"/>
      <c r="GB39" s="19"/>
      <c r="GC39" s="19"/>
      <c r="GD39" s="19"/>
      <c r="GE39" s="20"/>
      <c r="GF39" s="20"/>
      <c r="GG39" s="19"/>
      <c r="GH39" s="19"/>
      <c r="GI39" s="19"/>
      <c r="GJ39" s="19"/>
      <c r="GK39" s="19"/>
      <c r="GL39" s="20"/>
      <c r="GM39" s="20"/>
      <c r="GN39" s="19"/>
      <c r="GO39" s="19"/>
      <c r="GP39" s="19"/>
      <c r="GQ39" s="19"/>
      <c r="GR39" s="19"/>
      <c r="GS39" s="20"/>
    </row>
    <row r="40" spans="1:201">
      <c r="A40" s="8"/>
      <c r="B40" s="37"/>
      <c r="C40" s="5"/>
      <c r="D40" s="89"/>
      <c r="E40" s="89"/>
      <c r="F40" s="89" t="s">
        <v>294</v>
      </c>
      <c r="G40" s="37" t="s">
        <v>288</v>
      </c>
      <c r="H40" s="38" t="s">
        <v>63</v>
      </c>
      <c r="I40" s="38">
        <v>18410</v>
      </c>
      <c r="J40" s="4" t="s">
        <v>67</v>
      </c>
      <c r="K40" s="4" t="s">
        <v>283</v>
      </c>
      <c r="L40" s="8">
        <v>12</v>
      </c>
      <c r="M40" s="10">
        <v>42971</v>
      </c>
      <c r="N40" s="11">
        <f>IF(AND(L40&lt;&gt;"",M40&lt;&gt;""),WORKDAY(M40,L40-0.5,[4]祝日!$B$1:$B$29),"")</f>
        <v>42986</v>
      </c>
      <c r="O40" s="8">
        <v>12</v>
      </c>
      <c r="P40" s="10">
        <v>42971</v>
      </c>
      <c r="Q40" s="10">
        <v>42986</v>
      </c>
      <c r="R40" s="6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0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20"/>
      <c r="BQ40" s="20"/>
      <c r="BR40" s="19"/>
      <c r="BS40" s="19"/>
      <c r="BT40" s="19"/>
      <c r="BU40" s="19"/>
      <c r="BV40" s="19"/>
      <c r="BW40" s="20"/>
      <c r="BX40" s="20"/>
      <c r="BY40" s="19"/>
      <c r="BZ40" s="19"/>
      <c r="CA40" s="19"/>
      <c r="CB40" s="19"/>
      <c r="CC40" s="19"/>
      <c r="CD40" s="20"/>
      <c r="CE40" s="20"/>
      <c r="CF40" s="19"/>
      <c r="CG40" s="19"/>
      <c r="CH40" s="19"/>
      <c r="CI40" s="19"/>
      <c r="CJ40" s="19"/>
      <c r="CK40" s="20"/>
      <c r="CL40" s="20"/>
      <c r="CM40" s="19"/>
      <c r="CN40" s="19"/>
      <c r="CO40" s="19"/>
      <c r="CP40" s="19"/>
      <c r="CQ40" s="19"/>
      <c r="CR40" s="20"/>
      <c r="CS40" s="20"/>
      <c r="CT40" s="19"/>
      <c r="CU40" s="19"/>
      <c r="CV40" s="19"/>
      <c r="CW40" s="19"/>
      <c r="CX40" s="19"/>
      <c r="CY40" s="20"/>
      <c r="CZ40" s="20"/>
      <c r="DA40" s="19"/>
      <c r="DB40" s="19"/>
      <c r="DC40" s="19"/>
      <c r="DD40" s="19"/>
      <c r="DE40" s="19"/>
      <c r="DF40" s="20"/>
      <c r="DG40" s="20"/>
      <c r="DH40" s="19"/>
      <c r="DI40" s="19"/>
      <c r="DJ40" s="19"/>
      <c r="DK40" s="19"/>
      <c r="DL40" s="19"/>
      <c r="DM40" s="20"/>
      <c r="DN40" s="20"/>
      <c r="DO40" s="19"/>
      <c r="DP40" s="19"/>
      <c r="DQ40" s="19"/>
      <c r="DR40" s="19"/>
      <c r="DS40" s="19"/>
      <c r="DT40" s="20"/>
      <c r="DU40" s="20"/>
      <c r="DV40" s="19"/>
      <c r="DW40" s="19"/>
      <c r="DX40" s="19"/>
      <c r="DY40" s="19"/>
      <c r="DZ40" s="19"/>
      <c r="EA40" s="20"/>
      <c r="EB40" s="20"/>
      <c r="EC40" s="19"/>
      <c r="ED40" s="19"/>
      <c r="EE40" s="19"/>
      <c r="EF40" s="19"/>
      <c r="EG40" s="19"/>
      <c r="EH40" s="20"/>
      <c r="EI40" s="20"/>
      <c r="EJ40" s="19"/>
      <c r="EK40" s="19"/>
      <c r="EL40" s="19"/>
      <c r="EM40" s="19"/>
      <c r="EN40" s="19"/>
      <c r="EO40" s="20"/>
      <c r="EP40" s="20"/>
      <c r="EQ40" s="19"/>
      <c r="ER40" s="19"/>
      <c r="ES40" s="19"/>
      <c r="ET40" s="19"/>
      <c r="EU40" s="19"/>
      <c r="EV40" s="20"/>
      <c r="EW40" s="20"/>
      <c r="EX40" s="19"/>
      <c r="EY40" s="19"/>
      <c r="EZ40" s="19"/>
      <c r="FA40" s="19"/>
      <c r="FB40" s="19"/>
      <c r="FC40" s="20"/>
      <c r="FD40" s="20"/>
      <c r="FE40" s="19"/>
      <c r="FF40" s="19"/>
      <c r="FG40" s="19"/>
      <c r="FH40" s="19"/>
      <c r="FI40" s="19"/>
      <c r="FJ40" s="20"/>
      <c r="FK40" s="20"/>
      <c r="FL40" s="19"/>
      <c r="FM40" s="19"/>
      <c r="FN40" s="19"/>
      <c r="FO40" s="19"/>
      <c r="FP40" s="19"/>
      <c r="FQ40" s="20"/>
      <c r="FR40" s="20"/>
      <c r="FS40" s="19"/>
      <c r="FT40" s="19"/>
      <c r="FU40" s="19"/>
      <c r="FV40" s="19"/>
      <c r="FW40" s="19"/>
      <c r="FX40" s="20"/>
      <c r="FY40" s="20"/>
      <c r="FZ40" s="19"/>
      <c r="GA40" s="19"/>
      <c r="GB40" s="19"/>
      <c r="GC40" s="19"/>
      <c r="GD40" s="19"/>
      <c r="GE40" s="20"/>
      <c r="GF40" s="20"/>
      <c r="GG40" s="19"/>
      <c r="GH40" s="19"/>
      <c r="GI40" s="19"/>
      <c r="GJ40" s="19"/>
      <c r="GK40" s="19"/>
      <c r="GL40" s="20"/>
      <c r="GM40" s="20"/>
      <c r="GN40" s="19"/>
      <c r="GO40" s="19"/>
      <c r="GP40" s="19"/>
      <c r="GQ40" s="19"/>
      <c r="GR40" s="19"/>
      <c r="GS40" s="20"/>
    </row>
    <row r="41" spans="1:201">
      <c r="A41" s="8"/>
      <c r="B41" s="37"/>
      <c r="C41" s="5"/>
      <c r="D41" s="89"/>
      <c r="E41" s="89"/>
      <c r="F41" s="89" t="s">
        <v>294</v>
      </c>
      <c r="G41" s="37" t="s">
        <v>293</v>
      </c>
      <c r="H41" s="38" t="s">
        <v>63</v>
      </c>
      <c r="I41" s="38">
        <v>18512</v>
      </c>
      <c r="J41" s="4" t="s">
        <v>67</v>
      </c>
      <c r="K41" s="4" t="s">
        <v>283</v>
      </c>
      <c r="L41" s="8">
        <v>2</v>
      </c>
      <c r="M41" s="10">
        <v>42978</v>
      </c>
      <c r="N41" s="11">
        <f>IF(AND(L41&lt;&gt;"",M41&lt;&gt;""),WORKDAY(M41,L41-0.5,[4]祝日!$B$1:$B$29),"")</f>
        <v>42979</v>
      </c>
      <c r="O41" s="8">
        <v>2</v>
      </c>
      <c r="P41" s="10">
        <v>42978</v>
      </c>
      <c r="Q41" s="10">
        <v>42979</v>
      </c>
      <c r="R41" s="6">
        <v>1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0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0"/>
      <c r="BQ41" s="20"/>
      <c r="BR41" s="19"/>
      <c r="BS41" s="19"/>
      <c r="BT41" s="19"/>
      <c r="BU41" s="19"/>
      <c r="BV41" s="19"/>
      <c r="BW41" s="20"/>
      <c r="BX41" s="20"/>
      <c r="BY41" s="19"/>
      <c r="BZ41" s="19"/>
      <c r="CA41" s="19"/>
      <c r="CB41" s="19"/>
      <c r="CC41" s="19"/>
      <c r="CD41" s="20"/>
      <c r="CE41" s="20"/>
      <c r="CF41" s="19"/>
      <c r="CG41" s="19"/>
      <c r="CH41" s="19"/>
      <c r="CI41" s="19"/>
      <c r="CJ41" s="19"/>
      <c r="CK41" s="20"/>
      <c r="CL41" s="20"/>
      <c r="CM41" s="19"/>
      <c r="CN41" s="19"/>
      <c r="CO41" s="19"/>
      <c r="CP41" s="19"/>
      <c r="CQ41" s="19"/>
      <c r="CR41" s="20"/>
      <c r="CS41" s="20"/>
      <c r="CT41" s="19"/>
      <c r="CU41" s="19"/>
      <c r="CV41" s="19"/>
      <c r="CW41" s="19"/>
      <c r="CX41" s="19"/>
      <c r="CY41" s="20"/>
      <c r="CZ41" s="20"/>
      <c r="DA41" s="19"/>
      <c r="DB41" s="19"/>
      <c r="DC41" s="19"/>
      <c r="DD41" s="19"/>
      <c r="DE41" s="19"/>
      <c r="DF41" s="20"/>
      <c r="DG41" s="20"/>
      <c r="DH41" s="19"/>
      <c r="DI41" s="19"/>
      <c r="DJ41" s="19"/>
      <c r="DK41" s="19"/>
      <c r="DL41" s="19"/>
      <c r="DM41" s="20"/>
      <c r="DN41" s="20"/>
      <c r="DO41" s="19"/>
      <c r="DP41" s="19"/>
      <c r="DQ41" s="19"/>
      <c r="DR41" s="19"/>
      <c r="DS41" s="19"/>
      <c r="DT41" s="20"/>
      <c r="DU41" s="20"/>
      <c r="DV41" s="19"/>
      <c r="DW41" s="19"/>
      <c r="DX41" s="19"/>
      <c r="DY41" s="19"/>
      <c r="DZ41" s="19"/>
      <c r="EA41" s="20"/>
      <c r="EB41" s="20"/>
      <c r="EC41" s="19"/>
      <c r="ED41" s="19"/>
      <c r="EE41" s="19"/>
      <c r="EF41" s="19"/>
      <c r="EG41" s="19"/>
      <c r="EH41" s="20"/>
      <c r="EI41" s="20"/>
      <c r="EJ41" s="19"/>
      <c r="EK41" s="19"/>
      <c r="EL41" s="19"/>
      <c r="EM41" s="19"/>
      <c r="EN41" s="19"/>
      <c r="EO41" s="20"/>
      <c r="EP41" s="20"/>
      <c r="EQ41" s="19"/>
      <c r="ER41" s="19"/>
      <c r="ES41" s="19"/>
      <c r="ET41" s="19"/>
      <c r="EU41" s="19"/>
      <c r="EV41" s="20"/>
      <c r="EW41" s="20"/>
      <c r="EX41" s="19"/>
      <c r="EY41" s="19"/>
      <c r="EZ41" s="19"/>
      <c r="FA41" s="19"/>
      <c r="FB41" s="19"/>
      <c r="FC41" s="20"/>
      <c r="FD41" s="20"/>
      <c r="FE41" s="19"/>
      <c r="FF41" s="19"/>
      <c r="FG41" s="19"/>
      <c r="FH41" s="19"/>
      <c r="FI41" s="19"/>
      <c r="FJ41" s="20"/>
      <c r="FK41" s="20"/>
      <c r="FL41" s="19"/>
      <c r="FM41" s="19"/>
      <c r="FN41" s="19"/>
      <c r="FO41" s="19"/>
      <c r="FP41" s="19"/>
      <c r="FQ41" s="20"/>
      <c r="FR41" s="20"/>
      <c r="FS41" s="19"/>
      <c r="FT41" s="19"/>
      <c r="FU41" s="19"/>
      <c r="FV41" s="19"/>
      <c r="FW41" s="19"/>
      <c r="FX41" s="20"/>
      <c r="FY41" s="20"/>
      <c r="FZ41" s="19"/>
      <c r="GA41" s="19"/>
      <c r="GB41" s="19"/>
      <c r="GC41" s="19"/>
      <c r="GD41" s="19"/>
      <c r="GE41" s="20"/>
      <c r="GF41" s="20"/>
      <c r="GG41" s="19"/>
      <c r="GH41" s="19"/>
      <c r="GI41" s="19"/>
      <c r="GJ41" s="19"/>
      <c r="GK41" s="19"/>
      <c r="GL41" s="20"/>
      <c r="GM41" s="20"/>
      <c r="GN41" s="19"/>
      <c r="GO41" s="19"/>
      <c r="GP41" s="19"/>
      <c r="GQ41" s="19"/>
      <c r="GR41" s="19"/>
      <c r="GS41" s="20"/>
    </row>
    <row r="42" spans="1:201">
      <c r="A42" s="8"/>
      <c r="B42" s="37"/>
      <c r="C42" s="5"/>
      <c r="D42" s="89"/>
      <c r="E42" s="89"/>
      <c r="F42" s="89" t="s">
        <v>294</v>
      </c>
      <c r="G42" s="37" t="s">
        <v>295</v>
      </c>
      <c r="H42" s="38" t="s">
        <v>63</v>
      </c>
      <c r="I42" s="38">
        <v>18537</v>
      </c>
      <c r="J42" s="4" t="s">
        <v>67</v>
      </c>
      <c r="K42" s="4" t="s">
        <v>283</v>
      </c>
      <c r="L42" s="8">
        <v>12</v>
      </c>
      <c r="M42" s="10">
        <v>42971</v>
      </c>
      <c r="N42" s="11">
        <f>IF(AND(L42&lt;&gt;"",M42&lt;&gt;""),WORKDAY(M42,L42-0.5,[4]祝日!$B$1:$B$29),"")</f>
        <v>42986</v>
      </c>
      <c r="O42" s="8">
        <v>2</v>
      </c>
      <c r="P42" s="10">
        <v>42985</v>
      </c>
      <c r="Q42" s="10">
        <v>42986</v>
      </c>
      <c r="R42" s="6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0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0"/>
      <c r="BQ42" s="20"/>
      <c r="BR42" s="19"/>
      <c r="BS42" s="19"/>
      <c r="BT42" s="19"/>
      <c r="BU42" s="19"/>
      <c r="BV42" s="19"/>
      <c r="BW42" s="20"/>
      <c r="BX42" s="20"/>
      <c r="BY42" s="19"/>
      <c r="BZ42" s="19"/>
      <c r="CA42" s="19"/>
      <c r="CB42" s="19"/>
      <c r="CC42" s="19"/>
      <c r="CD42" s="20"/>
      <c r="CE42" s="20"/>
      <c r="CF42" s="19"/>
      <c r="CG42" s="19"/>
      <c r="CH42" s="19"/>
      <c r="CI42" s="19"/>
      <c r="CJ42" s="19"/>
      <c r="CK42" s="20"/>
      <c r="CL42" s="20"/>
      <c r="CM42" s="19"/>
      <c r="CN42" s="19"/>
      <c r="CO42" s="19"/>
      <c r="CP42" s="19"/>
      <c r="CQ42" s="19"/>
      <c r="CR42" s="20"/>
      <c r="CS42" s="20"/>
      <c r="CT42" s="19"/>
      <c r="CU42" s="19"/>
      <c r="CV42" s="19"/>
      <c r="CW42" s="19"/>
      <c r="CX42" s="19"/>
      <c r="CY42" s="20"/>
      <c r="CZ42" s="20"/>
      <c r="DA42" s="19"/>
      <c r="DB42" s="19"/>
      <c r="DC42" s="19"/>
      <c r="DD42" s="19"/>
      <c r="DE42" s="19"/>
      <c r="DF42" s="20"/>
      <c r="DG42" s="20"/>
      <c r="DH42" s="19"/>
      <c r="DI42" s="19"/>
      <c r="DJ42" s="19"/>
      <c r="DK42" s="19"/>
      <c r="DL42" s="19"/>
      <c r="DM42" s="20"/>
      <c r="DN42" s="20"/>
      <c r="DO42" s="19"/>
      <c r="DP42" s="19"/>
      <c r="DQ42" s="19"/>
      <c r="DR42" s="19"/>
      <c r="DS42" s="19"/>
      <c r="DT42" s="20"/>
      <c r="DU42" s="20"/>
      <c r="DV42" s="19"/>
      <c r="DW42" s="19"/>
      <c r="DX42" s="19"/>
      <c r="DY42" s="19"/>
      <c r="DZ42" s="19"/>
      <c r="EA42" s="20"/>
      <c r="EB42" s="20"/>
      <c r="EC42" s="19"/>
      <c r="ED42" s="19"/>
      <c r="EE42" s="19"/>
      <c r="EF42" s="19"/>
      <c r="EG42" s="19"/>
      <c r="EH42" s="20"/>
      <c r="EI42" s="20"/>
      <c r="EJ42" s="19"/>
      <c r="EK42" s="19"/>
      <c r="EL42" s="19"/>
      <c r="EM42" s="19"/>
      <c r="EN42" s="19"/>
      <c r="EO42" s="20"/>
      <c r="EP42" s="20"/>
      <c r="EQ42" s="19"/>
      <c r="ER42" s="19"/>
      <c r="ES42" s="19"/>
      <c r="ET42" s="19"/>
      <c r="EU42" s="19"/>
      <c r="EV42" s="20"/>
      <c r="EW42" s="20"/>
      <c r="EX42" s="19"/>
      <c r="EY42" s="19"/>
      <c r="EZ42" s="19"/>
      <c r="FA42" s="19"/>
      <c r="FB42" s="19"/>
      <c r="FC42" s="20"/>
      <c r="FD42" s="20"/>
      <c r="FE42" s="19"/>
      <c r="FF42" s="19"/>
      <c r="FG42" s="19"/>
      <c r="FH42" s="19"/>
      <c r="FI42" s="19"/>
      <c r="FJ42" s="20"/>
      <c r="FK42" s="20"/>
      <c r="FL42" s="19"/>
      <c r="FM42" s="19"/>
      <c r="FN42" s="19"/>
      <c r="FO42" s="19"/>
      <c r="FP42" s="19"/>
      <c r="FQ42" s="20"/>
      <c r="FR42" s="20"/>
      <c r="FS42" s="19"/>
      <c r="FT42" s="19"/>
      <c r="FU42" s="19"/>
      <c r="FV42" s="19"/>
      <c r="FW42" s="19"/>
      <c r="FX42" s="20"/>
      <c r="FY42" s="20"/>
      <c r="FZ42" s="19"/>
      <c r="GA42" s="19"/>
      <c r="GB42" s="19"/>
      <c r="GC42" s="19"/>
      <c r="GD42" s="19"/>
      <c r="GE42" s="20"/>
      <c r="GF42" s="20"/>
      <c r="GG42" s="19"/>
      <c r="GH42" s="19"/>
      <c r="GI42" s="19"/>
      <c r="GJ42" s="19"/>
      <c r="GK42" s="19"/>
      <c r="GL42" s="20"/>
      <c r="GM42" s="20"/>
      <c r="GN42" s="19"/>
      <c r="GO42" s="19"/>
      <c r="GP42" s="19"/>
      <c r="GQ42" s="19"/>
      <c r="GR42" s="19"/>
      <c r="GS42" s="20"/>
    </row>
    <row r="43" spans="1:201">
      <c r="A43" s="8"/>
      <c r="B43" s="37"/>
      <c r="C43" s="5"/>
      <c r="D43" s="89"/>
      <c r="E43" s="89"/>
      <c r="F43" s="89" t="s">
        <v>297</v>
      </c>
      <c r="G43" s="37" t="s">
        <v>291</v>
      </c>
      <c r="H43" s="38" t="s">
        <v>63</v>
      </c>
      <c r="I43" s="38">
        <v>18414</v>
      </c>
      <c r="J43" s="4" t="s">
        <v>67</v>
      </c>
      <c r="K43" s="4" t="s">
        <v>283</v>
      </c>
      <c r="L43" s="8">
        <v>6</v>
      </c>
      <c r="M43" s="10">
        <v>42979</v>
      </c>
      <c r="N43" s="11">
        <f>IF(AND(L43&lt;&gt;"",M43&lt;&gt;""),WORKDAY(M43,L43-0.5,[4]祝日!$B$1:$B$29),"")</f>
        <v>42986</v>
      </c>
      <c r="O43" s="8">
        <v>6</v>
      </c>
      <c r="P43" s="10">
        <v>42979</v>
      </c>
      <c r="Q43" s="10">
        <v>42986</v>
      </c>
      <c r="R43" s="6">
        <v>1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20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20"/>
      <c r="BQ43" s="20"/>
      <c r="BR43" s="19"/>
      <c r="BS43" s="19"/>
      <c r="BT43" s="19"/>
      <c r="BU43" s="19"/>
      <c r="BV43" s="19"/>
      <c r="BW43" s="20"/>
      <c r="BX43" s="20"/>
      <c r="BY43" s="19"/>
      <c r="BZ43" s="19"/>
      <c r="CA43" s="19"/>
      <c r="CB43" s="19"/>
      <c r="CC43" s="19"/>
      <c r="CD43" s="20"/>
      <c r="CE43" s="20"/>
      <c r="CF43" s="19"/>
      <c r="CG43" s="19"/>
      <c r="CH43" s="19"/>
      <c r="CI43" s="19"/>
      <c r="CJ43" s="19"/>
      <c r="CK43" s="20"/>
      <c r="CL43" s="20"/>
      <c r="CM43" s="19"/>
      <c r="CN43" s="19"/>
      <c r="CO43" s="19"/>
      <c r="CP43" s="19"/>
      <c r="CQ43" s="19"/>
      <c r="CR43" s="20"/>
      <c r="CS43" s="20"/>
      <c r="CT43" s="19"/>
      <c r="CU43" s="19"/>
      <c r="CV43" s="19"/>
      <c r="CW43" s="19"/>
      <c r="CX43" s="19"/>
      <c r="CY43" s="20"/>
      <c r="CZ43" s="20"/>
      <c r="DA43" s="19"/>
      <c r="DB43" s="19"/>
      <c r="DC43" s="19"/>
      <c r="DD43" s="19"/>
      <c r="DE43" s="19"/>
      <c r="DF43" s="20"/>
      <c r="DG43" s="20"/>
      <c r="DH43" s="19"/>
      <c r="DI43" s="19"/>
      <c r="DJ43" s="19"/>
      <c r="DK43" s="19"/>
      <c r="DL43" s="19"/>
      <c r="DM43" s="20"/>
      <c r="DN43" s="20"/>
      <c r="DO43" s="19"/>
      <c r="DP43" s="19"/>
      <c r="DQ43" s="19"/>
      <c r="DR43" s="19"/>
      <c r="DS43" s="19"/>
      <c r="DT43" s="20"/>
      <c r="DU43" s="20"/>
      <c r="DV43" s="19"/>
      <c r="DW43" s="19"/>
      <c r="DX43" s="19"/>
      <c r="DY43" s="19"/>
      <c r="DZ43" s="19"/>
      <c r="EA43" s="20"/>
      <c r="EB43" s="20"/>
      <c r="EC43" s="19"/>
      <c r="ED43" s="19"/>
      <c r="EE43" s="19"/>
      <c r="EF43" s="19"/>
      <c r="EG43" s="19"/>
      <c r="EH43" s="20"/>
      <c r="EI43" s="20"/>
      <c r="EJ43" s="19"/>
      <c r="EK43" s="19"/>
      <c r="EL43" s="19"/>
      <c r="EM43" s="19"/>
      <c r="EN43" s="19"/>
      <c r="EO43" s="20"/>
      <c r="EP43" s="20"/>
      <c r="EQ43" s="19"/>
      <c r="ER43" s="19"/>
      <c r="ES43" s="19"/>
      <c r="ET43" s="19"/>
      <c r="EU43" s="19"/>
      <c r="EV43" s="20"/>
      <c r="EW43" s="20"/>
      <c r="EX43" s="19"/>
      <c r="EY43" s="19"/>
      <c r="EZ43" s="19"/>
      <c r="FA43" s="19"/>
      <c r="FB43" s="19"/>
      <c r="FC43" s="20"/>
      <c r="FD43" s="20"/>
      <c r="FE43" s="19"/>
      <c r="FF43" s="19"/>
      <c r="FG43" s="19"/>
      <c r="FH43" s="19"/>
      <c r="FI43" s="19"/>
      <c r="FJ43" s="20"/>
      <c r="FK43" s="20"/>
      <c r="FL43" s="19"/>
      <c r="FM43" s="19"/>
      <c r="FN43" s="19"/>
      <c r="FO43" s="19"/>
      <c r="FP43" s="19"/>
      <c r="FQ43" s="20"/>
      <c r="FR43" s="20"/>
      <c r="FS43" s="19"/>
      <c r="FT43" s="19"/>
      <c r="FU43" s="19"/>
      <c r="FV43" s="19"/>
      <c r="FW43" s="19"/>
      <c r="FX43" s="20"/>
      <c r="FY43" s="20"/>
      <c r="FZ43" s="19"/>
      <c r="GA43" s="19"/>
      <c r="GB43" s="19"/>
      <c r="GC43" s="19"/>
      <c r="GD43" s="19"/>
      <c r="GE43" s="20"/>
      <c r="GF43" s="20"/>
      <c r="GG43" s="19"/>
      <c r="GH43" s="19"/>
      <c r="GI43" s="19"/>
      <c r="GJ43" s="19"/>
      <c r="GK43" s="19"/>
      <c r="GL43" s="20"/>
      <c r="GM43" s="20"/>
      <c r="GN43" s="19"/>
      <c r="GO43" s="19"/>
      <c r="GP43" s="19"/>
      <c r="GQ43" s="19"/>
      <c r="GR43" s="19"/>
      <c r="GS43" s="20"/>
    </row>
    <row r="44" spans="1:201">
      <c r="A44" s="8"/>
      <c r="B44" s="37"/>
      <c r="C44" s="5"/>
      <c r="D44" s="89"/>
      <c r="E44" s="89"/>
      <c r="F44" s="89" t="s">
        <v>297</v>
      </c>
      <c r="G44" s="37" t="s">
        <v>298</v>
      </c>
      <c r="H44" s="38" t="s">
        <v>63</v>
      </c>
      <c r="I44" s="38">
        <v>18529</v>
      </c>
      <c r="J44" s="4" t="s">
        <v>67</v>
      </c>
      <c r="K44" s="4" t="s">
        <v>283</v>
      </c>
      <c r="L44" s="8">
        <v>3</v>
      </c>
      <c r="M44" s="10">
        <v>42979</v>
      </c>
      <c r="N44" s="11">
        <f>IF(AND(L44&lt;&gt;"",M44&lt;&gt;""),WORKDAY(M44,L44-0.5,[4]祝日!$B$1:$B$29),"")</f>
        <v>42983</v>
      </c>
      <c r="O44" s="8">
        <v>3</v>
      </c>
      <c r="P44" s="10">
        <v>42979</v>
      </c>
      <c r="Q44" s="10">
        <v>42983</v>
      </c>
      <c r="R44" s="6">
        <v>1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0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0"/>
      <c r="BQ44" s="20"/>
      <c r="BR44" s="19"/>
      <c r="BS44" s="19"/>
      <c r="BT44" s="19"/>
      <c r="BU44" s="19"/>
      <c r="BV44" s="19"/>
      <c r="BW44" s="20"/>
      <c r="BX44" s="20"/>
      <c r="BY44" s="19"/>
      <c r="BZ44" s="19"/>
      <c r="CA44" s="19"/>
      <c r="CB44" s="19"/>
      <c r="CC44" s="19"/>
      <c r="CD44" s="20"/>
      <c r="CE44" s="20"/>
      <c r="CF44" s="19"/>
      <c r="CG44" s="19"/>
      <c r="CH44" s="19"/>
      <c r="CI44" s="19"/>
      <c r="CJ44" s="19"/>
      <c r="CK44" s="20"/>
      <c r="CL44" s="20"/>
      <c r="CM44" s="19"/>
      <c r="CN44" s="19"/>
      <c r="CO44" s="19"/>
      <c r="CP44" s="19"/>
      <c r="CQ44" s="19"/>
      <c r="CR44" s="20"/>
      <c r="CS44" s="20"/>
      <c r="CT44" s="19"/>
      <c r="CU44" s="19"/>
      <c r="CV44" s="19"/>
      <c r="CW44" s="19"/>
      <c r="CX44" s="19"/>
      <c r="CY44" s="20"/>
      <c r="CZ44" s="20"/>
      <c r="DA44" s="19"/>
      <c r="DB44" s="19"/>
      <c r="DC44" s="19"/>
      <c r="DD44" s="19"/>
      <c r="DE44" s="19"/>
      <c r="DF44" s="20"/>
      <c r="DG44" s="20"/>
      <c r="DH44" s="19"/>
      <c r="DI44" s="19"/>
      <c r="DJ44" s="19"/>
      <c r="DK44" s="19"/>
      <c r="DL44" s="19"/>
      <c r="DM44" s="20"/>
      <c r="DN44" s="20"/>
      <c r="DO44" s="19"/>
      <c r="DP44" s="19"/>
      <c r="DQ44" s="19"/>
      <c r="DR44" s="19"/>
      <c r="DS44" s="19"/>
      <c r="DT44" s="20"/>
      <c r="DU44" s="20"/>
      <c r="DV44" s="19"/>
      <c r="DW44" s="19"/>
      <c r="DX44" s="19"/>
      <c r="DY44" s="19"/>
      <c r="DZ44" s="19"/>
      <c r="EA44" s="20"/>
      <c r="EB44" s="20"/>
      <c r="EC44" s="19"/>
      <c r="ED44" s="19"/>
      <c r="EE44" s="19"/>
      <c r="EF44" s="19"/>
      <c r="EG44" s="19"/>
      <c r="EH44" s="20"/>
      <c r="EI44" s="20"/>
      <c r="EJ44" s="19"/>
      <c r="EK44" s="19"/>
      <c r="EL44" s="19"/>
      <c r="EM44" s="19"/>
      <c r="EN44" s="19"/>
      <c r="EO44" s="20"/>
      <c r="EP44" s="20"/>
      <c r="EQ44" s="19"/>
      <c r="ER44" s="19"/>
      <c r="ES44" s="19"/>
      <c r="ET44" s="19"/>
      <c r="EU44" s="19"/>
      <c r="EV44" s="20"/>
      <c r="EW44" s="20"/>
      <c r="EX44" s="19"/>
      <c r="EY44" s="19"/>
      <c r="EZ44" s="19"/>
      <c r="FA44" s="19"/>
      <c r="FB44" s="19"/>
      <c r="FC44" s="20"/>
      <c r="FD44" s="20"/>
      <c r="FE44" s="19"/>
      <c r="FF44" s="19"/>
      <c r="FG44" s="19"/>
      <c r="FH44" s="19"/>
      <c r="FI44" s="19"/>
      <c r="FJ44" s="20"/>
      <c r="FK44" s="20"/>
      <c r="FL44" s="19"/>
      <c r="FM44" s="19"/>
      <c r="FN44" s="19"/>
      <c r="FO44" s="19"/>
      <c r="FP44" s="19"/>
      <c r="FQ44" s="20"/>
      <c r="FR44" s="20"/>
      <c r="FS44" s="19"/>
      <c r="FT44" s="19"/>
      <c r="FU44" s="19"/>
      <c r="FV44" s="19"/>
      <c r="FW44" s="19"/>
      <c r="FX44" s="20"/>
      <c r="FY44" s="20"/>
      <c r="FZ44" s="19"/>
      <c r="GA44" s="19"/>
      <c r="GB44" s="19"/>
      <c r="GC44" s="19"/>
      <c r="GD44" s="19"/>
      <c r="GE44" s="20"/>
      <c r="GF44" s="20"/>
      <c r="GG44" s="19"/>
      <c r="GH44" s="19"/>
      <c r="GI44" s="19"/>
      <c r="GJ44" s="19"/>
      <c r="GK44" s="19"/>
      <c r="GL44" s="20"/>
      <c r="GM44" s="20"/>
      <c r="GN44" s="19"/>
      <c r="GO44" s="19"/>
      <c r="GP44" s="19"/>
      <c r="GQ44" s="19"/>
      <c r="GR44" s="19"/>
      <c r="GS44" s="20"/>
    </row>
    <row r="45" spans="1:201">
      <c r="A45" s="8"/>
      <c r="B45" s="37"/>
      <c r="C45" s="5"/>
      <c r="D45" s="89"/>
      <c r="E45" s="89"/>
      <c r="F45" s="89" t="s">
        <v>297</v>
      </c>
      <c r="G45" s="37" t="s">
        <v>299</v>
      </c>
      <c r="H45" s="38" t="s">
        <v>63</v>
      </c>
      <c r="I45" s="38">
        <v>18530</v>
      </c>
      <c r="J45" s="4" t="s">
        <v>66</v>
      </c>
      <c r="K45" s="4" t="s">
        <v>283</v>
      </c>
      <c r="L45" s="8">
        <v>3</v>
      </c>
      <c r="M45" s="10">
        <v>42983</v>
      </c>
      <c r="N45" s="11">
        <f>IF(AND(L45&lt;&gt;"",M45&lt;&gt;""),WORKDAY(M45,L45-0.5,[4]祝日!$B$1:$B$29),"")</f>
        <v>42985</v>
      </c>
      <c r="O45" s="8">
        <v>4</v>
      </c>
      <c r="P45" s="10">
        <v>42983</v>
      </c>
      <c r="Q45" s="10">
        <v>42986</v>
      </c>
      <c r="R45" s="6">
        <v>1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0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0"/>
      <c r="BQ45" s="20"/>
      <c r="BR45" s="19"/>
      <c r="BS45" s="19"/>
      <c r="BT45" s="19"/>
      <c r="BU45" s="19"/>
      <c r="BV45" s="19"/>
      <c r="BW45" s="20"/>
      <c r="BX45" s="20"/>
      <c r="BY45" s="19"/>
      <c r="BZ45" s="19"/>
      <c r="CA45" s="19"/>
      <c r="CB45" s="19"/>
      <c r="CC45" s="19"/>
      <c r="CD45" s="20"/>
      <c r="CE45" s="20"/>
      <c r="CF45" s="19"/>
      <c r="CG45" s="19"/>
      <c r="CH45" s="19"/>
      <c r="CI45" s="19"/>
      <c r="CJ45" s="19"/>
      <c r="CK45" s="20"/>
      <c r="CL45" s="20"/>
      <c r="CM45" s="19"/>
      <c r="CN45" s="19"/>
      <c r="CO45" s="19"/>
      <c r="CP45" s="19"/>
      <c r="CQ45" s="19"/>
      <c r="CR45" s="20"/>
      <c r="CS45" s="20"/>
      <c r="CT45" s="19"/>
      <c r="CU45" s="19"/>
      <c r="CV45" s="19"/>
      <c r="CW45" s="19"/>
      <c r="CX45" s="19"/>
      <c r="CY45" s="20"/>
      <c r="CZ45" s="20"/>
      <c r="DA45" s="19"/>
      <c r="DB45" s="19"/>
      <c r="DC45" s="19"/>
      <c r="DD45" s="19"/>
      <c r="DE45" s="19"/>
      <c r="DF45" s="20"/>
      <c r="DG45" s="20"/>
      <c r="DH45" s="19"/>
      <c r="DI45" s="19"/>
      <c r="DJ45" s="19"/>
      <c r="DK45" s="19"/>
      <c r="DL45" s="19"/>
      <c r="DM45" s="20"/>
      <c r="DN45" s="20"/>
      <c r="DO45" s="19"/>
      <c r="DP45" s="19"/>
      <c r="DQ45" s="19"/>
      <c r="DR45" s="19"/>
      <c r="DS45" s="19"/>
      <c r="DT45" s="20"/>
      <c r="DU45" s="20"/>
      <c r="DV45" s="19"/>
      <c r="DW45" s="19"/>
      <c r="DX45" s="19"/>
      <c r="DY45" s="19"/>
      <c r="DZ45" s="19"/>
      <c r="EA45" s="20"/>
      <c r="EB45" s="20"/>
      <c r="EC45" s="19"/>
      <c r="ED45" s="19"/>
      <c r="EE45" s="19"/>
      <c r="EF45" s="19"/>
      <c r="EG45" s="19"/>
      <c r="EH45" s="20"/>
      <c r="EI45" s="20"/>
      <c r="EJ45" s="19"/>
      <c r="EK45" s="19"/>
      <c r="EL45" s="19"/>
      <c r="EM45" s="19"/>
      <c r="EN45" s="19"/>
      <c r="EO45" s="20"/>
      <c r="EP45" s="20"/>
      <c r="EQ45" s="19"/>
      <c r="ER45" s="19"/>
      <c r="ES45" s="19"/>
      <c r="ET45" s="19"/>
      <c r="EU45" s="19"/>
      <c r="EV45" s="20"/>
      <c r="EW45" s="20"/>
      <c r="EX45" s="19"/>
      <c r="EY45" s="19"/>
      <c r="EZ45" s="19"/>
      <c r="FA45" s="19"/>
      <c r="FB45" s="19"/>
      <c r="FC45" s="20"/>
      <c r="FD45" s="20"/>
      <c r="FE45" s="19"/>
      <c r="FF45" s="19"/>
      <c r="FG45" s="19"/>
      <c r="FH45" s="19"/>
      <c r="FI45" s="19"/>
      <c r="FJ45" s="20"/>
      <c r="FK45" s="20"/>
      <c r="FL45" s="19"/>
      <c r="FM45" s="19"/>
      <c r="FN45" s="19"/>
      <c r="FO45" s="19"/>
      <c r="FP45" s="19"/>
      <c r="FQ45" s="20"/>
      <c r="FR45" s="20"/>
      <c r="FS45" s="19"/>
      <c r="FT45" s="19"/>
      <c r="FU45" s="19"/>
      <c r="FV45" s="19"/>
      <c r="FW45" s="19"/>
      <c r="FX45" s="20"/>
      <c r="FY45" s="20"/>
      <c r="FZ45" s="19"/>
      <c r="GA45" s="19"/>
      <c r="GB45" s="19"/>
      <c r="GC45" s="19"/>
      <c r="GD45" s="19"/>
      <c r="GE45" s="20"/>
      <c r="GF45" s="20"/>
      <c r="GG45" s="19"/>
      <c r="GH45" s="19"/>
      <c r="GI45" s="19"/>
      <c r="GJ45" s="19"/>
      <c r="GK45" s="19"/>
      <c r="GL45" s="20"/>
      <c r="GM45" s="20"/>
      <c r="GN45" s="19"/>
      <c r="GO45" s="19"/>
      <c r="GP45" s="19"/>
      <c r="GQ45" s="19"/>
      <c r="GR45" s="19"/>
      <c r="GS45" s="20"/>
    </row>
    <row r="46" spans="1:201">
      <c r="A46" s="8"/>
      <c r="B46" s="37"/>
      <c r="C46" s="5"/>
      <c r="D46" s="89"/>
      <c r="E46" s="89"/>
      <c r="F46" s="89" t="s">
        <v>297</v>
      </c>
      <c r="G46" s="37" t="s">
        <v>300</v>
      </c>
      <c r="H46" s="38" t="s">
        <v>63</v>
      </c>
      <c r="I46" s="38">
        <v>18516</v>
      </c>
      <c r="J46" s="4" t="s">
        <v>67</v>
      </c>
      <c r="K46" s="4" t="s">
        <v>283</v>
      </c>
      <c r="L46" s="8">
        <v>3</v>
      </c>
      <c r="M46" s="10">
        <v>42984</v>
      </c>
      <c r="N46" s="11">
        <f>IF(AND(L46&lt;&gt;"",M46&lt;&gt;""),WORKDAY(M46,L46-0.5,[4]祝日!$B$1:$B$29),"")</f>
        <v>42986</v>
      </c>
      <c r="O46" s="8">
        <v>3</v>
      </c>
      <c r="P46" s="10">
        <v>42984</v>
      </c>
      <c r="Q46" s="10">
        <v>42986</v>
      </c>
      <c r="R46" s="6">
        <v>1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0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0"/>
      <c r="BQ46" s="20"/>
      <c r="BR46" s="19"/>
      <c r="BS46" s="19"/>
      <c r="BT46" s="19"/>
      <c r="BU46" s="19"/>
      <c r="BV46" s="19"/>
      <c r="BW46" s="20"/>
      <c r="BX46" s="20"/>
      <c r="BY46" s="19"/>
      <c r="BZ46" s="19"/>
      <c r="CA46" s="19"/>
      <c r="CB46" s="19"/>
      <c r="CC46" s="19"/>
      <c r="CD46" s="20"/>
      <c r="CE46" s="20"/>
      <c r="CF46" s="19"/>
      <c r="CG46" s="19"/>
      <c r="CH46" s="19"/>
      <c r="CI46" s="19"/>
      <c r="CJ46" s="19"/>
      <c r="CK46" s="20"/>
      <c r="CL46" s="20"/>
      <c r="CM46" s="19"/>
      <c r="CN46" s="19"/>
      <c r="CO46" s="19"/>
      <c r="CP46" s="19"/>
      <c r="CQ46" s="19"/>
      <c r="CR46" s="20"/>
      <c r="CS46" s="20"/>
      <c r="CT46" s="19"/>
      <c r="CU46" s="19"/>
      <c r="CV46" s="19"/>
      <c r="CW46" s="19"/>
      <c r="CX46" s="19"/>
      <c r="CY46" s="20"/>
      <c r="CZ46" s="20"/>
      <c r="DA46" s="19"/>
      <c r="DB46" s="19"/>
      <c r="DC46" s="19"/>
      <c r="DD46" s="19"/>
      <c r="DE46" s="19"/>
      <c r="DF46" s="20"/>
      <c r="DG46" s="20"/>
      <c r="DH46" s="19"/>
      <c r="DI46" s="19"/>
      <c r="DJ46" s="19"/>
      <c r="DK46" s="19"/>
      <c r="DL46" s="19"/>
      <c r="DM46" s="20"/>
      <c r="DN46" s="20"/>
      <c r="DO46" s="19"/>
      <c r="DP46" s="19"/>
      <c r="DQ46" s="19"/>
      <c r="DR46" s="19"/>
      <c r="DS46" s="19"/>
      <c r="DT46" s="20"/>
      <c r="DU46" s="20"/>
      <c r="DV46" s="19"/>
      <c r="DW46" s="19"/>
      <c r="DX46" s="19"/>
      <c r="DY46" s="19"/>
      <c r="DZ46" s="19"/>
      <c r="EA46" s="20"/>
      <c r="EB46" s="20"/>
      <c r="EC46" s="19"/>
      <c r="ED46" s="19"/>
      <c r="EE46" s="19"/>
      <c r="EF46" s="19"/>
      <c r="EG46" s="19"/>
      <c r="EH46" s="20"/>
      <c r="EI46" s="20"/>
      <c r="EJ46" s="19"/>
      <c r="EK46" s="19"/>
      <c r="EL46" s="19"/>
      <c r="EM46" s="19"/>
      <c r="EN46" s="19"/>
      <c r="EO46" s="20"/>
      <c r="EP46" s="20"/>
      <c r="EQ46" s="19"/>
      <c r="ER46" s="19"/>
      <c r="ES46" s="19"/>
      <c r="ET46" s="19"/>
      <c r="EU46" s="19"/>
      <c r="EV46" s="20"/>
      <c r="EW46" s="20"/>
      <c r="EX46" s="19"/>
      <c r="EY46" s="19"/>
      <c r="EZ46" s="19"/>
      <c r="FA46" s="19"/>
      <c r="FB46" s="19"/>
      <c r="FC46" s="20"/>
      <c r="FD46" s="20"/>
      <c r="FE46" s="19"/>
      <c r="FF46" s="19"/>
      <c r="FG46" s="19"/>
      <c r="FH46" s="19"/>
      <c r="FI46" s="19"/>
      <c r="FJ46" s="20"/>
      <c r="FK46" s="20"/>
      <c r="FL46" s="19"/>
      <c r="FM46" s="19"/>
      <c r="FN46" s="19"/>
      <c r="FO46" s="19"/>
      <c r="FP46" s="19"/>
      <c r="FQ46" s="20"/>
      <c r="FR46" s="20"/>
      <c r="FS46" s="19"/>
      <c r="FT46" s="19"/>
      <c r="FU46" s="19"/>
      <c r="FV46" s="19"/>
      <c r="FW46" s="19"/>
      <c r="FX46" s="20"/>
      <c r="FY46" s="20"/>
      <c r="FZ46" s="19"/>
      <c r="GA46" s="19"/>
      <c r="GB46" s="19"/>
      <c r="GC46" s="19"/>
      <c r="GD46" s="19"/>
      <c r="GE46" s="20"/>
      <c r="GF46" s="20"/>
      <c r="GG46" s="19"/>
      <c r="GH46" s="19"/>
      <c r="GI46" s="19"/>
      <c r="GJ46" s="19"/>
      <c r="GK46" s="19"/>
      <c r="GL46" s="20"/>
      <c r="GM46" s="20"/>
      <c r="GN46" s="19"/>
      <c r="GO46" s="19"/>
      <c r="GP46" s="19"/>
      <c r="GQ46" s="19"/>
      <c r="GR46" s="19"/>
      <c r="GS46" s="20"/>
    </row>
    <row r="47" spans="1:201">
      <c r="A47" s="8"/>
      <c r="B47" s="37"/>
      <c r="C47" s="5"/>
      <c r="D47" s="89"/>
      <c r="E47" s="89"/>
      <c r="F47" s="89" t="s">
        <v>296</v>
      </c>
      <c r="G47" s="37" t="s">
        <v>289</v>
      </c>
      <c r="H47" s="38" t="s">
        <v>63</v>
      </c>
      <c r="I47" s="38">
        <v>18411</v>
      </c>
      <c r="J47" s="4" t="s">
        <v>67</v>
      </c>
      <c r="K47" s="4" t="s">
        <v>283</v>
      </c>
      <c r="L47" s="8">
        <v>4</v>
      </c>
      <c r="M47" s="10">
        <v>42983</v>
      </c>
      <c r="N47" s="11">
        <f>IF(AND(L47&lt;&gt;"",M47&lt;&gt;""),WORKDAY(M47,L47-0.5,[4]祝日!$B$1:$B$29),"")</f>
        <v>42986</v>
      </c>
      <c r="O47" s="8">
        <v>4</v>
      </c>
      <c r="P47" s="10">
        <v>42983</v>
      </c>
      <c r="Q47" s="10">
        <v>42986</v>
      </c>
      <c r="R47" s="6">
        <v>1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0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0"/>
      <c r="BQ47" s="20"/>
      <c r="BR47" s="19"/>
      <c r="BS47" s="19"/>
      <c r="BT47" s="19"/>
      <c r="BU47" s="19"/>
      <c r="BV47" s="19"/>
      <c r="BW47" s="20"/>
      <c r="BX47" s="20"/>
      <c r="BY47" s="19"/>
      <c r="BZ47" s="19"/>
      <c r="CA47" s="19"/>
      <c r="CB47" s="19"/>
      <c r="CC47" s="19"/>
      <c r="CD47" s="20"/>
      <c r="CE47" s="20"/>
      <c r="CF47" s="19"/>
      <c r="CG47" s="19"/>
      <c r="CH47" s="19"/>
      <c r="CI47" s="19"/>
      <c r="CJ47" s="19"/>
      <c r="CK47" s="20"/>
      <c r="CL47" s="20"/>
      <c r="CM47" s="19"/>
      <c r="CN47" s="19"/>
      <c r="CO47" s="19"/>
      <c r="CP47" s="19"/>
      <c r="CQ47" s="19"/>
      <c r="CR47" s="20"/>
      <c r="CS47" s="20"/>
      <c r="CT47" s="19"/>
      <c r="CU47" s="19"/>
      <c r="CV47" s="19"/>
      <c r="CW47" s="19"/>
      <c r="CX47" s="19"/>
      <c r="CY47" s="20"/>
      <c r="CZ47" s="20"/>
      <c r="DA47" s="19"/>
      <c r="DB47" s="19"/>
      <c r="DC47" s="19"/>
      <c r="DD47" s="19"/>
      <c r="DE47" s="19"/>
      <c r="DF47" s="20"/>
      <c r="DG47" s="20"/>
      <c r="DH47" s="19"/>
      <c r="DI47" s="19"/>
      <c r="DJ47" s="19"/>
      <c r="DK47" s="19"/>
      <c r="DL47" s="19"/>
      <c r="DM47" s="20"/>
      <c r="DN47" s="20"/>
      <c r="DO47" s="19"/>
      <c r="DP47" s="19"/>
      <c r="DQ47" s="19"/>
      <c r="DR47" s="19"/>
      <c r="DS47" s="19"/>
      <c r="DT47" s="20"/>
      <c r="DU47" s="20"/>
      <c r="DV47" s="19"/>
      <c r="DW47" s="19"/>
      <c r="DX47" s="19"/>
      <c r="DY47" s="19"/>
      <c r="DZ47" s="19"/>
      <c r="EA47" s="20"/>
      <c r="EB47" s="20"/>
      <c r="EC47" s="19"/>
      <c r="ED47" s="19"/>
      <c r="EE47" s="19"/>
      <c r="EF47" s="19"/>
      <c r="EG47" s="19"/>
      <c r="EH47" s="20"/>
      <c r="EI47" s="20"/>
      <c r="EJ47" s="19"/>
      <c r="EK47" s="19"/>
      <c r="EL47" s="19"/>
      <c r="EM47" s="19"/>
      <c r="EN47" s="19"/>
      <c r="EO47" s="20"/>
      <c r="EP47" s="20"/>
      <c r="EQ47" s="19"/>
      <c r="ER47" s="19"/>
      <c r="ES47" s="19"/>
      <c r="ET47" s="19"/>
      <c r="EU47" s="19"/>
      <c r="EV47" s="20"/>
      <c r="EW47" s="20"/>
      <c r="EX47" s="19"/>
      <c r="EY47" s="19"/>
      <c r="EZ47" s="19"/>
      <c r="FA47" s="19"/>
      <c r="FB47" s="19"/>
      <c r="FC47" s="20"/>
      <c r="FD47" s="20"/>
      <c r="FE47" s="19"/>
      <c r="FF47" s="19"/>
      <c r="FG47" s="19"/>
      <c r="FH47" s="19"/>
      <c r="FI47" s="19"/>
      <c r="FJ47" s="20"/>
      <c r="FK47" s="20"/>
      <c r="FL47" s="19"/>
      <c r="FM47" s="19"/>
      <c r="FN47" s="19"/>
      <c r="FO47" s="19"/>
      <c r="FP47" s="19"/>
      <c r="FQ47" s="20"/>
      <c r="FR47" s="20"/>
      <c r="FS47" s="19"/>
      <c r="FT47" s="19"/>
      <c r="FU47" s="19"/>
      <c r="FV47" s="19"/>
      <c r="FW47" s="19"/>
      <c r="FX47" s="20"/>
      <c r="FY47" s="20"/>
      <c r="FZ47" s="19"/>
      <c r="GA47" s="19"/>
      <c r="GB47" s="19"/>
      <c r="GC47" s="19"/>
      <c r="GD47" s="19"/>
      <c r="GE47" s="20"/>
      <c r="GF47" s="20"/>
      <c r="GG47" s="19"/>
      <c r="GH47" s="19"/>
      <c r="GI47" s="19"/>
      <c r="GJ47" s="19"/>
      <c r="GK47" s="19"/>
      <c r="GL47" s="20"/>
      <c r="GM47" s="20"/>
      <c r="GN47" s="19"/>
      <c r="GO47" s="19"/>
      <c r="GP47" s="19"/>
      <c r="GQ47" s="19"/>
      <c r="GR47" s="19"/>
      <c r="GS47" s="20"/>
    </row>
    <row r="48" spans="1:201">
      <c r="A48" s="8"/>
      <c r="B48" s="37"/>
      <c r="C48" s="5"/>
      <c r="D48" s="89"/>
      <c r="E48" s="89"/>
      <c r="F48" s="89" t="s">
        <v>296</v>
      </c>
      <c r="G48" s="37" t="s">
        <v>301</v>
      </c>
      <c r="H48" s="38" t="s">
        <v>63</v>
      </c>
      <c r="I48" s="38">
        <v>18531</v>
      </c>
      <c r="J48" s="4" t="s">
        <v>67</v>
      </c>
      <c r="K48" s="4" t="s">
        <v>283</v>
      </c>
      <c r="L48" s="8">
        <v>2</v>
      </c>
      <c r="M48" s="10">
        <v>42983</v>
      </c>
      <c r="N48" s="11">
        <f>IF(AND(L48&lt;&gt;"",M48&lt;&gt;""),WORKDAY(M48,L48-0.5,[4]祝日!$B$1:$B$29),"")</f>
        <v>42984</v>
      </c>
      <c r="O48" s="8">
        <v>2</v>
      </c>
      <c r="P48" s="10">
        <v>42983</v>
      </c>
      <c r="Q48" s="10">
        <v>42984</v>
      </c>
      <c r="R48" s="6">
        <v>1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0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0"/>
      <c r="BQ48" s="20"/>
      <c r="BR48" s="19"/>
      <c r="BS48" s="19"/>
      <c r="BT48" s="19"/>
      <c r="BU48" s="19"/>
      <c r="BV48" s="19"/>
      <c r="BW48" s="20"/>
      <c r="BX48" s="20"/>
      <c r="BY48" s="19"/>
      <c r="BZ48" s="19"/>
      <c r="CA48" s="19"/>
      <c r="CB48" s="19"/>
      <c r="CC48" s="19"/>
      <c r="CD48" s="20"/>
      <c r="CE48" s="20"/>
      <c r="CF48" s="19"/>
      <c r="CG48" s="19"/>
      <c r="CH48" s="19"/>
      <c r="CI48" s="19"/>
      <c r="CJ48" s="19"/>
      <c r="CK48" s="20"/>
      <c r="CL48" s="20"/>
      <c r="CM48" s="19"/>
      <c r="CN48" s="19"/>
      <c r="CO48" s="19"/>
      <c r="CP48" s="19"/>
      <c r="CQ48" s="19"/>
      <c r="CR48" s="20"/>
      <c r="CS48" s="20"/>
      <c r="CT48" s="19"/>
      <c r="CU48" s="19"/>
      <c r="CV48" s="19"/>
      <c r="CW48" s="19"/>
      <c r="CX48" s="19"/>
      <c r="CY48" s="20"/>
      <c r="CZ48" s="20"/>
      <c r="DA48" s="19"/>
      <c r="DB48" s="19"/>
      <c r="DC48" s="19"/>
      <c r="DD48" s="19"/>
      <c r="DE48" s="19"/>
      <c r="DF48" s="20"/>
      <c r="DG48" s="20"/>
      <c r="DH48" s="19"/>
      <c r="DI48" s="19"/>
      <c r="DJ48" s="19"/>
      <c r="DK48" s="19"/>
      <c r="DL48" s="19"/>
      <c r="DM48" s="20"/>
      <c r="DN48" s="20"/>
      <c r="DO48" s="19"/>
      <c r="DP48" s="19"/>
      <c r="DQ48" s="19"/>
      <c r="DR48" s="19"/>
      <c r="DS48" s="19"/>
      <c r="DT48" s="20"/>
      <c r="DU48" s="20"/>
      <c r="DV48" s="19"/>
      <c r="DW48" s="19"/>
      <c r="DX48" s="19"/>
      <c r="DY48" s="19"/>
      <c r="DZ48" s="19"/>
      <c r="EA48" s="20"/>
      <c r="EB48" s="20"/>
      <c r="EC48" s="19"/>
      <c r="ED48" s="19"/>
      <c r="EE48" s="19"/>
      <c r="EF48" s="19"/>
      <c r="EG48" s="19"/>
      <c r="EH48" s="20"/>
      <c r="EI48" s="20"/>
      <c r="EJ48" s="19"/>
      <c r="EK48" s="19"/>
      <c r="EL48" s="19"/>
      <c r="EM48" s="19"/>
      <c r="EN48" s="19"/>
      <c r="EO48" s="20"/>
      <c r="EP48" s="20"/>
      <c r="EQ48" s="19"/>
      <c r="ER48" s="19"/>
      <c r="ES48" s="19"/>
      <c r="ET48" s="19"/>
      <c r="EU48" s="19"/>
      <c r="EV48" s="20"/>
      <c r="EW48" s="20"/>
      <c r="EX48" s="19"/>
      <c r="EY48" s="19"/>
      <c r="EZ48" s="19"/>
      <c r="FA48" s="19"/>
      <c r="FB48" s="19"/>
      <c r="FC48" s="20"/>
      <c r="FD48" s="20"/>
      <c r="FE48" s="19"/>
      <c r="FF48" s="19"/>
      <c r="FG48" s="19"/>
      <c r="FH48" s="19"/>
      <c r="FI48" s="19"/>
      <c r="FJ48" s="20"/>
      <c r="FK48" s="20"/>
      <c r="FL48" s="19"/>
      <c r="FM48" s="19"/>
      <c r="FN48" s="19"/>
      <c r="FO48" s="19"/>
      <c r="FP48" s="19"/>
      <c r="FQ48" s="20"/>
      <c r="FR48" s="20"/>
      <c r="FS48" s="19"/>
      <c r="FT48" s="19"/>
      <c r="FU48" s="19"/>
      <c r="FV48" s="19"/>
      <c r="FW48" s="19"/>
      <c r="FX48" s="20"/>
      <c r="FY48" s="20"/>
      <c r="FZ48" s="19"/>
      <c r="GA48" s="19"/>
      <c r="GB48" s="19"/>
      <c r="GC48" s="19"/>
      <c r="GD48" s="19"/>
      <c r="GE48" s="20"/>
      <c r="GF48" s="20"/>
      <c r="GG48" s="19"/>
      <c r="GH48" s="19"/>
      <c r="GI48" s="19"/>
      <c r="GJ48" s="19"/>
      <c r="GK48" s="19"/>
      <c r="GL48" s="20"/>
      <c r="GM48" s="20"/>
      <c r="GN48" s="19"/>
      <c r="GO48" s="19"/>
      <c r="GP48" s="19"/>
      <c r="GQ48" s="19"/>
      <c r="GR48" s="19"/>
      <c r="GS48" s="20"/>
    </row>
    <row r="49" spans="1:201">
      <c r="A49" s="8"/>
      <c r="B49" s="37"/>
      <c r="C49" s="5"/>
      <c r="D49" s="89"/>
      <c r="E49" s="89"/>
      <c r="F49" s="89" t="s">
        <v>296</v>
      </c>
      <c r="G49" s="37" t="s">
        <v>302</v>
      </c>
      <c r="H49" s="38" t="s">
        <v>63</v>
      </c>
      <c r="I49" s="38">
        <v>18513</v>
      </c>
      <c r="J49" s="4" t="s">
        <v>67</v>
      </c>
      <c r="K49" s="4" t="s">
        <v>283</v>
      </c>
      <c r="L49" s="8">
        <v>1</v>
      </c>
      <c r="M49" s="10">
        <v>42985</v>
      </c>
      <c r="N49" s="11">
        <f>IF(AND(L49&lt;&gt;"",M49&lt;&gt;""),WORKDAY(M49,L49-0.5,[4]祝日!$B$1:$B$29),"")</f>
        <v>42985</v>
      </c>
      <c r="O49" s="8">
        <v>1</v>
      </c>
      <c r="P49" s="10">
        <v>42985</v>
      </c>
      <c r="Q49" s="10">
        <v>42985</v>
      </c>
      <c r="R49" s="6">
        <v>1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0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0"/>
      <c r="BQ49" s="20"/>
      <c r="BR49" s="19"/>
      <c r="BS49" s="19"/>
      <c r="BT49" s="19"/>
      <c r="BU49" s="19"/>
      <c r="BV49" s="19"/>
      <c r="BW49" s="20"/>
      <c r="BX49" s="20"/>
      <c r="BY49" s="19"/>
      <c r="BZ49" s="19"/>
      <c r="CA49" s="19"/>
      <c r="CB49" s="19"/>
      <c r="CC49" s="19"/>
      <c r="CD49" s="20"/>
      <c r="CE49" s="20"/>
      <c r="CF49" s="19"/>
      <c r="CG49" s="19"/>
      <c r="CH49" s="19"/>
      <c r="CI49" s="19"/>
      <c r="CJ49" s="19"/>
      <c r="CK49" s="20"/>
      <c r="CL49" s="20"/>
      <c r="CM49" s="19"/>
      <c r="CN49" s="19"/>
      <c r="CO49" s="19"/>
      <c r="CP49" s="19"/>
      <c r="CQ49" s="19"/>
      <c r="CR49" s="20"/>
      <c r="CS49" s="20"/>
      <c r="CT49" s="19"/>
      <c r="CU49" s="19"/>
      <c r="CV49" s="19"/>
      <c r="CW49" s="19"/>
      <c r="CX49" s="19"/>
      <c r="CY49" s="20"/>
      <c r="CZ49" s="20"/>
      <c r="DA49" s="19"/>
      <c r="DB49" s="19"/>
      <c r="DC49" s="19"/>
      <c r="DD49" s="19"/>
      <c r="DE49" s="19"/>
      <c r="DF49" s="20"/>
      <c r="DG49" s="20"/>
      <c r="DH49" s="19"/>
      <c r="DI49" s="19"/>
      <c r="DJ49" s="19"/>
      <c r="DK49" s="19"/>
      <c r="DL49" s="19"/>
      <c r="DM49" s="20"/>
      <c r="DN49" s="20"/>
      <c r="DO49" s="19"/>
      <c r="DP49" s="19"/>
      <c r="DQ49" s="19"/>
      <c r="DR49" s="19"/>
      <c r="DS49" s="19"/>
      <c r="DT49" s="20"/>
      <c r="DU49" s="20"/>
      <c r="DV49" s="19"/>
      <c r="DW49" s="19"/>
      <c r="DX49" s="19"/>
      <c r="DY49" s="19"/>
      <c r="DZ49" s="19"/>
      <c r="EA49" s="20"/>
      <c r="EB49" s="20"/>
      <c r="EC49" s="19"/>
      <c r="ED49" s="19"/>
      <c r="EE49" s="19"/>
      <c r="EF49" s="19"/>
      <c r="EG49" s="19"/>
      <c r="EH49" s="20"/>
      <c r="EI49" s="20"/>
      <c r="EJ49" s="19"/>
      <c r="EK49" s="19"/>
      <c r="EL49" s="19"/>
      <c r="EM49" s="19"/>
      <c r="EN49" s="19"/>
      <c r="EO49" s="20"/>
      <c r="EP49" s="20"/>
      <c r="EQ49" s="19"/>
      <c r="ER49" s="19"/>
      <c r="ES49" s="19"/>
      <c r="ET49" s="19"/>
      <c r="EU49" s="19"/>
      <c r="EV49" s="20"/>
      <c r="EW49" s="20"/>
      <c r="EX49" s="19"/>
      <c r="EY49" s="19"/>
      <c r="EZ49" s="19"/>
      <c r="FA49" s="19"/>
      <c r="FB49" s="19"/>
      <c r="FC49" s="20"/>
      <c r="FD49" s="20"/>
      <c r="FE49" s="19"/>
      <c r="FF49" s="19"/>
      <c r="FG49" s="19"/>
      <c r="FH49" s="19"/>
      <c r="FI49" s="19"/>
      <c r="FJ49" s="20"/>
      <c r="FK49" s="20"/>
      <c r="FL49" s="19"/>
      <c r="FM49" s="19"/>
      <c r="FN49" s="19"/>
      <c r="FO49" s="19"/>
      <c r="FP49" s="19"/>
      <c r="FQ49" s="20"/>
      <c r="FR49" s="20"/>
      <c r="FS49" s="19"/>
      <c r="FT49" s="19"/>
      <c r="FU49" s="19"/>
      <c r="FV49" s="19"/>
      <c r="FW49" s="19"/>
      <c r="FX49" s="20"/>
      <c r="FY49" s="20"/>
      <c r="FZ49" s="19"/>
      <c r="GA49" s="19"/>
      <c r="GB49" s="19"/>
      <c r="GC49" s="19"/>
      <c r="GD49" s="19"/>
      <c r="GE49" s="20"/>
      <c r="GF49" s="20"/>
      <c r="GG49" s="19"/>
      <c r="GH49" s="19"/>
      <c r="GI49" s="19"/>
      <c r="GJ49" s="19"/>
      <c r="GK49" s="19"/>
      <c r="GL49" s="20"/>
      <c r="GM49" s="20"/>
      <c r="GN49" s="19"/>
      <c r="GO49" s="19"/>
      <c r="GP49" s="19"/>
      <c r="GQ49" s="19"/>
      <c r="GR49" s="19"/>
      <c r="GS49" s="20"/>
    </row>
    <row r="50" spans="1:201">
      <c r="A50" s="8"/>
      <c r="B50" s="37"/>
      <c r="C50" s="5"/>
      <c r="D50" s="89"/>
      <c r="E50" s="89"/>
      <c r="F50" s="89" t="s">
        <v>296</v>
      </c>
      <c r="G50" s="37" t="s">
        <v>303</v>
      </c>
      <c r="H50" s="38" t="s">
        <v>63</v>
      </c>
      <c r="I50" s="38">
        <v>18532</v>
      </c>
      <c r="J50" s="4" t="s">
        <v>67</v>
      </c>
      <c r="K50" s="4" t="s">
        <v>283</v>
      </c>
      <c r="L50" s="8">
        <v>3</v>
      </c>
      <c r="M50" s="10">
        <v>42984</v>
      </c>
      <c r="N50" s="11">
        <f>IF(AND(L50&lt;&gt;"",M50&lt;&gt;""),WORKDAY(M50,L50-0.5,[4]祝日!$B$1:$B$29),"")</f>
        <v>42986</v>
      </c>
      <c r="O50" s="8">
        <v>3</v>
      </c>
      <c r="P50" s="10">
        <v>42983</v>
      </c>
      <c r="Q50" s="10">
        <v>42986</v>
      </c>
      <c r="R50" s="6">
        <v>1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0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20"/>
      <c r="BQ50" s="20"/>
      <c r="BR50" s="19"/>
      <c r="BS50" s="19"/>
      <c r="BT50" s="19"/>
      <c r="BU50" s="19"/>
      <c r="BV50" s="19"/>
      <c r="BW50" s="20"/>
      <c r="BX50" s="20"/>
      <c r="BY50" s="19"/>
      <c r="BZ50" s="19"/>
      <c r="CA50" s="19"/>
      <c r="CB50" s="19"/>
      <c r="CC50" s="19"/>
      <c r="CD50" s="20"/>
      <c r="CE50" s="20"/>
      <c r="CF50" s="19"/>
      <c r="CG50" s="19"/>
      <c r="CH50" s="19"/>
      <c r="CI50" s="19"/>
      <c r="CJ50" s="19"/>
      <c r="CK50" s="20"/>
      <c r="CL50" s="20"/>
      <c r="CM50" s="19"/>
      <c r="CN50" s="19"/>
      <c r="CO50" s="19"/>
      <c r="CP50" s="19"/>
      <c r="CQ50" s="19"/>
      <c r="CR50" s="20"/>
      <c r="CS50" s="20"/>
      <c r="CT50" s="19"/>
      <c r="CU50" s="19"/>
      <c r="CV50" s="19"/>
      <c r="CW50" s="19"/>
      <c r="CX50" s="19"/>
      <c r="CY50" s="20"/>
      <c r="CZ50" s="20"/>
      <c r="DA50" s="19"/>
      <c r="DB50" s="19"/>
      <c r="DC50" s="19"/>
      <c r="DD50" s="19"/>
      <c r="DE50" s="19"/>
      <c r="DF50" s="20"/>
      <c r="DG50" s="20"/>
      <c r="DH50" s="19"/>
      <c r="DI50" s="19"/>
      <c r="DJ50" s="19"/>
      <c r="DK50" s="19"/>
      <c r="DL50" s="19"/>
      <c r="DM50" s="20"/>
      <c r="DN50" s="20"/>
      <c r="DO50" s="19"/>
      <c r="DP50" s="19"/>
      <c r="DQ50" s="19"/>
      <c r="DR50" s="19"/>
      <c r="DS50" s="19"/>
      <c r="DT50" s="20"/>
      <c r="DU50" s="20"/>
      <c r="DV50" s="19"/>
      <c r="DW50" s="19"/>
      <c r="DX50" s="19"/>
      <c r="DY50" s="19"/>
      <c r="DZ50" s="19"/>
      <c r="EA50" s="20"/>
      <c r="EB50" s="20"/>
      <c r="EC50" s="19"/>
      <c r="ED50" s="19"/>
      <c r="EE50" s="19"/>
      <c r="EF50" s="19"/>
      <c r="EG50" s="19"/>
      <c r="EH50" s="20"/>
      <c r="EI50" s="20"/>
      <c r="EJ50" s="19"/>
      <c r="EK50" s="19"/>
      <c r="EL50" s="19"/>
      <c r="EM50" s="19"/>
      <c r="EN50" s="19"/>
      <c r="EO50" s="20"/>
      <c r="EP50" s="20"/>
      <c r="EQ50" s="19"/>
      <c r="ER50" s="19"/>
      <c r="ES50" s="19"/>
      <c r="ET50" s="19"/>
      <c r="EU50" s="19"/>
      <c r="EV50" s="20"/>
      <c r="EW50" s="20"/>
      <c r="EX50" s="19"/>
      <c r="EY50" s="19"/>
      <c r="EZ50" s="19"/>
      <c r="FA50" s="19"/>
      <c r="FB50" s="19"/>
      <c r="FC50" s="20"/>
      <c r="FD50" s="20"/>
      <c r="FE50" s="19"/>
      <c r="FF50" s="19"/>
      <c r="FG50" s="19"/>
      <c r="FH50" s="19"/>
      <c r="FI50" s="19"/>
      <c r="FJ50" s="20"/>
      <c r="FK50" s="20"/>
      <c r="FL50" s="19"/>
      <c r="FM50" s="19"/>
      <c r="FN50" s="19"/>
      <c r="FO50" s="19"/>
      <c r="FP50" s="19"/>
      <c r="FQ50" s="20"/>
      <c r="FR50" s="20"/>
      <c r="FS50" s="19"/>
      <c r="FT50" s="19"/>
      <c r="FU50" s="19"/>
      <c r="FV50" s="19"/>
      <c r="FW50" s="19"/>
      <c r="FX50" s="20"/>
      <c r="FY50" s="20"/>
      <c r="FZ50" s="19"/>
      <c r="GA50" s="19"/>
      <c r="GB50" s="19"/>
      <c r="GC50" s="19"/>
      <c r="GD50" s="19"/>
      <c r="GE50" s="20"/>
      <c r="GF50" s="20"/>
      <c r="GG50" s="19"/>
      <c r="GH50" s="19"/>
      <c r="GI50" s="19"/>
      <c r="GJ50" s="19"/>
      <c r="GK50" s="19"/>
      <c r="GL50" s="20"/>
      <c r="GM50" s="20"/>
      <c r="GN50" s="19"/>
      <c r="GO50" s="19"/>
      <c r="GP50" s="19"/>
      <c r="GQ50" s="19"/>
      <c r="GR50" s="19"/>
      <c r="GS50" s="20"/>
    </row>
    <row r="51" spans="1:201">
      <c r="A51" s="8"/>
      <c r="B51" s="37"/>
      <c r="C51" s="5"/>
      <c r="D51" s="95"/>
      <c r="E51" s="89"/>
      <c r="F51" s="89" t="s">
        <v>304</v>
      </c>
      <c r="G51" s="37" t="s">
        <v>290</v>
      </c>
      <c r="H51" s="38" t="s">
        <v>63</v>
      </c>
      <c r="I51" s="38">
        <v>18413</v>
      </c>
      <c r="J51" s="4" t="s">
        <v>67</v>
      </c>
      <c r="K51" s="4" t="s">
        <v>283</v>
      </c>
      <c r="L51" s="8">
        <v>3</v>
      </c>
      <c r="M51" s="10">
        <v>42984</v>
      </c>
      <c r="N51" s="11">
        <f>IF(AND(L51&lt;&gt;"",M51&lt;&gt;""),WORKDAY(M51,L51-0.5,[4]祝日!$B$1:$B$29),"")</f>
        <v>42986</v>
      </c>
      <c r="O51" s="8">
        <v>3</v>
      </c>
      <c r="P51" s="10">
        <v>42984</v>
      </c>
      <c r="Q51" s="10">
        <v>42986</v>
      </c>
      <c r="R51" s="6">
        <v>1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0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0"/>
      <c r="BQ51" s="20"/>
      <c r="BR51" s="19"/>
      <c r="BS51" s="19"/>
      <c r="BT51" s="19"/>
      <c r="BU51" s="19"/>
      <c r="BV51" s="19"/>
      <c r="BW51" s="20"/>
      <c r="BX51" s="20"/>
      <c r="BY51" s="19"/>
      <c r="BZ51" s="19"/>
      <c r="CA51" s="19"/>
      <c r="CB51" s="19"/>
      <c r="CC51" s="19"/>
      <c r="CD51" s="20"/>
      <c r="CE51" s="20"/>
      <c r="CF51" s="19"/>
      <c r="CG51" s="19"/>
      <c r="CH51" s="19"/>
      <c r="CI51" s="19"/>
      <c r="CJ51" s="19"/>
      <c r="CK51" s="20"/>
      <c r="CL51" s="20"/>
      <c r="CM51" s="19"/>
      <c r="CN51" s="19"/>
      <c r="CO51" s="19"/>
      <c r="CP51" s="19"/>
      <c r="CQ51" s="19"/>
      <c r="CR51" s="20"/>
      <c r="CS51" s="20"/>
      <c r="CT51" s="19"/>
      <c r="CU51" s="19"/>
      <c r="CV51" s="19"/>
      <c r="CW51" s="19"/>
      <c r="CX51" s="19"/>
      <c r="CY51" s="20"/>
      <c r="CZ51" s="20"/>
      <c r="DA51" s="19"/>
      <c r="DB51" s="19"/>
      <c r="DC51" s="19"/>
      <c r="DD51" s="19"/>
      <c r="DE51" s="19"/>
      <c r="DF51" s="20"/>
      <c r="DG51" s="20"/>
      <c r="DH51" s="19"/>
      <c r="DI51" s="19"/>
      <c r="DJ51" s="19"/>
      <c r="DK51" s="19"/>
      <c r="DL51" s="19"/>
      <c r="DM51" s="20"/>
      <c r="DN51" s="20"/>
      <c r="DO51" s="19"/>
      <c r="DP51" s="19"/>
      <c r="DQ51" s="19"/>
      <c r="DR51" s="19"/>
      <c r="DS51" s="19"/>
      <c r="DT51" s="20"/>
      <c r="DU51" s="20"/>
      <c r="DV51" s="19"/>
      <c r="DW51" s="19"/>
      <c r="DX51" s="19"/>
      <c r="DY51" s="19"/>
      <c r="DZ51" s="19"/>
      <c r="EA51" s="20"/>
      <c r="EB51" s="20"/>
      <c r="EC51" s="19"/>
      <c r="ED51" s="19"/>
      <c r="EE51" s="19"/>
      <c r="EF51" s="19"/>
      <c r="EG51" s="19"/>
      <c r="EH51" s="20"/>
      <c r="EI51" s="20"/>
      <c r="EJ51" s="19"/>
      <c r="EK51" s="19"/>
      <c r="EL51" s="19"/>
      <c r="EM51" s="19"/>
      <c r="EN51" s="19"/>
      <c r="EO51" s="20"/>
      <c r="EP51" s="20"/>
      <c r="EQ51" s="19"/>
      <c r="ER51" s="19"/>
      <c r="ES51" s="19"/>
      <c r="ET51" s="19"/>
      <c r="EU51" s="19"/>
      <c r="EV51" s="20"/>
      <c r="EW51" s="20"/>
      <c r="EX51" s="19"/>
      <c r="EY51" s="19"/>
      <c r="EZ51" s="19"/>
      <c r="FA51" s="19"/>
      <c r="FB51" s="19"/>
      <c r="FC51" s="20"/>
      <c r="FD51" s="20"/>
      <c r="FE51" s="19"/>
      <c r="FF51" s="19"/>
      <c r="FG51" s="19"/>
      <c r="FH51" s="19"/>
      <c r="FI51" s="19"/>
      <c r="FJ51" s="20"/>
      <c r="FK51" s="20"/>
      <c r="FL51" s="19"/>
      <c r="FM51" s="19"/>
      <c r="FN51" s="19"/>
      <c r="FO51" s="19"/>
      <c r="FP51" s="19"/>
      <c r="FQ51" s="20"/>
      <c r="FR51" s="20"/>
      <c r="FS51" s="19"/>
      <c r="FT51" s="19"/>
      <c r="FU51" s="19"/>
      <c r="FV51" s="19"/>
      <c r="FW51" s="19"/>
      <c r="FX51" s="20"/>
      <c r="FY51" s="20"/>
      <c r="FZ51" s="19"/>
      <c r="GA51" s="19"/>
      <c r="GB51" s="19"/>
      <c r="GC51" s="19"/>
      <c r="GD51" s="19"/>
      <c r="GE51" s="20"/>
      <c r="GF51" s="20"/>
      <c r="GG51" s="19"/>
      <c r="GH51" s="19"/>
      <c r="GI51" s="19"/>
      <c r="GJ51" s="19"/>
      <c r="GK51" s="19"/>
      <c r="GL51" s="20"/>
      <c r="GM51" s="20"/>
      <c r="GN51" s="19"/>
      <c r="GO51" s="19"/>
      <c r="GP51" s="19"/>
      <c r="GQ51" s="19"/>
      <c r="GR51" s="19"/>
      <c r="GS51" s="20"/>
    </row>
    <row r="52" spans="1:201">
      <c r="A52" s="8"/>
      <c r="B52" s="37"/>
      <c r="C52" s="5"/>
      <c r="D52" s="89"/>
      <c r="E52" s="89"/>
      <c r="F52" s="89" t="s">
        <v>304</v>
      </c>
      <c r="G52" s="37" t="s">
        <v>305</v>
      </c>
      <c r="H52" s="38" t="s">
        <v>63</v>
      </c>
      <c r="I52" s="38">
        <v>18533</v>
      </c>
      <c r="J52" s="4" t="s">
        <v>67</v>
      </c>
      <c r="K52" s="4" t="s">
        <v>283</v>
      </c>
      <c r="L52" s="8">
        <v>1</v>
      </c>
      <c r="M52" s="10">
        <v>42984</v>
      </c>
      <c r="N52" s="11">
        <f>IF(AND(L52&lt;&gt;"",M52&lt;&gt;""),WORKDAY(M52,L52-0.5,[4]祝日!$B$1:$B$29),"")</f>
        <v>42984</v>
      </c>
      <c r="O52" s="8">
        <v>1</v>
      </c>
      <c r="P52" s="10">
        <v>42984</v>
      </c>
      <c r="Q52" s="10">
        <v>42984</v>
      </c>
      <c r="R52" s="6">
        <v>1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0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0"/>
      <c r="BQ52" s="20"/>
      <c r="BR52" s="19"/>
      <c r="BS52" s="19"/>
      <c r="BT52" s="19"/>
      <c r="BU52" s="19"/>
      <c r="BV52" s="19"/>
      <c r="BW52" s="20"/>
      <c r="BX52" s="20"/>
      <c r="BY52" s="19"/>
      <c r="BZ52" s="19"/>
      <c r="CA52" s="19"/>
      <c r="CB52" s="19"/>
      <c r="CC52" s="19"/>
      <c r="CD52" s="20"/>
      <c r="CE52" s="20"/>
      <c r="CF52" s="19"/>
      <c r="CG52" s="19"/>
      <c r="CH52" s="19"/>
      <c r="CI52" s="19"/>
      <c r="CJ52" s="19"/>
      <c r="CK52" s="20"/>
      <c r="CL52" s="20"/>
      <c r="CM52" s="19"/>
      <c r="CN52" s="19"/>
      <c r="CO52" s="19"/>
      <c r="CP52" s="19"/>
      <c r="CQ52" s="19"/>
      <c r="CR52" s="20"/>
      <c r="CS52" s="20"/>
      <c r="CT52" s="19"/>
      <c r="CU52" s="19"/>
      <c r="CV52" s="19"/>
      <c r="CW52" s="19"/>
      <c r="CX52" s="19"/>
      <c r="CY52" s="20"/>
      <c r="CZ52" s="20"/>
      <c r="DA52" s="19"/>
      <c r="DB52" s="19"/>
      <c r="DC52" s="19"/>
      <c r="DD52" s="19"/>
      <c r="DE52" s="19"/>
      <c r="DF52" s="20"/>
      <c r="DG52" s="20"/>
      <c r="DH52" s="19"/>
      <c r="DI52" s="19"/>
      <c r="DJ52" s="19"/>
      <c r="DK52" s="19"/>
      <c r="DL52" s="19"/>
      <c r="DM52" s="20"/>
      <c r="DN52" s="20"/>
      <c r="DO52" s="19"/>
      <c r="DP52" s="19"/>
      <c r="DQ52" s="19"/>
      <c r="DR52" s="19"/>
      <c r="DS52" s="19"/>
      <c r="DT52" s="20"/>
      <c r="DU52" s="20"/>
      <c r="DV52" s="19"/>
      <c r="DW52" s="19"/>
      <c r="DX52" s="19"/>
      <c r="DY52" s="19"/>
      <c r="DZ52" s="19"/>
      <c r="EA52" s="20"/>
      <c r="EB52" s="20"/>
      <c r="EC52" s="19"/>
      <c r="ED52" s="19"/>
      <c r="EE52" s="19"/>
      <c r="EF52" s="19"/>
      <c r="EG52" s="19"/>
      <c r="EH52" s="20"/>
      <c r="EI52" s="20"/>
      <c r="EJ52" s="19"/>
      <c r="EK52" s="19"/>
      <c r="EL52" s="19"/>
      <c r="EM52" s="19"/>
      <c r="EN52" s="19"/>
      <c r="EO52" s="20"/>
      <c r="EP52" s="20"/>
      <c r="EQ52" s="19"/>
      <c r="ER52" s="19"/>
      <c r="ES52" s="19"/>
      <c r="ET52" s="19"/>
      <c r="EU52" s="19"/>
      <c r="EV52" s="20"/>
      <c r="EW52" s="20"/>
      <c r="EX52" s="19"/>
      <c r="EY52" s="19"/>
      <c r="EZ52" s="19"/>
      <c r="FA52" s="19"/>
      <c r="FB52" s="19"/>
      <c r="FC52" s="20"/>
      <c r="FD52" s="20"/>
      <c r="FE52" s="19"/>
      <c r="FF52" s="19"/>
      <c r="FG52" s="19"/>
      <c r="FH52" s="19"/>
      <c r="FI52" s="19"/>
      <c r="FJ52" s="20"/>
      <c r="FK52" s="20"/>
      <c r="FL52" s="19"/>
      <c r="FM52" s="19"/>
      <c r="FN52" s="19"/>
      <c r="FO52" s="19"/>
      <c r="FP52" s="19"/>
      <c r="FQ52" s="20"/>
      <c r="FR52" s="20"/>
      <c r="FS52" s="19"/>
      <c r="FT52" s="19"/>
      <c r="FU52" s="19"/>
      <c r="FV52" s="19"/>
      <c r="FW52" s="19"/>
      <c r="FX52" s="20"/>
      <c r="FY52" s="20"/>
      <c r="FZ52" s="19"/>
      <c r="GA52" s="19"/>
      <c r="GB52" s="19"/>
      <c r="GC52" s="19"/>
      <c r="GD52" s="19"/>
      <c r="GE52" s="20"/>
      <c r="GF52" s="20"/>
      <c r="GG52" s="19"/>
      <c r="GH52" s="19"/>
      <c r="GI52" s="19"/>
      <c r="GJ52" s="19"/>
      <c r="GK52" s="19"/>
      <c r="GL52" s="20"/>
      <c r="GM52" s="20"/>
      <c r="GN52" s="19"/>
      <c r="GO52" s="19"/>
      <c r="GP52" s="19"/>
      <c r="GQ52" s="19"/>
      <c r="GR52" s="19"/>
      <c r="GS52" s="20"/>
    </row>
    <row r="53" spans="1:201">
      <c r="A53" s="8"/>
      <c r="B53" s="37"/>
      <c r="C53" s="5"/>
      <c r="D53" s="95"/>
      <c r="E53" s="89"/>
      <c r="F53" s="89" t="s">
        <v>304</v>
      </c>
      <c r="G53" s="37" t="s">
        <v>306</v>
      </c>
      <c r="H53" s="38" t="s">
        <v>63</v>
      </c>
      <c r="I53" s="38">
        <v>18515</v>
      </c>
      <c r="J53" s="4" t="s">
        <v>67</v>
      </c>
      <c r="K53" s="4" t="s">
        <v>283</v>
      </c>
      <c r="L53" s="8">
        <v>2</v>
      </c>
      <c r="M53" s="10">
        <v>42985</v>
      </c>
      <c r="N53" s="11">
        <f>IF(AND(L53&lt;&gt;"",M53&lt;&gt;""),WORKDAY(M53,L53-0.5,[4]祝日!$B$1:$B$29),"")</f>
        <v>42986</v>
      </c>
      <c r="O53" s="8">
        <v>2</v>
      </c>
      <c r="P53" s="10">
        <v>42985</v>
      </c>
      <c r="Q53" s="10">
        <v>42986</v>
      </c>
      <c r="R53" s="6">
        <v>1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0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0"/>
      <c r="BQ53" s="20"/>
      <c r="BR53" s="19"/>
      <c r="BS53" s="19"/>
      <c r="BT53" s="19"/>
      <c r="BU53" s="19"/>
      <c r="BV53" s="19"/>
      <c r="BW53" s="20"/>
      <c r="BX53" s="20"/>
      <c r="BY53" s="19"/>
      <c r="BZ53" s="19"/>
      <c r="CA53" s="19"/>
      <c r="CB53" s="19"/>
      <c r="CC53" s="19"/>
      <c r="CD53" s="20"/>
      <c r="CE53" s="20"/>
      <c r="CF53" s="19"/>
      <c r="CG53" s="19"/>
      <c r="CH53" s="19"/>
      <c r="CI53" s="19"/>
      <c r="CJ53" s="19"/>
      <c r="CK53" s="20"/>
      <c r="CL53" s="20"/>
      <c r="CM53" s="19"/>
      <c r="CN53" s="19"/>
      <c r="CO53" s="19"/>
      <c r="CP53" s="19"/>
      <c r="CQ53" s="19"/>
      <c r="CR53" s="20"/>
      <c r="CS53" s="20"/>
      <c r="CT53" s="19"/>
      <c r="CU53" s="19"/>
      <c r="CV53" s="19"/>
      <c r="CW53" s="19"/>
      <c r="CX53" s="19"/>
      <c r="CY53" s="20"/>
      <c r="CZ53" s="20"/>
      <c r="DA53" s="19"/>
      <c r="DB53" s="19"/>
      <c r="DC53" s="19"/>
      <c r="DD53" s="19"/>
      <c r="DE53" s="19"/>
      <c r="DF53" s="20"/>
      <c r="DG53" s="20"/>
      <c r="DH53" s="19"/>
      <c r="DI53" s="19"/>
      <c r="DJ53" s="19"/>
      <c r="DK53" s="19"/>
      <c r="DL53" s="19"/>
      <c r="DM53" s="20"/>
      <c r="DN53" s="20"/>
      <c r="DO53" s="19"/>
      <c r="DP53" s="19"/>
      <c r="DQ53" s="19"/>
      <c r="DR53" s="19"/>
      <c r="DS53" s="19"/>
      <c r="DT53" s="20"/>
      <c r="DU53" s="20"/>
      <c r="DV53" s="19"/>
      <c r="DW53" s="19"/>
      <c r="DX53" s="19"/>
      <c r="DY53" s="19"/>
      <c r="DZ53" s="19"/>
      <c r="EA53" s="20"/>
      <c r="EB53" s="20"/>
      <c r="EC53" s="19"/>
      <c r="ED53" s="19"/>
      <c r="EE53" s="19"/>
      <c r="EF53" s="19"/>
      <c r="EG53" s="19"/>
      <c r="EH53" s="20"/>
      <c r="EI53" s="20"/>
      <c r="EJ53" s="19"/>
      <c r="EK53" s="19"/>
      <c r="EL53" s="19"/>
      <c r="EM53" s="19"/>
      <c r="EN53" s="19"/>
      <c r="EO53" s="20"/>
      <c r="EP53" s="20"/>
      <c r="EQ53" s="19"/>
      <c r="ER53" s="19"/>
      <c r="ES53" s="19"/>
      <c r="ET53" s="19"/>
      <c r="EU53" s="19"/>
      <c r="EV53" s="20"/>
      <c r="EW53" s="20"/>
      <c r="EX53" s="19"/>
      <c r="EY53" s="19"/>
      <c r="EZ53" s="19"/>
      <c r="FA53" s="19"/>
      <c r="FB53" s="19"/>
      <c r="FC53" s="20"/>
      <c r="FD53" s="20"/>
      <c r="FE53" s="19"/>
      <c r="FF53" s="19"/>
      <c r="FG53" s="19"/>
      <c r="FH53" s="19"/>
      <c r="FI53" s="19"/>
      <c r="FJ53" s="20"/>
      <c r="FK53" s="20"/>
      <c r="FL53" s="19"/>
      <c r="FM53" s="19"/>
      <c r="FN53" s="19"/>
      <c r="FO53" s="19"/>
      <c r="FP53" s="19"/>
      <c r="FQ53" s="20"/>
      <c r="FR53" s="20"/>
      <c r="FS53" s="19"/>
      <c r="FT53" s="19"/>
      <c r="FU53" s="19"/>
      <c r="FV53" s="19"/>
      <c r="FW53" s="19"/>
      <c r="FX53" s="20"/>
      <c r="FY53" s="20"/>
      <c r="FZ53" s="19"/>
      <c r="GA53" s="19"/>
      <c r="GB53" s="19"/>
      <c r="GC53" s="19"/>
      <c r="GD53" s="19"/>
      <c r="GE53" s="20"/>
      <c r="GF53" s="20"/>
      <c r="GG53" s="19"/>
      <c r="GH53" s="19"/>
      <c r="GI53" s="19"/>
      <c r="GJ53" s="19"/>
      <c r="GK53" s="19"/>
      <c r="GL53" s="20"/>
      <c r="GM53" s="20"/>
      <c r="GN53" s="19"/>
      <c r="GO53" s="19"/>
      <c r="GP53" s="19"/>
      <c r="GQ53" s="19"/>
      <c r="GR53" s="19"/>
      <c r="GS53" s="20"/>
    </row>
    <row r="54" spans="1:201">
      <c r="A54" s="8"/>
      <c r="B54" s="37"/>
      <c r="C54" s="5"/>
      <c r="D54" s="89"/>
      <c r="E54" s="89"/>
      <c r="F54" s="89" t="s">
        <v>304</v>
      </c>
      <c r="G54" s="101" t="s">
        <v>307</v>
      </c>
      <c r="H54" s="38" t="s">
        <v>64</v>
      </c>
      <c r="I54" s="38">
        <v>18534</v>
      </c>
      <c r="J54" s="4" t="s">
        <v>67</v>
      </c>
      <c r="K54" s="4" t="s">
        <v>283</v>
      </c>
      <c r="L54" s="8">
        <v>1</v>
      </c>
      <c r="M54" s="10">
        <v>42986</v>
      </c>
      <c r="N54" s="11">
        <f>IF(AND(L54&lt;&gt;"",M54&lt;&gt;""),WORKDAY(M54,L54-0.5,[4]祝日!$B$1:$B$29),"")</f>
        <v>42986</v>
      </c>
      <c r="O54" s="8">
        <v>1</v>
      </c>
      <c r="P54" s="10">
        <v>42986</v>
      </c>
      <c r="Q54" s="10">
        <v>42986</v>
      </c>
      <c r="R54" s="6">
        <v>1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0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20"/>
      <c r="BQ54" s="20"/>
      <c r="BR54" s="19"/>
      <c r="BS54" s="19"/>
      <c r="BT54" s="19"/>
      <c r="BU54" s="19"/>
      <c r="BV54" s="19"/>
      <c r="BW54" s="20"/>
      <c r="BX54" s="20"/>
      <c r="BY54" s="19"/>
      <c r="BZ54" s="19"/>
      <c r="CA54" s="19"/>
      <c r="CB54" s="19"/>
      <c r="CC54" s="19"/>
      <c r="CD54" s="20"/>
      <c r="CE54" s="20"/>
      <c r="CF54" s="19"/>
      <c r="CG54" s="19"/>
      <c r="CH54" s="19"/>
      <c r="CI54" s="19"/>
      <c r="CJ54" s="19"/>
      <c r="CK54" s="20"/>
      <c r="CL54" s="20"/>
      <c r="CM54" s="19"/>
      <c r="CN54" s="19"/>
      <c r="CO54" s="19"/>
      <c r="CP54" s="19"/>
      <c r="CQ54" s="19"/>
      <c r="CR54" s="20"/>
      <c r="CS54" s="20"/>
      <c r="CT54" s="19"/>
      <c r="CU54" s="19"/>
      <c r="CV54" s="19"/>
      <c r="CW54" s="19"/>
      <c r="CX54" s="19"/>
      <c r="CY54" s="20"/>
      <c r="CZ54" s="20"/>
      <c r="DA54" s="19"/>
      <c r="DB54" s="19"/>
      <c r="DC54" s="19"/>
      <c r="DD54" s="19"/>
      <c r="DE54" s="19"/>
      <c r="DF54" s="20"/>
      <c r="DG54" s="20"/>
      <c r="DH54" s="19"/>
      <c r="DI54" s="19"/>
      <c r="DJ54" s="19"/>
      <c r="DK54" s="19"/>
      <c r="DL54" s="19"/>
      <c r="DM54" s="20"/>
      <c r="DN54" s="20"/>
      <c r="DO54" s="19"/>
      <c r="DP54" s="19"/>
      <c r="DQ54" s="19"/>
      <c r="DR54" s="19"/>
      <c r="DS54" s="19"/>
      <c r="DT54" s="20"/>
      <c r="DU54" s="20"/>
      <c r="DV54" s="19"/>
      <c r="DW54" s="19"/>
      <c r="DX54" s="19"/>
      <c r="DY54" s="19"/>
      <c r="DZ54" s="19"/>
      <c r="EA54" s="20"/>
      <c r="EB54" s="20"/>
      <c r="EC54" s="19"/>
      <c r="ED54" s="19"/>
      <c r="EE54" s="19"/>
      <c r="EF54" s="19"/>
      <c r="EG54" s="19"/>
      <c r="EH54" s="20"/>
      <c r="EI54" s="20"/>
      <c r="EJ54" s="19"/>
      <c r="EK54" s="19"/>
      <c r="EL54" s="19"/>
      <c r="EM54" s="19"/>
      <c r="EN54" s="19"/>
      <c r="EO54" s="20"/>
      <c r="EP54" s="20"/>
      <c r="EQ54" s="19"/>
      <c r="ER54" s="19"/>
      <c r="ES54" s="19"/>
      <c r="ET54" s="19"/>
      <c r="EU54" s="19"/>
      <c r="EV54" s="20"/>
      <c r="EW54" s="20"/>
      <c r="EX54" s="19"/>
      <c r="EY54" s="19"/>
      <c r="EZ54" s="19"/>
      <c r="FA54" s="19"/>
      <c r="FB54" s="19"/>
      <c r="FC54" s="20"/>
      <c r="FD54" s="20"/>
      <c r="FE54" s="19"/>
      <c r="FF54" s="19"/>
      <c r="FG54" s="19"/>
      <c r="FH54" s="19"/>
      <c r="FI54" s="19"/>
      <c r="FJ54" s="20"/>
      <c r="FK54" s="20"/>
      <c r="FL54" s="19"/>
      <c r="FM54" s="19"/>
      <c r="FN54" s="19"/>
      <c r="FO54" s="19"/>
      <c r="FP54" s="19"/>
      <c r="FQ54" s="20"/>
      <c r="FR54" s="20"/>
      <c r="FS54" s="19"/>
      <c r="FT54" s="19"/>
      <c r="FU54" s="19"/>
      <c r="FV54" s="19"/>
      <c r="FW54" s="19"/>
      <c r="FX54" s="20"/>
      <c r="FY54" s="20"/>
      <c r="FZ54" s="19"/>
      <c r="GA54" s="19"/>
      <c r="GB54" s="19"/>
      <c r="GC54" s="19"/>
      <c r="GD54" s="19"/>
      <c r="GE54" s="20"/>
      <c r="GF54" s="20"/>
      <c r="GG54" s="19"/>
      <c r="GH54" s="19"/>
      <c r="GI54" s="19"/>
      <c r="GJ54" s="19"/>
      <c r="GK54" s="19"/>
      <c r="GL54" s="20"/>
      <c r="GM54" s="20"/>
      <c r="GN54" s="19"/>
      <c r="GO54" s="19"/>
      <c r="GP54" s="19"/>
      <c r="GQ54" s="19"/>
      <c r="GR54" s="19"/>
      <c r="GS54" s="20"/>
    </row>
    <row r="55" spans="1:201">
      <c r="A55" s="8"/>
      <c r="B55" s="37"/>
      <c r="C55" s="5"/>
      <c r="D55" s="95"/>
      <c r="E55" s="89"/>
      <c r="F55" s="89" t="s">
        <v>308</v>
      </c>
      <c r="G55" s="37" t="s">
        <v>311</v>
      </c>
      <c r="H55" s="38" t="s">
        <v>63</v>
      </c>
      <c r="I55" s="38">
        <v>18412</v>
      </c>
      <c r="J55" s="4" t="s">
        <v>67</v>
      </c>
      <c r="K55" s="4" t="s">
        <v>283</v>
      </c>
      <c r="L55" s="8">
        <v>6</v>
      </c>
      <c r="M55" s="10">
        <v>42979</v>
      </c>
      <c r="N55" s="11">
        <f>IF(AND(L55&lt;&gt;"",M55&lt;&gt;""),WORKDAY(M55,L55-0.5,[4]祝日!$B$1:$B$29),"")</f>
        <v>42986</v>
      </c>
      <c r="O55" s="8">
        <v>6</v>
      </c>
      <c r="P55" s="10">
        <v>42979</v>
      </c>
      <c r="Q55" s="10">
        <v>42986</v>
      </c>
      <c r="R55" s="6">
        <v>1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0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0"/>
      <c r="BQ55" s="20"/>
      <c r="BR55" s="19"/>
      <c r="BS55" s="19"/>
      <c r="BT55" s="19"/>
      <c r="BU55" s="19"/>
      <c r="BV55" s="19"/>
      <c r="BW55" s="20"/>
      <c r="BX55" s="20"/>
      <c r="BY55" s="19"/>
      <c r="BZ55" s="19"/>
      <c r="CA55" s="19"/>
      <c r="CB55" s="19"/>
      <c r="CC55" s="19"/>
      <c r="CD55" s="20"/>
      <c r="CE55" s="20"/>
      <c r="CF55" s="19"/>
      <c r="CG55" s="19"/>
      <c r="CH55" s="19"/>
      <c r="CI55" s="19"/>
      <c r="CJ55" s="19"/>
      <c r="CK55" s="20"/>
      <c r="CL55" s="20"/>
      <c r="CM55" s="19"/>
      <c r="CN55" s="19"/>
      <c r="CO55" s="19"/>
      <c r="CP55" s="19"/>
      <c r="CQ55" s="19"/>
      <c r="CR55" s="20"/>
      <c r="CS55" s="20"/>
      <c r="CT55" s="19"/>
      <c r="CU55" s="19"/>
      <c r="CV55" s="19"/>
      <c r="CW55" s="19"/>
      <c r="CX55" s="19"/>
      <c r="CY55" s="20"/>
      <c r="CZ55" s="20"/>
      <c r="DA55" s="19"/>
      <c r="DB55" s="19"/>
      <c r="DC55" s="19"/>
      <c r="DD55" s="19"/>
      <c r="DE55" s="19"/>
      <c r="DF55" s="20"/>
      <c r="DG55" s="20"/>
      <c r="DH55" s="19"/>
      <c r="DI55" s="19"/>
      <c r="DJ55" s="19"/>
      <c r="DK55" s="19"/>
      <c r="DL55" s="19"/>
      <c r="DM55" s="20"/>
      <c r="DN55" s="20"/>
      <c r="DO55" s="19"/>
      <c r="DP55" s="19"/>
      <c r="DQ55" s="19"/>
      <c r="DR55" s="19"/>
      <c r="DS55" s="19"/>
      <c r="DT55" s="20"/>
      <c r="DU55" s="20"/>
      <c r="DV55" s="19"/>
      <c r="DW55" s="19"/>
      <c r="DX55" s="19"/>
      <c r="DY55" s="19"/>
      <c r="DZ55" s="19"/>
      <c r="EA55" s="20"/>
      <c r="EB55" s="20"/>
      <c r="EC55" s="19"/>
      <c r="ED55" s="19"/>
      <c r="EE55" s="19"/>
      <c r="EF55" s="19"/>
      <c r="EG55" s="19"/>
      <c r="EH55" s="20"/>
      <c r="EI55" s="20"/>
      <c r="EJ55" s="19"/>
      <c r="EK55" s="19"/>
      <c r="EL55" s="19"/>
      <c r="EM55" s="19"/>
      <c r="EN55" s="19"/>
      <c r="EO55" s="20"/>
      <c r="EP55" s="20"/>
      <c r="EQ55" s="19"/>
      <c r="ER55" s="19"/>
      <c r="ES55" s="19"/>
      <c r="ET55" s="19"/>
      <c r="EU55" s="19"/>
      <c r="EV55" s="20"/>
      <c r="EW55" s="20"/>
      <c r="EX55" s="19"/>
      <c r="EY55" s="19"/>
      <c r="EZ55" s="19"/>
      <c r="FA55" s="19"/>
      <c r="FB55" s="19"/>
      <c r="FC55" s="20"/>
      <c r="FD55" s="20"/>
      <c r="FE55" s="19"/>
      <c r="FF55" s="19"/>
      <c r="FG55" s="19"/>
      <c r="FH55" s="19"/>
      <c r="FI55" s="19"/>
      <c r="FJ55" s="20"/>
      <c r="FK55" s="20"/>
      <c r="FL55" s="19"/>
      <c r="FM55" s="19"/>
      <c r="FN55" s="19"/>
      <c r="FO55" s="19"/>
      <c r="FP55" s="19"/>
      <c r="FQ55" s="20"/>
      <c r="FR55" s="20"/>
      <c r="FS55" s="19"/>
      <c r="FT55" s="19"/>
      <c r="FU55" s="19"/>
      <c r="FV55" s="19"/>
      <c r="FW55" s="19"/>
      <c r="FX55" s="20"/>
      <c r="FY55" s="20"/>
      <c r="FZ55" s="19"/>
      <c r="GA55" s="19"/>
      <c r="GB55" s="19"/>
      <c r="GC55" s="19"/>
      <c r="GD55" s="19"/>
      <c r="GE55" s="20"/>
      <c r="GF55" s="20"/>
      <c r="GG55" s="19"/>
      <c r="GH55" s="19"/>
      <c r="GI55" s="19"/>
      <c r="GJ55" s="19"/>
      <c r="GK55" s="19"/>
      <c r="GL55" s="20"/>
      <c r="GM55" s="20"/>
      <c r="GN55" s="19"/>
      <c r="GO55" s="19"/>
      <c r="GP55" s="19"/>
      <c r="GQ55" s="19"/>
      <c r="GR55" s="19"/>
      <c r="GS55" s="20"/>
    </row>
    <row r="56" spans="1:201">
      <c r="A56" s="8"/>
      <c r="B56" s="37"/>
      <c r="C56" s="5"/>
      <c r="D56" s="89"/>
      <c r="E56" s="89"/>
      <c r="F56" s="89" t="s">
        <v>308</v>
      </c>
      <c r="G56" s="37" t="s">
        <v>310</v>
      </c>
      <c r="H56" s="38" t="s">
        <v>63</v>
      </c>
      <c r="I56" s="38">
        <v>18535</v>
      </c>
      <c r="J56" s="4" t="s">
        <v>67</v>
      </c>
      <c r="K56" s="4" t="s">
        <v>283</v>
      </c>
      <c r="L56" s="8">
        <v>1</v>
      </c>
      <c r="M56" s="10">
        <v>42983</v>
      </c>
      <c r="N56" s="11">
        <f>IF(AND(L56&lt;&gt;"",M56&lt;&gt;""),WORKDAY(M56,L56-0.5,[4]祝日!$B$1:$B$29),"")</f>
        <v>42983</v>
      </c>
      <c r="O56" s="8">
        <v>1</v>
      </c>
      <c r="P56" s="10">
        <v>42983</v>
      </c>
      <c r="Q56" s="10">
        <v>42983</v>
      </c>
      <c r="R56" s="6">
        <v>1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0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0"/>
      <c r="BQ56" s="20"/>
      <c r="BR56" s="19"/>
      <c r="BS56" s="19"/>
      <c r="BT56" s="19"/>
      <c r="BU56" s="19"/>
      <c r="BV56" s="19"/>
      <c r="BW56" s="20"/>
      <c r="BX56" s="20"/>
      <c r="BY56" s="19"/>
      <c r="BZ56" s="19"/>
      <c r="CA56" s="19"/>
      <c r="CB56" s="19"/>
      <c r="CC56" s="19"/>
      <c r="CD56" s="20"/>
      <c r="CE56" s="20"/>
      <c r="CF56" s="19"/>
      <c r="CG56" s="19"/>
      <c r="CH56" s="19"/>
      <c r="CI56" s="19"/>
      <c r="CJ56" s="19"/>
      <c r="CK56" s="20"/>
      <c r="CL56" s="20"/>
      <c r="CM56" s="19"/>
      <c r="CN56" s="19"/>
      <c r="CO56" s="19"/>
      <c r="CP56" s="19"/>
      <c r="CQ56" s="19"/>
      <c r="CR56" s="20"/>
      <c r="CS56" s="20"/>
      <c r="CT56" s="19"/>
      <c r="CU56" s="19"/>
      <c r="CV56" s="19"/>
      <c r="CW56" s="19"/>
      <c r="CX56" s="19"/>
      <c r="CY56" s="20"/>
      <c r="CZ56" s="20"/>
      <c r="DA56" s="19"/>
      <c r="DB56" s="19"/>
      <c r="DC56" s="19"/>
      <c r="DD56" s="19"/>
      <c r="DE56" s="19"/>
      <c r="DF56" s="20"/>
      <c r="DG56" s="20"/>
      <c r="DH56" s="19"/>
      <c r="DI56" s="19"/>
      <c r="DJ56" s="19"/>
      <c r="DK56" s="19"/>
      <c r="DL56" s="19"/>
      <c r="DM56" s="20"/>
      <c r="DN56" s="20"/>
      <c r="DO56" s="19"/>
      <c r="DP56" s="19"/>
      <c r="DQ56" s="19"/>
      <c r="DR56" s="19"/>
      <c r="DS56" s="19"/>
      <c r="DT56" s="20"/>
      <c r="DU56" s="20"/>
      <c r="DV56" s="19"/>
      <c r="DW56" s="19"/>
      <c r="DX56" s="19"/>
      <c r="DY56" s="19"/>
      <c r="DZ56" s="19"/>
      <c r="EA56" s="20"/>
      <c r="EB56" s="20"/>
      <c r="EC56" s="19"/>
      <c r="ED56" s="19"/>
      <c r="EE56" s="19"/>
      <c r="EF56" s="19"/>
      <c r="EG56" s="19"/>
      <c r="EH56" s="20"/>
      <c r="EI56" s="20"/>
      <c r="EJ56" s="19"/>
      <c r="EK56" s="19"/>
      <c r="EL56" s="19"/>
      <c r="EM56" s="19"/>
      <c r="EN56" s="19"/>
      <c r="EO56" s="20"/>
      <c r="EP56" s="20"/>
      <c r="EQ56" s="19"/>
      <c r="ER56" s="19"/>
      <c r="ES56" s="19"/>
      <c r="ET56" s="19"/>
      <c r="EU56" s="19"/>
      <c r="EV56" s="20"/>
      <c r="EW56" s="20"/>
      <c r="EX56" s="19"/>
      <c r="EY56" s="19"/>
      <c r="EZ56" s="19"/>
      <c r="FA56" s="19"/>
      <c r="FB56" s="19"/>
      <c r="FC56" s="20"/>
      <c r="FD56" s="20"/>
      <c r="FE56" s="19"/>
      <c r="FF56" s="19"/>
      <c r="FG56" s="19"/>
      <c r="FH56" s="19"/>
      <c r="FI56" s="19"/>
      <c r="FJ56" s="20"/>
      <c r="FK56" s="20"/>
      <c r="FL56" s="19"/>
      <c r="FM56" s="19"/>
      <c r="FN56" s="19"/>
      <c r="FO56" s="19"/>
      <c r="FP56" s="19"/>
      <c r="FQ56" s="20"/>
      <c r="FR56" s="20"/>
      <c r="FS56" s="19"/>
      <c r="FT56" s="19"/>
      <c r="FU56" s="19"/>
      <c r="FV56" s="19"/>
      <c r="FW56" s="19"/>
      <c r="FX56" s="20"/>
      <c r="FY56" s="20"/>
      <c r="FZ56" s="19"/>
      <c r="GA56" s="19"/>
      <c r="GB56" s="19"/>
      <c r="GC56" s="19"/>
      <c r="GD56" s="19"/>
      <c r="GE56" s="20"/>
      <c r="GF56" s="20"/>
      <c r="GG56" s="19"/>
      <c r="GH56" s="19"/>
      <c r="GI56" s="19"/>
      <c r="GJ56" s="19"/>
      <c r="GK56" s="19"/>
      <c r="GL56" s="20"/>
      <c r="GM56" s="20"/>
      <c r="GN56" s="19"/>
      <c r="GO56" s="19"/>
      <c r="GP56" s="19"/>
      <c r="GQ56" s="19"/>
      <c r="GR56" s="19"/>
      <c r="GS56" s="20"/>
    </row>
    <row r="57" spans="1:201">
      <c r="A57" s="8"/>
      <c r="B57" s="37"/>
      <c r="C57" s="5"/>
      <c r="D57" s="95"/>
      <c r="E57" s="89"/>
      <c r="F57" s="89" t="s">
        <v>308</v>
      </c>
      <c r="G57" s="37" t="s">
        <v>312</v>
      </c>
      <c r="H57" s="38" t="s">
        <v>63</v>
      </c>
      <c r="I57" s="38">
        <v>18514</v>
      </c>
      <c r="J57" s="4" t="s">
        <v>67</v>
      </c>
      <c r="K57" s="4" t="s">
        <v>283</v>
      </c>
      <c r="L57" s="8">
        <v>2</v>
      </c>
      <c r="M57" s="10">
        <v>42983</v>
      </c>
      <c r="N57" s="11">
        <f>IF(AND(L57&lt;&gt;"",M57&lt;&gt;""),WORKDAY(M57,L57-0.5,[4]祝日!$B$1:$B$29),"")</f>
        <v>42984</v>
      </c>
      <c r="O57" s="8">
        <v>2</v>
      </c>
      <c r="P57" s="10">
        <v>42983</v>
      </c>
      <c r="Q57" s="10">
        <v>42984</v>
      </c>
      <c r="R57" s="6">
        <v>1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0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0"/>
      <c r="BQ57" s="20"/>
      <c r="BR57" s="19"/>
      <c r="BS57" s="19"/>
      <c r="BT57" s="19"/>
      <c r="BU57" s="19"/>
      <c r="BV57" s="19"/>
      <c r="BW57" s="20"/>
      <c r="BX57" s="20"/>
      <c r="BY57" s="19"/>
      <c r="BZ57" s="19"/>
      <c r="CA57" s="19"/>
      <c r="CB57" s="19"/>
      <c r="CC57" s="19"/>
      <c r="CD57" s="20"/>
      <c r="CE57" s="20"/>
      <c r="CF57" s="19"/>
      <c r="CG57" s="19"/>
      <c r="CH57" s="19"/>
      <c r="CI57" s="19"/>
      <c r="CJ57" s="19"/>
      <c r="CK57" s="20"/>
      <c r="CL57" s="20"/>
      <c r="CM57" s="19"/>
      <c r="CN57" s="19"/>
      <c r="CO57" s="19"/>
      <c r="CP57" s="19"/>
      <c r="CQ57" s="19"/>
      <c r="CR57" s="20"/>
      <c r="CS57" s="20"/>
      <c r="CT57" s="19"/>
      <c r="CU57" s="19"/>
      <c r="CV57" s="19"/>
      <c r="CW57" s="19"/>
      <c r="CX57" s="19"/>
      <c r="CY57" s="20"/>
      <c r="CZ57" s="20"/>
      <c r="DA57" s="19"/>
      <c r="DB57" s="19"/>
      <c r="DC57" s="19"/>
      <c r="DD57" s="19"/>
      <c r="DE57" s="19"/>
      <c r="DF57" s="20"/>
      <c r="DG57" s="20"/>
      <c r="DH57" s="19"/>
      <c r="DI57" s="19"/>
      <c r="DJ57" s="19"/>
      <c r="DK57" s="19"/>
      <c r="DL57" s="19"/>
      <c r="DM57" s="20"/>
      <c r="DN57" s="20"/>
      <c r="DO57" s="19"/>
      <c r="DP57" s="19"/>
      <c r="DQ57" s="19"/>
      <c r="DR57" s="19"/>
      <c r="DS57" s="19"/>
      <c r="DT57" s="20"/>
      <c r="DU57" s="20"/>
      <c r="DV57" s="19"/>
      <c r="DW57" s="19"/>
      <c r="DX57" s="19"/>
      <c r="DY57" s="19"/>
      <c r="DZ57" s="19"/>
      <c r="EA57" s="20"/>
      <c r="EB57" s="20"/>
      <c r="EC57" s="19"/>
      <c r="ED57" s="19"/>
      <c r="EE57" s="19"/>
      <c r="EF57" s="19"/>
      <c r="EG57" s="19"/>
      <c r="EH57" s="20"/>
      <c r="EI57" s="20"/>
      <c r="EJ57" s="19"/>
      <c r="EK57" s="19"/>
      <c r="EL57" s="19"/>
      <c r="EM57" s="19"/>
      <c r="EN57" s="19"/>
      <c r="EO57" s="20"/>
      <c r="EP57" s="20"/>
      <c r="EQ57" s="19"/>
      <c r="ER57" s="19"/>
      <c r="ES57" s="19"/>
      <c r="ET57" s="19"/>
      <c r="EU57" s="19"/>
      <c r="EV57" s="20"/>
      <c r="EW57" s="20"/>
      <c r="EX57" s="19"/>
      <c r="EY57" s="19"/>
      <c r="EZ57" s="19"/>
      <c r="FA57" s="19"/>
      <c r="FB57" s="19"/>
      <c r="FC57" s="20"/>
      <c r="FD57" s="20"/>
      <c r="FE57" s="19"/>
      <c r="FF57" s="19"/>
      <c r="FG57" s="19"/>
      <c r="FH57" s="19"/>
      <c r="FI57" s="19"/>
      <c r="FJ57" s="20"/>
      <c r="FK57" s="20"/>
      <c r="FL57" s="19"/>
      <c r="FM57" s="19"/>
      <c r="FN57" s="19"/>
      <c r="FO57" s="19"/>
      <c r="FP57" s="19"/>
      <c r="FQ57" s="20"/>
      <c r="FR57" s="20"/>
      <c r="FS57" s="19"/>
      <c r="FT57" s="19"/>
      <c r="FU57" s="19"/>
      <c r="FV57" s="19"/>
      <c r="FW57" s="19"/>
      <c r="FX57" s="20"/>
      <c r="FY57" s="20"/>
      <c r="FZ57" s="19"/>
      <c r="GA57" s="19"/>
      <c r="GB57" s="19"/>
      <c r="GC57" s="19"/>
      <c r="GD57" s="19"/>
      <c r="GE57" s="20"/>
      <c r="GF57" s="20"/>
      <c r="GG57" s="19"/>
      <c r="GH57" s="19"/>
      <c r="GI57" s="19"/>
      <c r="GJ57" s="19"/>
      <c r="GK57" s="19"/>
      <c r="GL57" s="20"/>
      <c r="GM57" s="20"/>
      <c r="GN57" s="19"/>
      <c r="GO57" s="19"/>
      <c r="GP57" s="19"/>
      <c r="GQ57" s="19"/>
      <c r="GR57" s="19"/>
      <c r="GS57" s="20"/>
    </row>
    <row r="58" spans="1:201">
      <c r="A58" s="8"/>
      <c r="B58" s="37"/>
      <c r="C58" s="5"/>
      <c r="D58" s="89"/>
      <c r="E58" s="89"/>
      <c r="F58" s="89" t="s">
        <v>308</v>
      </c>
      <c r="G58" s="37" t="s">
        <v>313</v>
      </c>
      <c r="H58" s="38" t="s">
        <v>63</v>
      </c>
      <c r="I58" s="38">
        <v>18536</v>
      </c>
      <c r="J58" s="4" t="s">
        <v>67</v>
      </c>
      <c r="K58" s="4" t="s">
        <v>283</v>
      </c>
      <c r="L58" s="8">
        <v>6</v>
      </c>
      <c r="M58" s="10">
        <v>42979</v>
      </c>
      <c r="N58" s="11">
        <f>IF(AND(L58&lt;&gt;"",M58&lt;&gt;""),WORKDAY(M58,L58-0.5,[4]祝日!$B$1:$B$29),"")</f>
        <v>42986</v>
      </c>
      <c r="O58" s="8">
        <v>3</v>
      </c>
      <c r="P58" s="10">
        <v>42983</v>
      </c>
      <c r="Q58" s="10">
        <v>42986</v>
      </c>
      <c r="R58" s="6">
        <v>1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0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20"/>
      <c r="BQ58" s="20"/>
      <c r="BR58" s="19"/>
      <c r="BS58" s="19"/>
      <c r="BT58" s="19"/>
      <c r="BU58" s="19"/>
      <c r="BV58" s="19"/>
      <c r="BW58" s="20"/>
      <c r="BX58" s="20"/>
      <c r="BY58" s="19"/>
      <c r="BZ58" s="19"/>
      <c r="CA58" s="19"/>
      <c r="CB58" s="19"/>
      <c r="CC58" s="19"/>
      <c r="CD58" s="20"/>
      <c r="CE58" s="20"/>
      <c r="CF58" s="19"/>
      <c r="CG58" s="19"/>
      <c r="CH58" s="19"/>
      <c r="CI58" s="19"/>
      <c r="CJ58" s="19"/>
      <c r="CK58" s="20"/>
      <c r="CL58" s="20"/>
      <c r="CM58" s="19"/>
      <c r="CN58" s="19"/>
      <c r="CO58" s="19"/>
      <c r="CP58" s="19"/>
      <c r="CQ58" s="19"/>
      <c r="CR58" s="20"/>
      <c r="CS58" s="20"/>
      <c r="CT58" s="19"/>
      <c r="CU58" s="19"/>
      <c r="CV58" s="19"/>
      <c r="CW58" s="19"/>
      <c r="CX58" s="19"/>
      <c r="CY58" s="20"/>
      <c r="CZ58" s="20"/>
      <c r="DA58" s="19"/>
      <c r="DB58" s="19"/>
      <c r="DC58" s="19"/>
      <c r="DD58" s="19"/>
      <c r="DE58" s="19"/>
      <c r="DF58" s="20"/>
      <c r="DG58" s="20"/>
      <c r="DH58" s="19"/>
      <c r="DI58" s="19"/>
      <c r="DJ58" s="19"/>
      <c r="DK58" s="19"/>
      <c r="DL58" s="19"/>
      <c r="DM58" s="20"/>
      <c r="DN58" s="20"/>
      <c r="DO58" s="19"/>
      <c r="DP58" s="19"/>
      <c r="DQ58" s="19"/>
      <c r="DR58" s="19"/>
      <c r="DS58" s="19"/>
      <c r="DT58" s="20"/>
      <c r="DU58" s="20"/>
      <c r="DV58" s="19"/>
      <c r="DW58" s="19"/>
      <c r="DX58" s="19"/>
      <c r="DY58" s="19"/>
      <c r="DZ58" s="19"/>
      <c r="EA58" s="20"/>
      <c r="EB58" s="20"/>
      <c r="EC58" s="19"/>
      <c r="ED58" s="19"/>
      <c r="EE58" s="19"/>
      <c r="EF58" s="19"/>
      <c r="EG58" s="19"/>
      <c r="EH58" s="20"/>
      <c r="EI58" s="20"/>
      <c r="EJ58" s="19"/>
      <c r="EK58" s="19"/>
      <c r="EL58" s="19"/>
      <c r="EM58" s="19"/>
      <c r="EN58" s="19"/>
      <c r="EO58" s="20"/>
      <c r="EP58" s="20"/>
      <c r="EQ58" s="19"/>
      <c r="ER58" s="19"/>
      <c r="ES58" s="19"/>
      <c r="ET58" s="19"/>
      <c r="EU58" s="19"/>
      <c r="EV58" s="20"/>
      <c r="EW58" s="20"/>
      <c r="EX58" s="19"/>
      <c r="EY58" s="19"/>
      <c r="EZ58" s="19"/>
      <c r="FA58" s="19"/>
      <c r="FB58" s="19"/>
      <c r="FC58" s="20"/>
      <c r="FD58" s="20"/>
      <c r="FE58" s="19"/>
      <c r="FF58" s="19"/>
      <c r="FG58" s="19"/>
      <c r="FH58" s="19"/>
      <c r="FI58" s="19"/>
      <c r="FJ58" s="20"/>
      <c r="FK58" s="20"/>
      <c r="FL58" s="19"/>
      <c r="FM58" s="19"/>
      <c r="FN58" s="19"/>
      <c r="FO58" s="19"/>
      <c r="FP58" s="19"/>
      <c r="FQ58" s="20"/>
      <c r="FR58" s="20"/>
      <c r="FS58" s="19"/>
      <c r="FT58" s="19"/>
      <c r="FU58" s="19"/>
      <c r="FV58" s="19"/>
      <c r="FW58" s="19"/>
      <c r="FX58" s="20"/>
      <c r="FY58" s="20"/>
      <c r="FZ58" s="19"/>
      <c r="GA58" s="19"/>
      <c r="GB58" s="19"/>
      <c r="GC58" s="19"/>
      <c r="GD58" s="19"/>
      <c r="GE58" s="20"/>
      <c r="GF58" s="20"/>
      <c r="GG58" s="19"/>
      <c r="GH58" s="19"/>
      <c r="GI58" s="19"/>
      <c r="GJ58" s="19"/>
      <c r="GK58" s="19"/>
      <c r="GL58" s="20"/>
      <c r="GM58" s="20"/>
      <c r="GN58" s="19"/>
      <c r="GO58" s="19"/>
      <c r="GP58" s="19"/>
      <c r="GQ58" s="19"/>
      <c r="GR58" s="19"/>
      <c r="GS58" s="20"/>
    </row>
    <row r="59" spans="1:201">
      <c r="A59" s="8"/>
      <c r="B59" s="37"/>
      <c r="C59" s="5"/>
      <c r="D59" s="95"/>
      <c r="E59" s="89"/>
      <c r="F59" s="89" t="s">
        <v>309</v>
      </c>
      <c r="G59" s="37" t="s">
        <v>292</v>
      </c>
      <c r="H59" s="38" t="s">
        <v>63</v>
      </c>
      <c r="I59" s="38">
        <v>18415</v>
      </c>
      <c r="J59" s="4" t="s">
        <v>66</v>
      </c>
      <c r="K59" s="4" t="s">
        <v>283</v>
      </c>
      <c r="L59" s="8">
        <v>1</v>
      </c>
      <c r="M59" s="10">
        <v>42986</v>
      </c>
      <c r="N59" s="11">
        <f>IF(AND(L59&lt;&gt;"",M59&lt;&gt;""),WORKDAY(M59,L59-0.5,[4]祝日!$B$1:$B$29),"")</f>
        <v>42986</v>
      </c>
      <c r="O59" s="8">
        <v>1</v>
      </c>
      <c r="P59" s="10">
        <v>42986</v>
      </c>
      <c r="Q59" s="10">
        <v>42986</v>
      </c>
      <c r="R59" s="6">
        <v>1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0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0"/>
      <c r="BQ59" s="20"/>
      <c r="BR59" s="19"/>
      <c r="BS59" s="19"/>
      <c r="BT59" s="19"/>
      <c r="BU59" s="19"/>
      <c r="BV59" s="19"/>
      <c r="BW59" s="20"/>
      <c r="BX59" s="20"/>
      <c r="BY59" s="19"/>
      <c r="BZ59" s="19"/>
      <c r="CA59" s="19"/>
      <c r="CB59" s="19"/>
      <c r="CC59" s="19"/>
      <c r="CD59" s="20"/>
      <c r="CE59" s="20"/>
      <c r="CF59" s="19"/>
      <c r="CG59" s="19"/>
      <c r="CH59" s="19"/>
      <c r="CI59" s="19"/>
      <c r="CJ59" s="19"/>
      <c r="CK59" s="20"/>
      <c r="CL59" s="20"/>
      <c r="CM59" s="19"/>
      <c r="CN59" s="19"/>
      <c r="CO59" s="19"/>
      <c r="CP59" s="19"/>
      <c r="CQ59" s="19"/>
      <c r="CR59" s="20"/>
      <c r="CS59" s="20"/>
      <c r="CT59" s="19"/>
      <c r="CU59" s="19"/>
      <c r="CV59" s="19"/>
      <c r="CW59" s="19"/>
      <c r="CX59" s="19"/>
      <c r="CY59" s="20"/>
      <c r="CZ59" s="20"/>
      <c r="DA59" s="19"/>
      <c r="DB59" s="19"/>
      <c r="DC59" s="19"/>
      <c r="DD59" s="19"/>
      <c r="DE59" s="19"/>
      <c r="DF59" s="20"/>
      <c r="DG59" s="20"/>
      <c r="DH59" s="19"/>
      <c r="DI59" s="19"/>
      <c r="DJ59" s="19"/>
      <c r="DK59" s="19"/>
      <c r="DL59" s="19"/>
      <c r="DM59" s="20"/>
      <c r="DN59" s="20"/>
      <c r="DO59" s="19"/>
      <c r="DP59" s="19"/>
      <c r="DQ59" s="19"/>
      <c r="DR59" s="19"/>
      <c r="DS59" s="19"/>
      <c r="DT59" s="20"/>
      <c r="DU59" s="20"/>
      <c r="DV59" s="19"/>
      <c r="DW59" s="19"/>
      <c r="DX59" s="19"/>
      <c r="DY59" s="19"/>
      <c r="DZ59" s="19"/>
      <c r="EA59" s="20"/>
      <c r="EB59" s="20"/>
      <c r="EC59" s="19"/>
      <c r="ED59" s="19"/>
      <c r="EE59" s="19"/>
      <c r="EF59" s="19"/>
      <c r="EG59" s="19"/>
      <c r="EH59" s="20"/>
      <c r="EI59" s="20"/>
      <c r="EJ59" s="19"/>
      <c r="EK59" s="19"/>
      <c r="EL59" s="19"/>
      <c r="EM59" s="19"/>
      <c r="EN59" s="19"/>
      <c r="EO59" s="20"/>
      <c r="EP59" s="20"/>
      <c r="EQ59" s="19"/>
      <c r="ER59" s="19"/>
      <c r="ES59" s="19"/>
      <c r="ET59" s="19"/>
      <c r="EU59" s="19"/>
      <c r="EV59" s="20"/>
      <c r="EW59" s="20"/>
      <c r="EX59" s="19"/>
      <c r="EY59" s="19"/>
      <c r="EZ59" s="19"/>
      <c r="FA59" s="19"/>
      <c r="FB59" s="19"/>
      <c r="FC59" s="20"/>
      <c r="FD59" s="20"/>
      <c r="FE59" s="19"/>
      <c r="FF59" s="19"/>
      <c r="FG59" s="19"/>
      <c r="FH59" s="19"/>
      <c r="FI59" s="19"/>
      <c r="FJ59" s="20"/>
      <c r="FK59" s="20"/>
      <c r="FL59" s="19"/>
      <c r="FM59" s="19"/>
      <c r="FN59" s="19"/>
      <c r="FO59" s="19"/>
      <c r="FP59" s="19"/>
      <c r="FQ59" s="20"/>
      <c r="FR59" s="20"/>
      <c r="FS59" s="19"/>
      <c r="FT59" s="19"/>
      <c r="FU59" s="19"/>
      <c r="FV59" s="19"/>
      <c r="FW59" s="19"/>
      <c r="FX59" s="20"/>
      <c r="FY59" s="20"/>
      <c r="FZ59" s="19"/>
      <c r="GA59" s="19"/>
      <c r="GB59" s="19"/>
      <c r="GC59" s="19"/>
      <c r="GD59" s="19"/>
      <c r="GE59" s="20"/>
      <c r="GF59" s="20"/>
      <c r="GG59" s="19"/>
      <c r="GH59" s="19"/>
      <c r="GI59" s="19"/>
      <c r="GJ59" s="19"/>
      <c r="GK59" s="19"/>
      <c r="GL59" s="20"/>
      <c r="GM59" s="20"/>
      <c r="GN59" s="19"/>
      <c r="GO59" s="19"/>
      <c r="GP59" s="19"/>
      <c r="GQ59" s="19"/>
      <c r="GR59" s="19"/>
      <c r="GS59" s="20"/>
    </row>
    <row r="60" spans="1:201">
      <c r="A60" s="8"/>
      <c r="B60" s="37"/>
      <c r="C60" s="5"/>
      <c r="D60" s="89"/>
      <c r="E60" s="89"/>
      <c r="F60" s="89" t="s">
        <v>309</v>
      </c>
      <c r="G60" s="37" t="s">
        <v>314</v>
      </c>
      <c r="H60" s="38" t="s">
        <v>63</v>
      </c>
      <c r="I60" s="38">
        <v>18517</v>
      </c>
      <c r="J60" s="4" t="s">
        <v>66</v>
      </c>
      <c r="K60" s="4" t="s">
        <v>283</v>
      </c>
      <c r="L60" s="8">
        <v>1</v>
      </c>
      <c r="M60" s="10">
        <v>42986</v>
      </c>
      <c r="N60" s="11">
        <f>IF(AND(L60&lt;&gt;"",M60&lt;&gt;""),WORKDAY(M60,L60-0.5,[4]祝日!$B$1:$B$29),"")</f>
        <v>42986</v>
      </c>
      <c r="O60" s="8">
        <v>1</v>
      </c>
      <c r="P60" s="10">
        <v>42986</v>
      </c>
      <c r="Q60" s="10">
        <v>42986</v>
      </c>
      <c r="R60" s="6">
        <v>1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0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0"/>
      <c r="BQ60" s="20"/>
      <c r="BR60" s="19"/>
      <c r="BS60" s="19"/>
      <c r="BT60" s="19"/>
      <c r="BU60" s="19"/>
      <c r="BV60" s="19"/>
      <c r="BW60" s="20"/>
      <c r="BX60" s="20"/>
      <c r="BY60" s="19"/>
      <c r="BZ60" s="19"/>
      <c r="CA60" s="19"/>
      <c r="CB60" s="19"/>
      <c r="CC60" s="19"/>
      <c r="CD60" s="20"/>
      <c r="CE60" s="20"/>
      <c r="CF60" s="19"/>
      <c r="CG60" s="19"/>
      <c r="CH60" s="19"/>
      <c r="CI60" s="19"/>
      <c r="CJ60" s="19"/>
      <c r="CK60" s="20"/>
      <c r="CL60" s="20"/>
      <c r="CM60" s="19"/>
      <c r="CN60" s="19"/>
      <c r="CO60" s="19"/>
      <c r="CP60" s="19"/>
      <c r="CQ60" s="19"/>
      <c r="CR60" s="20"/>
      <c r="CS60" s="20"/>
      <c r="CT60" s="19"/>
      <c r="CU60" s="19"/>
      <c r="CV60" s="19"/>
      <c r="CW60" s="19"/>
      <c r="CX60" s="19"/>
      <c r="CY60" s="20"/>
      <c r="CZ60" s="20"/>
      <c r="DA60" s="19"/>
      <c r="DB60" s="19"/>
      <c r="DC60" s="19"/>
      <c r="DD60" s="19"/>
      <c r="DE60" s="19"/>
      <c r="DF60" s="20"/>
      <c r="DG60" s="20"/>
      <c r="DH60" s="19"/>
      <c r="DI60" s="19"/>
      <c r="DJ60" s="19"/>
      <c r="DK60" s="19"/>
      <c r="DL60" s="19"/>
      <c r="DM60" s="20"/>
      <c r="DN60" s="20"/>
      <c r="DO60" s="19"/>
      <c r="DP60" s="19"/>
      <c r="DQ60" s="19"/>
      <c r="DR60" s="19"/>
      <c r="DS60" s="19"/>
      <c r="DT60" s="20"/>
      <c r="DU60" s="20"/>
      <c r="DV60" s="19"/>
      <c r="DW60" s="19"/>
      <c r="DX60" s="19"/>
      <c r="DY60" s="19"/>
      <c r="DZ60" s="19"/>
      <c r="EA60" s="20"/>
      <c r="EB60" s="20"/>
      <c r="EC60" s="19"/>
      <c r="ED60" s="19"/>
      <c r="EE60" s="19"/>
      <c r="EF60" s="19"/>
      <c r="EG60" s="19"/>
      <c r="EH60" s="20"/>
      <c r="EI60" s="20"/>
      <c r="EJ60" s="19"/>
      <c r="EK60" s="19"/>
      <c r="EL60" s="19"/>
      <c r="EM60" s="19"/>
      <c r="EN60" s="19"/>
      <c r="EO60" s="20"/>
      <c r="EP60" s="20"/>
      <c r="EQ60" s="19"/>
      <c r="ER60" s="19"/>
      <c r="ES60" s="19"/>
      <c r="ET60" s="19"/>
      <c r="EU60" s="19"/>
      <c r="EV60" s="20"/>
      <c r="EW60" s="20"/>
      <c r="EX60" s="19"/>
      <c r="EY60" s="19"/>
      <c r="EZ60" s="19"/>
      <c r="FA60" s="19"/>
      <c r="FB60" s="19"/>
      <c r="FC60" s="20"/>
      <c r="FD60" s="20"/>
      <c r="FE60" s="19"/>
      <c r="FF60" s="19"/>
      <c r="FG60" s="19"/>
      <c r="FH60" s="19"/>
      <c r="FI60" s="19"/>
      <c r="FJ60" s="20"/>
      <c r="FK60" s="20"/>
      <c r="FL60" s="19"/>
      <c r="FM60" s="19"/>
      <c r="FN60" s="19"/>
      <c r="FO60" s="19"/>
      <c r="FP60" s="19"/>
      <c r="FQ60" s="20"/>
      <c r="FR60" s="20"/>
      <c r="FS60" s="19"/>
      <c r="FT60" s="19"/>
      <c r="FU60" s="19"/>
      <c r="FV60" s="19"/>
      <c r="FW60" s="19"/>
      <c r="FX60" s="20"/>
      <c r="FY60" s="20"/>
      <c r="FZ60" s="19"/>
      <c r="GA60" s="19"/>
      <c r="GB60" s="19"/>
      <c r="GC60" s="19"/>
      <c r="GD60" s="19"/>
      <c r="GE60" s="20"/>
      <c r="GF60" s="20"/>
      <c r="GG60" s="19"/>
      <c r="GH60" s="19"/>
      <c r="GI60" s="19"/>
      <c r="GJ60" s="19"/>
      <c r="GK60" s="19"/>
      <c r="GL60" s="20"/>
      <c r="GM60" s="20"/>
      <c r="GN60" s="19"/>
      <c r="GO60" s="19"/>
      <c r="GP60" s="19"/>
      <c r="GQ60" s="19"/>
      <c r="GR60" s="19"/>
      <c r="GS60" s="20"/>
    </row>
    <row r="61" spans="1:201" ht="18.75">
      <c r="A61" s="8"/>
      <c r="B61" s="37"/>
      <c r="C61" s="5"/>
      <c r="D61" s="95"/>
      <c r="E61" s="157" t="s">
        <v>315</v>
      </c>
      <c r="F61" s="157"/>
      <c r="G61" s="157"/>
      <c r="H61" s="157"/>
      <c r="I61" s="157"/>
      <c r="J61" s="157"/>
      <c r="K61" s="158"/>
      <c r="L61" s="8"/>
      <c r="M61" s="10"/>
      <c r="N61" s="11" t="str">
        <f>IF(AND(L61&lt;&gt;"",M61&lt;&gt;""),WORKDAY(M61,L61-0.5,[4]祝日!$B$1:$B$29),"")</f>
        <v/>
      </c>
      <c r="O61" s="8"/>
      <c r="P61" s="10"/>
      <c r="Q61" s="10"/>
      <c r="R61" s="6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0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0"/>
      <c r="BQ61" s="20"/>
      <c r="BR61" s="19"/>
      <c r="BS61" s="19"/>
      <c r="BT61" s="19"/>
      <c r="BU61" s="19"/>
      <c r="BV61" s="19"/>
      <c r="BW61" s="20"/>
      <c r="BX61" s="20"/>
      <c r="BY61" s="19"/>
      <c r="BZ61" s="19"/>
      <c r="CA61" s="19"/>
      <c r="CB61" s="19"/>
      <c r="CC61" s="19"/>
      <c r="CD61" s="20"/>
      <c r="CE61" s="20"/>
      <c r="CF61" s="19"/>
      <c r="CG61" s="19"/>
      <c r="CH61" s="19"/>
      <c r="CI61" s="19"/>
      <c r="CJ61" s="19"/>
      <c r="CK61" s="20"/>
      <c r="CL61" s="20"/>
      <c r="CM61" s="19"/>
      <c r="CN61" s="19"/>
      <c r="CO61" s="19"/>
      <c r="CP61" s="19"/>
      <c r="CQ61" s="19"/>
      <c r="CR61" s="20"/>
      <c r="CS61" s="20"/>
      <c r="CT61" s="19"/>
      <c r="CU61" s="19"/>
      <c r="CV61" s="19"/>
      <c r="CW61" s="19"/>
      <c r="CX61" s="19"/>
      <c r="CY61" s="20"/>
      <c r="CZ61" s="20"/>
      <c r="DA61" s="19"/>
      <c r="DB61" s="19"/>
      <c r="DC61" s="19"/>
      <c r="DD61" s="19"/>
      <c r="DE61" s="19"/>
      <c r="DF61" s="20"/>
      <c r="DG61" s="20"/>
      <c r="DH61" s="19"/>
      <c r="DI61" s="19"/>
      <c r="DJ61" s="19"/>
      <c r="DK61" s="19"/>
      <c r="DL61" s="19"/>
      <c r="DM61" s="20"/>
      <c r="DN61" s="20"/>
      <c r="DO61" s="19"/>
      <c r="DP61" s="19"/>
      <c r="DQ61" s="19"/>
      <c r="DR61" s="19"/>
      <c r="DS61" s="19"/>
      <c r="DT61" s="20"/>
      <c r="DU61" s="20"/>
      <c r="DV61" s="19"/>
      <c r="DW61" s="19"/>
      <c r="DX61" s="19"/>
      <c r="DY61" s="19"/>
      <c r="DZ61" s="19"/>
      <c r="EA61" s="20"/>
      <c r="EB61" s="20"/>
      <c r="EC61" s="19"/>
      <c r="ED61" s="19"/>
      <c r="EE61" s="19"/>
      <c r="EF61" s="19"/>
      <c r="EG61" s="19"/>
      <c r="EH61" s="20"/>
      <c r="EI61" s="20"/>
      <c r="EJ61" s="19"/>
      <c r="EK61" s="19"/>
      <c r="EL61" s="19"/>
      <c r="EM61" s="19"/>
      <c r="EN61" s="19"/>
      <c r="EO61" s="20"/>
      <c r="EP61" s="20"/>
      <c r="EQ61" s="19"/>
      <c r="ER61" s="19"/>
      <c r="ES61" s="19"/>
      <c r="ET61" s="19"/>
      <c r="EU61" s="19"/>
      <c r="EV61" s="20"/>
      <c r="EW61" s="20"/>
      <c r="EX61" s="19"/>
      <c r="EY61" s="19"/>
      <c r="EZ61" s="19"/>
      <c r="FA61" s="19"/>
      <c r="FB61" s="19"/>
      <c r="FC61" s="20"/>
      <c r="FD61" s="20"/>
      <c r="FE61" s="19"/>
      <c r="FF61" s="19"/>
      <c r="FG61" s="19"/>
      <c r="FH61" s="19"/>
      <c r="FI61" s="19"/>
      <c r="FJ61" s="20"/>
      <c r="FK61" s="20"/>
      <c r="FL61" s="19"/>
      <c r="FM61" s="19"/>
      <c r="FN61" s="19"/>
      <c r="FO61" s="19"/>
      <c r="FP61" s="19"/>
      <c r="FQ61" s="20"/>
      <c r="FR61" s="20"/>
      <c r="FS61" s="19"/>
      <c r="FT61" s="19"/>
      <c r="FU61" s="19"/>
      <c r="FV61" s="19"/>
      <c r="FW61" s="19"/>
      <c r="FX61" s="20"/>
      <c r="FY61" s="20"/>
      <c r="FZ61" s="19"/>
      <c r="GA61" s="19"/>
      <c r="GB61" s="19"/>
      <c r="GC61" s="19"/>
      <c r="GD61" s="19"/>
      <c r="GE61" s="20"/>
      <c r="GF61" s="20"/>
      <c r="GG61" s="19"/>
      <c r="GH61" s="19"/>
      <c r="GI61" s="19"/>
      <c r="GJ61" s="19"/>
      <c r="GK61" s="19"/>
      <c r="GL61" s="20"/>
      <c r="GM61" s="20"/>
      <c r="GN61" s="19"/>
      <c r="GO61" s="19"/>
      <c r="GP61" s="19"/>
      <c r="GQ61" s="19"/>
      <c r="GR61" s="19"/>
      <c r="GS61" s="20"/>
    </row>
    <row r="62" spans="1:201">
      <c r="A62" s="8"/>
      <c r="B62" s="37"/>
      <c r="C62" s="5"/>
      <c r="D62" s="89"/>
      <c r="E62" s="89"/>
      <c r="F62" s="89" t="s">
        <v>317</v>
      </c>
      <c r="G62" s="37" t="s">
        <v>316</v>
      </c>
      <c r="H62" s="38" t="s">
        <v>63</v>
      </c>
      <c r="I62" s="38">
        <v>18620</v>
      </c>
      <c r="J62" s="4" t="s">
        <v>67</v>
      </c>
      <c r="K62" s="4" t="s">
        <v>283</v>
      </c>
      <c r="L62" s="8">
        <v>1</v>
      </c>
      <c r="M62" s="10">
        <v>42989</v>
      </c>
      <c r="N62" s="11">
        <f>IF(AND(L62&lt;&gt;"",M62&lt;&gt;""),WORKDAY(M62,L62-0.5,[4]祝日!$B$1:$B$29),"")</f>
        <v>42989</v>
      </c>
      <c r="O62" s="8">
        <v>1</v>
      </c>
      <c r="P62" s="10">
        <v>42989</v>
      </c>
      <c r="Q62" s="10">
        <v>42989</v>
      </c>
      <c r="R62" s="6">
        <v>1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0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0"/>
      <c r="BQ62" s="20"/>
      <c r="BR62" s="19"/>
      <c r="BS62" s="19"/>
      <c r="BT62" s="19"/>
      <c r="BU62" s="19"/>
      <c r="BV62" s="19"/>
      <c r="BW62" s="20"/>
      <c r="BX62" s="20"/>
      <c r="BY62" s="19"/>
      <c r="BZ62" s="19"/>
      <c r="CA62" s="19"/>
      <c r="CB62" s="19"/>
      <c r="CC62" s="19"/>
      <c r="CD62" s="20"/>
      <c r="CE62" s="20"/>
      <c r="CF62" s="19"/>
      <c r="CG62" s="19"/>
      <c r="CH62" s="19"/>
      <c r="CI62" s="19"/>
      <c r="CJ62" s="19"/>
      <c r="CK62" s="20"/>
      <c r="CL62" s="20"/>
      <c r="CM62" s="19"/>
      <c r="CN62" s="19"/>
      <c r="CO62" s="19"/>
      <c r="CP62" s="19"/>
      <c r="CQ62" s="19"/>
      <c r="CR62" s="20"/>
      <c r="CS62" s="20"/>
      <c r="CT62" s="19"/>
      <c r="CU62" s="19"/>
      <c r="CV62" s="19"/>
      <c r="CW62" s="19"/>
      <c r="CX62" s="19"/>
      <c r="CY62" s="20"/>
      <c r="CZ62" s="20"/>
      <c r="DA62" s="19"/>
      <c r="DB62" s="19"/>
      <c r="DC62" s="19"/>
      <c r="DD62" s="19"/>
      <c r="DE62" s="19"/>
      <c r="DF62" s="20"/>
      <c r="DG62" s="20"/>
      <c r="DH62" s="19"/>
      <c r="DI62" s="19"/>
      <c r="DJ62" s="19"/>
      <c r="DK62" s="19"/>
      <c r="DL62" s="19"/>
      <c r="DM62" s="20"/>
      <c r="DN62" s="20"/>
      <c r="DO62" s="19"/>
      <c r="DP62" s="19"/>
      <c r="DQ62" s="19"/>
      <c r="DR62" s="19"/>
      <c r="DS62" s="19"/>
      <c r="DT62" s="20"/>
      <c r="DU62" s="20"/>
      <c r="DV62" s="19"/>
      <c r="DW62" s="19"/>
      <c r="DX62" s="19"/>
      <c r="DY62" s="19"/>
      <c r="DZ62" s="19"/>
      <c r="EA62" s="20"/>
      <c r="EB62" s="20"/>
      <c r="EC62" s="19"/>
      <c r="ED62" s="19"/>
      <c r="EE62" s="19"/>
      <c r="EF62" s="19"/>
      <c r="EG62" s="19"/>
      <c r="EH62" s="20"/>
      <c r="EI62" s="20"/>
      <c r="EJ62" s="19"/>
      <c r="EK62" s="19"/>
      <c r="EL62" s="19"/>
      <c r="EM62" s="19"/>
      <c r="EN62" s="19"/>
      <c r="EO62" s="20"/>
      <c r="EP62" s="20"/>
      <c r="EQ62" s="19"/>
      <c r="ER62" s="19"/>
      <c r="ES62" s="19"/>
      <c r="ET62" s="19"/>
      <c r="EU62" s="19"/>
      <c r="EV62" s="20"/>
      <c r="EW62" s="20"/>
      <c r="EX62" s="19"/>
      <c r="EY62" s="19"/>
      <c r="EZ62" s="19"/>
      <c r="FA62" s="19"/>
      <c r="FB62" s="19"/>
      <c r="FC62" s="20"/>
      <c r="FD62" s="20"/>
      <c r="FE62" s="19"/>
      <c r="FF62" s="19"/>
      <c r="FG62" s="19"/>
      <c r="FH62" s="19"/>
      <c r="FI62" s="19"/>
      <c r="FJ62" s="20"/>
      <c r="FK62" s="20"/>
      <c r="FL62" s="19"/>
      <c r="FM62" s="19"/>
      <c r="FN62" s="19"/>
      <c r="FO62" s="19"/>
      <c r="FP62" s="19"/>
      <c r="FQ62" s="20"/>
      <c r="FR62" s="20"/>
      <c r="FS62" s="19"/>
      <c r="FT62" s="19"/>
      <c r="FU62" s="19"/>
      <c r="FV62" s="19"/>
      <c r="FW62" s="19"/>
      <c r="FX62" s="20"/>
      <c r="FY62" s="20"/>
      <c r="FZ62" s="19"/>
      <c r="GA62" s="19"/>
      <c r="GB62" s="19"/>
      <c r="GC62" s="19"/>
      <c r="GD62" s="19"/>
      <c r="GE62" s="20"/>
      <c r="GF62" s="20"/>
      <c r="GG62" s="19"/>
      <c r="GH62" s="19"/>
      <c r="GI62" s="19"/>
      <c r="GJ62" s="19"/>
      <c r="GK62" s="19"/>
      <c r="GL62" s="20"/>
      <c r="GM62" s="20"/>
      <c r="GN62" s="19"/>
      <c r="GO62" s="19"/>
      <c r="GP62" s="19"/>
      <c r="GQ62" s="19"/>
      <c r="GR62" s="19"/>
      <c r="GS62" s="20"/>
    </row>
    <row r="63" spans="1:201">
      <c r="A63" s="8"/>
      <c r="B63" s="37"/>
      <c r="C63" s="5"/>
      <c r="D63" s="95"/>
      <c r="E63" s="89"/>
      <c r="F63" s="89" t="s">
        <v>317</v>
      </c>
      <c r="G63" s="37" t="s">
        <v>318</v>
      </c>
      <c r="H63" s="38" t="s">
        <v>63</v>
      </c>
      <c r="I63" s="38">
        <v>18621</v>
      </c>
      <c r="J63" s="4" t="s">
        <v>67</v>
      </c>
      <c r="K63" s="4" t="s">
        <v>283</v>
      </c>
      <c r="L63" s="8">
        <v>2</v>
      </c>
      <c r="M63" s="10">
        <v>42989</v>
      </c>
      <c r="N63" s="11">
        <f>IF(AND(L63&lt;&gt;"",M63&lt;&gt;""),WORKDAY(M63,L63-0.5,[4]祝日!$B$1:$B$29),"")</f>
        <v>42990</v>
      </c>
      <c r="O63" s="8">
        <v>2</v>
      </c>
      <c r="P63" s="10">
        <v>42989</v>
      </c>
      <c r="Q63" s="10">
        <v>42990</v>
      </c>
      <c r="R63" s="6">
        <v>1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0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0"/>
      <c r="BQ63" s="20"/>
      <c r="BR63" s="19"/>
      <c r="BS63" s="19"/>
      <c r="BT63" s="19"/>
      <c r="BU63" s="19"/>
      <c r="BV63" s="19"/>
      <c r="BW63" s="20"/>
      <c r="BX63" s="20"/>
      <c r="BY63" s="19"/>
      <c r="BZ63" s="19"/>
      <c r="CA63" s="19"/>
      <c r="CB63" s="19"/>
      <c r="CC63" s="19"/>
      <c r="CD63" s="20"/>
      <c r="CE63" s="20"/>
      <c r="CF63" s="19"/>
      <c r="CG63" s="19"/>
      <c r="CH63" s="19"/>
      <c r="CI63" s="19"/>
      <c r="CJ63" s="19"/>
      <c r="CK63" s="20"/>
      <c r="CL63" s="20"/>
      <c r="CM63" s="19"/>
      <c r="CN63" s="19"/>
      <c r="CO63" s="19"/>
      <c r="CP63" s="19"/>
      <c r="CQ63" s="19"/>
      <c r="CR63" s="20"/>
      <c r="CS63" s="20"/>
      <c r="CT63" s="19"/>
      <c r="CU63" s="19"/>
      <c r="CV63" s="19"/>
      <c r="CW63" s="19"/>
      <c r="CX63" s="19"/>
      <c r="CY63" s="20"/>
      <c r="CZ63" s="20"/>
      <c r="DA63" s="19"/>
      <c r="DB63" s="19"/>
      <c r="DC63" s="19"/>
      <c r="DD63" s="19"/>
      <c r="DE63" s="19"/>
      <c r="DF63" s="20"/>
      <c r="DG63" s="20"/>
      <c r="DH63" s="19"/>
      <c r="DI63" s="19"/>
      <c r="DJ63" s="19"/>
      <c r="DK63" s="19"/>
      <c r="DL63" s="19"/>
      <c r="DM63" s="20"/>
      <c r="DN63" s="20"/>
      <c r="DO63" s="19"/>
      <c r="DP63" s="19"/>
      <c r="DQ63" s="19"/>
      <c r="DR63" s="19"/>
      <c r="DS63" s="19"/>
      <c r="DT63" s="20"/>
      <c r="DU63" s="20"/>
      <c r="DV63" s="19"/>
      <c r="DW63" s="19"/>
      <c r="DX63" s="19"/>
      <c r="DY63" s="19"/>
      <c r="DZ63" s="19"/>
      <c r="EA63" s="20"/>
      <c r="EB63" s="20"/>
      <c r="EC63" s="19"/>
      <c r="ED63" s="19"/>
      <c r="EE63" s="19"/>
      <c r="EF63" s="19"/>
      <c r="EG63" s="19"/>
      <c r="EH63" s="20"/>
      <c r="EI63" s="20"/>
      <c r="EJ63" s="19"/>
      <c r="EK63" s="19"/>
      <c r="EL63" s="19"/>
      <c r="EM63" s="19"/>
      <c r="EN63" s="19"/>
      <c r="EO63" s="20"/>
      <c r="EP63" s="20"/>
      <c r="EQ63" s="19"/>
      <c r="ER63" s="19"/>
      <c r="ES63" s="19"/>
      <c r="ET63" s="19"/>
      <c r="EU63" s="19"/>
      <c r="EV63" s="20"/>
      <c r="EW63" s="20"/>
      <c r="EX63" s="19"/>
      <c r="EY63" s="19"/>
      <c r="EZ63" s="19"/>
      <c r="FA63" s="19"/>
      <c r="FB63" s="19"/>
      <c r="FC63" s="20"/>
      <c r="FD63" s="20"/>
      <c r="FE63" s="19"/>
      <c r="FF63" s="19"/>
      <c r="FG63" s="19"/>
      <c r="FH63" s="19"/>
      <c r="FI63" s="19"/>
      <c r="FJ63" s="20"/>
      <c r="FK63" s="20"/>
      <c r="FL63" s="19"/>
      <c r="FM63" s="19"/>
      <c r="FN63" s="19"/>
      <c r="FO63" s="19"/>
      <c r="FP63" s="19"/>
      <c r="FQ63" s="20"/>
      <c r="FR63" s="20"/>
      <c r="FS63" s="19"/>
      <c r="FT63" s="19"/>
      <c r="FU63" s="19"/>
      <c r="FV63" s="19"/>
      <c r="FW63" s="19"/>
      <c r="FX63" s="20"/>
      <c r="FY63" s="20"/>
      <c r="FZ63" s="19"/>
      <c r="GA63" s="19"/>
      <c r="GB63" s="19"/>
      <c r="GC63" s="19"/>
      <c r="GD63" s="19"/>
      <c r="GE63" s="20"/>
      <c r="GF63" s="20"/>
      <c r="GG63" s="19"/>
      <c r="GH63" s="19"/>
      <c r="GI63" s="19"/>
      <c r="GJ63" s="19"/>
      <c r="GK63" s="19"/>
      <c r="GL63" s="20"/>
      <c r="GM63" s="20"/>
      <c r="GN63" s="19"/>
      <c r="GO63" s="19"/>
      <c r="GP63" s="19"/>
      <c r="GQ63" s="19"/>
      <c r="GR63" s="19"/>
      <c r="GS63" s="20"/>
    </row>
    <row r="64" spans="1:201">
      <c r="A64" s="8"/>
      <c r="B64" s="37"/>
      <c r="C64" s="5"/>
      <c r="D64" s="89"/>
      <c r="E64" s="89"/>
      <c r="F64" s="89" t="s">
        <v>317</v>
      </c>
      <c r="G64" s="37" t="s">
        <v>319</v>
      </c>
      <c r="H64" s="38" t="s">
        <v>63</v>
      </c>
      <c r="I64" s="38">
        <v>18622</v>
      </c>
      <c r="J64" s="4" t="s">
        <v>67</v>
      </c>
      <c r="K64" s="4" t="s">
        <v>283</v>
      </c>
      <c r="L64" s="8">
        <v>1</v>
      </c>
      <c r="M64" s="10">
        <v>42990</v>
      </c>
      <c r="N64" s="11">
        <f>IF(AND(L64&lt;&gt;"",M64&lt;&gt;""),WORKDAY(M64,L64-0.5,[4]祝日!$B$1:$B$29),"")</f>
        <v>42990</v>
      </c>
      <c r="O64" s="8">
        <v>1</v>
      </c>
      <c r="P64" s="10">
        <v>42990</v>
      </c>
      <c r="Q64" s="10">
        <v>42990</v>
      </c>
      <c r="R64" s="6">
        <v>1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0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0"/>
      <c r="BQ64" s="20"/>
      <c r="BR64" s="19"/>
      <c r="BS64" s="19"/>
      <c r="BT64" s="19"/>
      <c r="BU64" s="19"/>
      <c r="BV64" s="19"/>
      <c r="BW64" s="20"/>
      <c r="BX64" s="20"/>
      <c r="BY64" s="19"/>
      <c r="BZ64" s="19"/>
      <c r="CA64" s="19"/>
      <c r="CB64" s="19"/>
      <c r="CC64" s="19"/>
      <c r="CD64" s="20"/>
      <c r="CE64" s="20"/>
      <c r="CF64" s="19"/>
      <c r="CG64" s="19"/>
      <c r="CH64" s="19"/>
      <c r="CI64" s="19"/>
      <c r="CJ64" s="19"/>
      <c r="CK64" s="20"/>
      <c r="CL64" s="20"/>
      <c r="CM64" s="19"/>
      <c r="CN64" s="19"/>
      <c r="CO64" s="19"/>
      <c r="CP64" s="19"/>
      <c r="CQ64" s="19"/>
      <c r="CR64" s="20"/>
      <c r="CS64" s="20"/>
      <c r="CT64" s="19"/>
      <c r="CU64" s="19"/>
      <c r="CV64" s="19"/>
      <c r="CW64" s="19"/>
      <c r="CX64" s="19"/>
      <c r="CY64" s="20"/>
      <c r="CZ64" s="20"/>
      <c r="DA64" s="19"/>
      <c r="DB64" s="19"/>
      <c r="DC64" s="19"/>
      <c r="DD64" s="19"/>
      <c r="DE64" s="19"/>
      <c r="DF64" s="20"/>
      <c r="DG64" s="20"/>
      <c r="DH64" s="19"/>
      <c r="DI64" s="19"/>
      <c r="DJ64" s="19"/>
      <c r="DK64" s="19"/>
      <c r="DL64" s="19"/>
      <c r="DM64" s="20"/>
      <c r="DN64" s="20"/>
      <c r="DO64" s="19"/>
      <c r="DP64" s="19"/>
      <c r="DQ64" s="19"/>
      <c r="DR64" s="19"/>
      <c r="DS64" s="19"/>
      <c r="DT64" s="20"/>
      <c r="DU64" s="20"/>
      <c r="DV64" s="19"/>
      <c r="DW64" s="19"/>
      <c r="DX64" s="19"/>
      <c r="DY64" s="19"/>
      <c r="DZ64" s="19"/>
      <c r="EA64" s="20"/>
      <c r="EB64" s="20"/>
      <c r="EC64" s="19"/>
      <c r="ED64" s="19"/>
      <c r="EE64" s="19"/>
      <c r="EF64" s="19"/>
      <c r="EG64" s="19"/>
      <c r="EH64" s="20"/>
      <c r="EI64" s="20"/>
      <c r="EJ64" s="19"/>
      <c r="EK64" s="19"/>
      <c r="EL64" s="19"/>
      <c r="EM64" s="19"/>
      <c r="EN64" s="19"/>
      <c r="EO64" s="20"/>
      <c r="EP64" s="20"/>
      <c r="EQ64" s="19"/>
      <c r="ER64" s="19"/>
      <c r="ES64" s="19"/>
      <c r="ET64" s="19"/>
      <c r="EU64" s="19"/>
      <c r="EV64" s="20"/>
      <c r="EW64" s="20"/>
      <c r="EX64" s="19"/>
      <c r="EY64" s="19"/>
      <c r="EZ64" s="19"/>
      <c r="FA64" s="19"/>
      <c r="FB64" s="19"/>
      <c r="FC64" s="20"/>
      <c r="FD64" s="20"/>
      <c r="FE64" s="19"/>
      <c r="FF64" s="19"/>
      <c r="FG64" s="19"/>
      <c r="FH64" s="19"/>
      <c r="FI64" s="19"/>
      <c r="FJ64" s="20"/>
      <c r="FK64" s="20"/>
      <c r="FL64" s="19"/>
      <c r="FM64" s="19"/>
      <c r="FN64" s="19"/>
      <c r="FO64" s="19"/>
      <c r="FP64" s="19"/>
      <c r="FQ64" s="20"/>
      <c r="FR64" s="20"/>
      <c r="FS64" s="19"/>
      <c r="FT64" s="19"/>
      <c r="FU64" s="19"/>
      <c r="FV64" s="19"/>
      <c r="FW64" s="19"/>
      <c r="FX64" s="20"/>
      <c r="FY64" s="20"/>
      <c r="FZ64" s="19"/>
      <c r="GA64" s="19"/>
      <c r="GB64" s="19"/>
      <c r="GC64" s="19"/>
      <c r="GD64" s="19"/>
      <c r="GE64" s="20"/>
      <c r="GF64" s="20"/>
      <c r="GG64" s="19"/>
      <c r="GH64" s="19"/>
      <c r="GI64" s="19"/>
      <c r="GJ64" s="19"/>
      <c r="GK64" s="19"/>
      <c r="GL64" s="20"/>
      <c r="GM64" s="20"/>
      <c r="GN64" s="19"/>
      <c r="GO64" s="19"/>
      <c r="GP64" s="19"/>
      <c r="GQ64" s="19"/>
      <c r="GR64" s="19"/>
      <c r="GS64" s="20"/>
    </row>
    <row r="65" spans="1:201">
      <c r="A65" s="8"/>
      <c r="B65" s="37"/>
      <c r="C65" s="5"/>
      <c r="D65" s="95"/>
      <c r="E65" s="89"/>
      <c r="F65" s="89" t="s">
        <v>321</v>
      </c>
      <c r="G65" s="37" t="s">
        <v>320</v>
      </c>
      <c r="H65" s="38" t="s">
        <v>63</v>
      </c>
      <c r="I65" s="38">
        <v>18623</v>
      </c>
      <c r="J65" s="4" t="s">
        <v>67</v>
      </c>
      <c r="K65" s="4" t="s">
        <v>283</v>
      </c>
      <c r="L65" s="8">
        <v>1</v>
      </c>
      <c r="M65" s="10">
        <v>42991</v>
      </c>
      <c r="N65" s="11">
        <f>IF(AND(L65&lt;&gt;"",M65&lt;&gt;""),WORKDAY(M65,L65-0.5,[4]祝日!$B$1:$B$29),"")</f>
        <v>42991</v>
      </c>
      <c r="O65" s="8">
        <v>1</v>
      </c>
      <c r="P65" s="10">
        <v>42990</v>
      </c>
      <c r="Q65" s="10">
        <v>42990</v>
      </c>
      <c r="R65" s="6">
        <v>1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0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0"/>
      <c r="BQ65" s="20"/>
      <c r="BR65" s="19"/>
      <c r="BS65" s="19"/>
      <c r="BT65" s="19"/>
      <c r="BU65" s="19"/>
      <c r="BV65" s="19"/>
      <c r="BW65" s="20"/>
      <c r="BX65" s="20"/>
      <c r="BY65" s="19"/>
      <c r="BZ65" s="19"/>
      <c r="CA65" s="19"/>
      <c r="CB65" s="19"/>
      <c r="CC65" s="19"/>
      <c r="CD65" s="20"/>
      <c r="CE65" s="20"/>
      <c r="CF65" s="19"/>
      <c r="CG65" s="19"/>
      <c r="CH65" s="19"/>
      <c r="CI65" s="19"/>
      <c r="CJ65" s="19"/>
      <c r="CK65" s="20"/>
      <c r="CL65" s="20"/>
      <c r="CM65" s="19"/>
      <c r="CN65" s="19"/>
      <c r="CO65" s="19"/>
      <c r="CP65" s="19"/>
      <c r="CQ65" s="19"/>
      <c r="CR65" s="20"/>
      <c r="CS65" s="20"/>
      <c r="CT65" s="19"/>
      <c r="CU65" s="19"/>
      <c r="CV65" s="19"/>
      <c r="CW65" s="19"/>
      <c r="CX65" s="19"/>
      <c r="CY65" s="20"/>
      <c r="CZ65" s="20"/>
      <c r="DA65" s="19"/>
      <c r="DB65" s="19"/>
      <c r="DC65" s="19"/>
      <c r="DD65" s="19"/>
      <c r="DE65" s="19"/>
      <c r="DF65" s="20"/>
      <c r="DG65" s="20"/>
      <c r="DH65" s="19"/>
      <c r="DI65" s="19"/>
      <c r="DJ65" s="19"/>
      <c r="DK65" s="19"/>
      <c r="DL65" s="19"/>
      <c r="DM65" s="20"/>
      <c r="DN65" s="20"/>
      <c r="DO65" s="19"/>
      <c r="DP65" s="19"/>
      <c r="DQ65" s="19"/>
      <c r="DR65" s="19"/>
      <c r="DS65" s="19"/>
      <c r="DT65" s="20"/>
      <c r="DU65" s="20"/>
      <c r="DV65" s="19"/>
      <c r="DW65" s="19"/>
      <c r="DX65" s="19"/>
      <c r="DY65" s="19"/>
      <c r="DZ65" s="19"/>
      <c r="EA65" s="20"/>
      <c r="EB65" s="20"/>
      <c r="EC65" s="19"/>
      <c r="ED65" s="19"/>
      <c r="EE65" s="19"/>
      <c r="EF65" s="19"/>
      <c r="EG65" s="19"/>
      <c r="EH65" s="20"/>
      <c r="EI65" s="20"/>
      <c r="EJ65" s="19"/>
      <c r="EK65" s="19"/>
      <c r="EL65" s="19"/>
      <c r="EM65" s="19"/>
      <c r="EN65" s="19"/>
      <c r="EO65" s="20"/>
      <c r="EP65" s="20"/>
      <c r="EQ65" s="19"/>
      <c r="ER65" s="19"/>
      <c r="ES65" s="19"/>
      <c r="ET65" s="19"/>
      <c r="EU65" s="19"/>
      <c r="EV65" s="20"/>
      <c r="EW65" s="20"/>
      <c r="EX65" s="19"/>
      <c r="EY65" s="19"/>
      <c r="EZ65" s="19"/>
      <c r="FA65" s="19"/>
      <c r="FB65" s="19"/>
      <c r="FC65" s="20"/>
      <c r="FD65" s="20"/>
      <c r="FE65" s="19"/>
      <c r="FF65" s="19"/>
      <c r="FG65" s="19"/>
      <c r="FH65" s="19"/>
      <c r="FI65" s="19"/>
      <c r="FJ65" s="20"/>
      <c r="FK65" s="20"/>
      <c r="FL65" s="19"/>
      <c r="FM65" s="19"/>
      <c r="FN65" s="19"/>
      <c r="FO65" s="19"/>
      <c r="FP65" s="19"/>
      <c r="FQ65" s="20"/>
      <c r="FR65" s="20"/>
      <c r="FS65" s="19"/>
      <c r="FT65" s="19"/>
      <c r="FU65" s="19"/>
      <c r="FV65" s="19"/>
      <c r="FW65" s="19"/>
      <c r="FX65" s="20"/>
      <c r="FY65" s="20"/>
      <c r="FZ65" s="19"/>
      <c r="GA65" s="19"/>
      <c r="GB65" s="19"/>
      <c r="GC65" s="19"/>
      <c r="GD65" s="19"/>
      <c r="GE65" s="20"/>
      <c r="GF65" s="20"/>
      <c r="GG65" s="19"/>
      <c r="GH65" s="19"/>
      <c r="GI65" s="19"/>
      <c r="GJ65" s="19"/>
      <c r="GK65" s="19"/>
      <c r="GL65" s="20"/>
      <c r="GM65" s="20"/>
      <c r="GN65" s="19"/>
      <c r="GO65" s="19"/>
      <c r="GP65" s="19"/>
      <c r="GQ65" s="19"/>
      <c r="GR65" s="19"/>
      <c r="GS65" s="20"/>
    </row>
    <row r="66" spans="1:201">
      <c r="A66" s="8"/>
      <c r="B66" s="37"/>
      <c r="C66" s="5"/>
      <c r="D66" s="89"/>
      <c r="E66" s="89"/>
      <c r="F66" s="89" t="s">
        <v>308</v>
      </c>
      <c r="G66" s="37" t="s">
        <v>322</v>
      </c>
      <c r="H66" s="38" t="s">
        <v>63</v>
      </c>
      <c r="I66" s="38">
        <v>18624</v>
      </c>
      <c r="J66" s="4" t="s">
        <v>67</v>
      </c>
      <c r="K66" s="4" t="s">
        <v>283</v>
      </c>
      <c r="L66" s="8">
        <v>1</v>
      </c>
      <c r="M66" s="10">
        <v>42991</v>
      </c>
      <c r="N66" s="11">
        <f>IF(AND(L66&lt;&gt;"",M66&lt;&gt;""),WORKDAY(M66,L66-0.5,[4]祝日!$B$1:$B$29),"")</f>
        <v>42991</v>
      </c>
      <c r="O66" s="8">
        <v>1</v>
      </c>
      <c r="P66" s="10">
        <v>42990</v>
      </c>
      <c r="Q66" s="10">
        <v>42990</v>
      </c>
      <c r="R66" s="6">
        <v>1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0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0"/>
      <c r="BQ66" s="20"/>
      <c r="BR66" s="19"/>
      <c r="BS66" s="19"/>
      <c r="BT66" s="19"/>
      <c r="BU66" s="19"/>
      <c r="BV66" s="19"/>
      <c r="BW66" s="20"/>
      <c r="BX66" s="20"/>
      <c r="BY66" s="19"/>
      <c r="BZ66" s="19"/>
      <c r="CA66" s="19"/>
      <c r="CB66" s="19"/>
      <c r="CC66" s="19"/>
      <c r="CD66" s="20"/>
      <c r="CE66" s="20"/>
      <c r="CF66" s="19"/>
      <c r="CG66" s="19"/>
      <c r="CH66" s="19"/>
      <c r="CI66" s="19"/>
      <c r="CJ66" s="19"/>
      <c r="CK66" s="20"/>
      <c r="CL66" s="20"/>
      <c r="CM66" s="19"/>
      <c r="CN66" s="19"/>
      <c r="CO66" s="19"/>
      <c r="CP66" s="19"/>
      <c r="CQ66" s="19"/>
      <c r="CR66" s="20"/>
      <c r="CS66" s="20"/>
      <c r="CT66" s="19"/>
      <c r="CU66" s="19"/>
      <c r="CV66" s="19"/>
      <c r="CW66" s="19"/>
      <c r="CX66" s="19"/>
      <c r="CY66" s="20"/>
      <c r="CZ66" s="20"/>
      <c r="DA66" s="19"/>
      <c r="DB66" s="19"/>
      <c r="DC66" s="19"/>
      <c r="DD66" s="19"/>
      <c r="DE66" s="19"/>
      <c r="DF66" s="20"/>
      <c r="DG66" s="20"/>
      <c r="DH66" s="19"/>
      <c r="DI66" s="19"/>
      <c r="DJ66" s="19"/>
      <c r="DK66" s="19"/>
      <c r="DL66" s="19"/>
      <c r="DM66" s="20"/>
      <c r="DN66" s="20"/>
      <c r="DO66" s="19"/>
      <c r="DP66" s="19"/>
      <c r="DQ66" s="19"/>
      <c r="DR66" s="19"/>
      <c r="DS66" s="19"/>
      <c r="DT66" s="20"/>
      <c r="DU66" s="20"/>
      <c r="DV66" s="19"/>
      <c r="DW66" s="19"/>
      <c r="DX66" s="19"/>
      <c r="DY66" s="19"/>
      <c r="DZ66" s="19"/>
      <c r="EA66" s="20"/>
      <c r="EB66" s="20"/>
      <c r="EC66" s="19"/>
      <c r="ED66" s="19"/>
      <c r="EE66" s="19"/>
      <c r="EF66" s="19"/>
      <c r="EG66" s="19"/>
      <c r="EH66" s="20"/>
      <c r="EI66" s="20"/>
      <c r="EJ66" s="19"/>
      <c r="EK66" s="19"/>
      <c r="EL66" s="19"/>
      <c r="EM66" s="19"/>
      <c r="EN66" s="19"/>
      <c r="EO66" s="20"/>
      <c r="EP66" s="20"/>
      <c r="EQ66" s="19"/>
      <c r="ER66" s="19"/>
      <c r="ES66" s="19"/>
      <c r="ET66" s="19"/>
      <c r="EU66" s="19"/>
      <c r="EV66" s="20"/>
      <c r="EW66" s="20"/>
      <c r="EX66" s="19"/>
      <c r="EY66" s="19"/>
      <c r="EZ66" s="19"/>
      <c r="FA66" s="19"/>
      <c r="FB66" s="19"/>
      <c r="FC66" s="20"/>
      <c r="FD66" s="20"/>
      <c r="FE66" s="19"/>
      <c r="FF66" s="19"/>
      <c r="FG66" s="19"/>
      <c r="FH66" s="19"/>
      <c r="FI66" s="19"/>
      <c r="FJ66" s="20"/>
      <c r="FK66" s="20"/>
      <c r="FL66" s="19"/>
      <c r="FM66" s="19"/>
      <c r="FN66" s="19"/>
      <c r="FO66" s="19"/>
      <c r="FP66" s="19"/>
      <c r="FQ66" s="20"/>
      <c r="FR66" s="20"/>
      <c r="FS66" s="19"/>
      <c r="FT66" s="19"/>
      <c r="FU66" s="19"/>
      <c r="FV66" s="19"/>
      <c r="FW66" s="19"/>
      <c r="FX66" s="20"/>
      <c r="FY66" s="20"/>
      <c r="FZ66" s="19"/>
      <c r="GA66" s="19"/>
      <c r="GB66" s="19"/>
      <c r="GC66" s="19"/>
      <c r="GD66" s="19"/>
      <c r="GE66" s="20"/>
      <c r="GF66" s="20"/>
      <c r="GG66" s="19"/>
      <c r="GH66" s="19"/>
      <c r="GI66" s="19"/>
      <c r="GJ66" s="19"/>
      <c r="GK66" s="19"/>
      <c r="GL66" s="20"/>
      <c r="GM66" s="20"/>
      <c r="GN66" s="19"/>
      <c r="GO66" s="19"/>
      <c r="GP66" s="19"/>
      <c r="GQ66" s="19"/>
      <c r="GR66" s="19"/>
      <c r="GS66" s="20"/>
    </row>
    <row r="67" spans="1:201">
      <c r="A67" s="8"/>
      <c r="B67" s="37"/>
      <c r="C67" s="5"/>
      <c r="D67" s="95"/>
      <c r="E67" s="89"/>
      <c r="F67" s="89" t="s">
        <v>324</v>
      </c>
      <c r="G67" s="37" t="s">
        <v>323</v>
      </c>
      <c r="H67" s="38" t="s">
        <v>63</v>
      </c>
      <c r="I67" s="38">
        <v>18625</v>
      </c>
      <c r="J67" s="4" t="s">
        <v>67</v>
      </c>
      <c r="K67" s="4" t="s">
        <v>283</v>
      </c>
      <c r="L67" s="8">
        <v>1</v>
      </c>
      <c r="M67" s="10">
        <v>42992</v>
      </c>
      <c r="N67" s="11">
        <f>IF(AND(L67&lt;&gt;"",M67&lt;&gt;""),WORKDAY(M67,L67-0.5,[4]祝日!$B$1:$B$29),"")</f>
        <v>42992</v>
      </c>
      <c r="O67" s="8">
        <v>1</v>
      </c>
      <c r="P67" s="10">
        <v>42990</v>
      </c>
      <c r="Q67" s="10">
        <v>42990</v>
      </c>
      <c r="R67" s="6">
        <v>1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0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0"/>
      <c r="BQ67" s="20"/>
      <c r="BR67" s="19"/>
      <c r="BS67" s="19"/>
      <c r="BT67" s="19"/>
      <c r="BU67" s="19"/>
      <c r="BV67" s="19"/>
      <c r="BW67" s="20"/>
      <c r="BX67" s="20"/>
      <c r="BY67" s="19"/>
      <c r="BZ67" s="19"/>
      <c r="CA67" s="19"/>
      <c r="CB67" s="19"/>
      <c r="CC67" s="19"/>
      <c r="CD67" s="20"/>
      <c r="CE67" s="20"/>
      <c r="CF67" s="19"/>
      <c r="CG67" s="19"/>
      <c r="CH67" s="19"/>
      <c r="CI67" s="19"/>
      <c r="CJ67" s="19"/>
      <c r="CK67" s="20"/>
      <c r="CL67" s="20"/>
      <c r="CM67" s="19"/>
      <c r="CN67" s="19"/>
      <c r="CO67" s="19"/>
      <c r="CP67" s="19"/>
      <c r="CQ67" s="19"/>
      <c r="CR67" s="20"/>
      <c r="CS67" s="20"/>
      <c r="CT67" s="19"/>
      <c r="CU67" s="19"/>
      <c r="CV67" s="19"/>
      <c r="CW67" s="19"/>
      <c r="CX67" s="19"/>
      <c r="CY67" s="20"/>
      <c r="CZ67" s="20"/>
      <c r="DA67" s="19"/>
      <c r="DB67" s="19"/>
      <c r="DC67" s="19"/>
      <c r="DD67" s="19"/>
      <c r="DE67" s="19"/>
      <c r="DF67" s="20"/>
      <c r="DG67" s="20"/>
      <c r="DH67" s="19"/>
      <c r="DI67" s="19"/>
      <c r="DJ67" s="19"/>
      <c r="DK67" s="19"/>
      <c r="DL67" s="19"/>
      <c r="DM67" s="20"/>
      <c r="DN67" s="20"/>
      <c r="DO67" s="19"/>
      <c r="DP67" s="19"/>
      <c r="DQ67" s="19"/>
      <c r="DR67" s="19"/>
      <c r="DS67" s="19"/>
      <c r="DT67" s="20"/>
      <c r="DU67" s="20"/>
      <c r="DV67" s="19"/>
      <c r="DW67" s="19"/>
      <c r="DX67" s="19"/>
      <c r="DY67" s="19"/>
      <c r="DZ67" s="19"/>
      <c r="EA67" s="20"/>
      <c r="EB67" s="20"/>
      <c r="EC67" s="19"/>
      <c r="ED67" s="19"/>
      <c r="EE67" s="19"/>
      <c r="EF67" s="19"/>
      <c r="EG67" s="19"/>
      <c r="EH67" s="20"/>
      <c r="EI67" s="20"/>
      <c r="EJ67" s="19"/>
      <c r="EK67" s="19"/>
      <c r="EL67" s="19"/>
      <c r="EM67" s="19"/>
      <c r="EN67" s="19"/>
      <c r="EO67" s="20"/>
      <c r="EP67" s="20"/>
      <c r="EQ67" s="19"/>
      <c r="ER67" s="19"/>
      <c r="ES67" s="19"/>
      <c r="ET67" s="19"/>
      <c r="EU67" s="19"/>
      <c r="EV67" s="20"/>
      <c r="EW67" s="20"/>
      <c r="EX67" s="19"/>
      <c r="EY67" s="19"/>
      <c r="EZ67" s="19"/>
      <c r="FA67" s="19"/>
      <c r="FB67" s="19"/>
      <c r="FC67" s="20"/>
      <c r="FD67" s="20"/>
      <c r="FE67" s="19"/>
      <c r="FF67" s="19"/>
      <c r="FG67" s="19"/>
      <c r="FH67" s="19"/>
      <c r="FI67" s="19"/>
      <c r="FJ67" s="20"/>
      <c r="FK67" s="20"/>
      <c r="FL67" s="19"/>
      <c r="FM67" s="19"/>
      <c r="FN67" s="19"/>
      <c r="FO67" s="19"/>
      <c r="FP67" s="19"/>
      <c r="FQ67" s="20"/>
      <c r="FR67" s="20"/>
      <c r="FS67" s="19"/>
      <c r="FT67" s="19"/>
      <c r="FU67" s="19"/>
      <c r="FV67" s="19"/>
      <c r="FW67" s="19"/>
      <c r="FX67" s="20"/>
      <c r="FY67" s="20"/>
      <c r="FZ67" s="19"/>
      <c r="GA67" s="19"/>
      <c r="GB67" s="19"/>
      <c r="GC67" s="19"/>
      <c r="GD67" s="19"/>
      <c r="GE67" s="20"/>
      <c r="GF67" s="20"/>
      <c r="GG67" s="19"/>
      <c r="GH67" s="19"/>
      <c r="GI67" s="19"/>
      <c r="GJ67" s="19"/>
      <c r="GK67" s="19"/>
      <c r="GL67" s="20"/>
      <c r="GM67" s="20"/>
      <c r="GN67" s="19"/>
      <c r="GO67" s="19"/>
      <c r="GP67" s="19"/>
      <c r="GQ67" s="19"/>
      <c r="GR67" s="19"/>
      <c r="GS67" s="20"/>
    </row>
    <row r="68" spans="1:201">
      <c r="A68" s="8"/>
      <c r="B68" s="37"/>
      <c r="C68" s="5"/>
      <c r="D68" s="89"/>
      <c r="E68" s="89"/>
      <c r="F68" s="89" t="s">
        <v>325</v>
      </c>
      <c r="G68" s="37" t="s">
        <v>326</v>
      </c>
      <c r="H68" s="38" t="s">
        <v>63</v>
      </c>
      <c r="I68" s="38">
        <v>18626</v>
      </c>
      <c r="J68" s="4" t="s">
        <v>67</v>
      </c>
      <c r="K68" s="4" t="s">
        <v>283</v>
      </c>
      <c r="L68" s="8">
        <v>1</v>
      </c>
      <c r="M68" s="10">
        <v>42992</v>
      </c>
      <c r="N68" s="11">
        <f>IF(AND(L68&lt;&gt;"",M68&lt;&gt;""),WORKDAY(M68,L68-0.5,[4]祝日!$B$1:$B$29),"")</f>
        <v>42992</v>
      </c>
      <c r="O68" s="8">
        <v>1</v>
      </c>
      <c r="P68" s="10">
        <v>42990</v>
      </c>
      <c r="Q68" s="10">
        <v>42990</v>
      </c>
      <c r="R68" s="6">
        <v>1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0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0"/>
      <c r="BQ68" s="20"/>
      <c r="BR68" s="19"/>
      <c r="BS68" s="19"/>
      <c r="BT68" s="19"/>
      <c r="BU68" s="19"/>
      <c r="BV68" s="19"/>
      <c r="BW68" s="20"/>
      <c r="BX68" s="20"/>
      <c r="BY68" s="19"/>
      <c r="BZ68" s="19"/>
      <c r="CA68" s="19"/>
      <c r="CB68" s="19"/>
      <c r="CC68" s="19"/>
      <c r="CD68" s="20"/>
      <c r="CE68" s="20"/>
      <c r="CF68" s="19"/>
      <c r="CG68" s="19"/>
      <c r="CH68" s="19"/>
      <c r="CI68" s="19"/>
      <c r="CJ68" s="19"/>
      <c r="CK68" s="20"/>
      <c r="CL68" s="20"/>
      <c r="CM68" s="19"/>
      <c r="CN68" s="19"/>
      <c r="CO68" s="19"/>
      <c r="CP68" s="19"/>
      <c r="CQ68" s="19"/>
      <c r="CR68" s="20"/>
      <c r="CS68" s="20"/>
      <c r="CT68" s="19"/>
      <c r="CU68" s="19"/>
      <c r="CV68" s="19"/>
      <c r="CW68" s="19"/>
      <c r="CX68" s="19"/>
      <c r="CY68" s="20"/>
      <c r="CZ68" s="20"/>
      <c r="DA68" s="19"/>
      <c r="DB68" s="19"/>
      <c r="DC68" s="19"/>
      <c r="DD68" s="19"/>
      <c r="DE68" s="19"/>
      <c r="DF68" s="20"/>
      <c r="DG68" s="20"/>
      <c r="DH68" s="19"/>
      <c r="DI68" s="19"/>
      <c r="DJ68" s="19"/>
      <c r="DK68" s="19"/>
      <c r="DL68" s="19"/>
      <c r="DM68" s="20"/>
      <c r="DN68" s="20"/>
      <c r="DO68" s="19"/>
      <c r="DP68" s="19"/>
      <c r="DQ68" s="19"/>
      <c r="DR68" s="19"/>
      <c r="DS68" s="19"/>
      <c r="DT68" s="20"/>
      <c r="DU68" s="20"/>
      <c r="DV68" s="19"/>
      <c r="DW68" s="19"/>
      <c r="DX68" s="19"/>
      <c r="DY68" s="19"/>
      <c r="DZ68" s="19"/>
      <c r="EA68" s="20"/>
      <c r="EB68" s="20"/>
      <c r="EC68" s="19"/>
      <c r="ED68" s="19"/>
      <c r="EE68" s="19"/>
      <c r="EF68" s="19"/>
      <c r="EG68" s="19"/>
      <c r="EH68" s="20"/>
      <c r="EI68" s="20"/>
      <c r="EJ68" s="19"/>
      <c r="EK68" s="19"/>
      <c r="EL68" s="19"/>
      <c r="EM68" s="19"/>
      <c r="EN68" s="19"/>
      <c r="EO68" s="20"/>
      <c r="EP68" s="20"/>
      <c r="EQ68" s="19"/>
      <c r="ER68" s="19"/>
      <c r="ES68" s="19"/>
      <c r="ET68" s="19"/>
      <c r="EU68" s="19"/>
      <c r="EV68" s="20"/>
      <c r="EW68" s="20"/>
      <c r="EX68" s="19"/>
      <c r="EY68" s="19"/>
      <c r="EZ68" s="19"/>
      <c r="FA68" s="19"/>
      <c r="FB68" s="19"/>
      <c r="FC68" s="20"/>
      <c r="FD68" s="20"/>
      <c r="FE68" s="19"/>
      <c r="FF68" s="19"/>
      <c r="FG68" s="19"/>
      <c r="FH68" s="19"/>
      <c r="FI68" s="19"/>
      <c r="FJ68" s="20"/>
      <c r="FK68" s="20"/>
      <c r="FL68" s="19"/>
      <c r="FM68" s="19"/>
      <c r="FN68" s="19"/>
      <c r="FO68" s="19"/>
      <c r="FP68" s="19"/>
      <c r="FQ68" s="20"/>
      <c r="FR68" s="20"/>
      <c r="FS68" s="19"/>
      <c r="FT68" s="19"/>
      <c r="FU68" s="19"/>
      <c r="FV68" s="19"/>
      <c r="FW68" s="19"/>
      <c r="FX68" s="20"/>
      <c r="FY68" s="20"/>
      <c r="FZ68" s="19"/>
      <c r="GA68" s="19"/>
      <c r="GB68" s="19"/>
      <c r="GC68" s="19"/>
      <c r="GD68" s="19"/>
      <c r="GE68" s="20"/>
      <c r="GF68" s="20"/>
      <c r="GG68" s="19"/>
      <c r="GH68" s="19"/>
      <c r="GI68" s="19"/>
      <c r="GJ68" s="19"/>
      <c r="GK68" s="19"/>
      <c r="GL68" s="20"/>
      <c r="GM68" s="20"/>
      <c r="GN68" s="19"/>
      <c r="GO68" s="19"/>
      <c r="GP68" s="19"/>
      <c r="GQ68" s="19"/>
      <c r="GR68" s="19"/>
      <c r="GS68" s="20"/>
    </row>
    <row r="69" spans="1:201">
      <c r="A69" s="8"/>
      <c r="B69" s="37"/>
      <c r="C69" s="5"/>
      <c r="D69" s="95"/>
      <c r="E69" s="89"/>
      <c r="F69" s="89" t="s">
        <v>327</v>
      </c>
      <c r="G69" s="37" t="s">
        <v>328</v>
      </c>
      <c r="H69" s="38" t="s">
        <v>63</v>
      </c>
      <c r="I69" s="38">
        <v>18627</v>
      </c>
      <c r="J69" s="4" t="s">
        <v>67</v>
      </c>
      <c r="K69" s="4" t="s">
        <v>283</v>
      </c>
      <c r="L69" s="8">
        <v>1</v>
      </c>
      <c r="M69" s="10">
        <v>42992</v>
      </c>
      <c r="N69" s="11">
        <f>IF(AND(L69&lt;&gt;"",M69&lt;&gt;""),WORKDAY(M69,L69-0.5,[4]祝日!$B$1:$B$29),"")</f>
        <v>42992</v>
      </c>
      <c r="O69" s="8">
        <v>1</v>
      </c>
      <c r="P69" s="10">
        <v>42990</v>
      </c>
      <c r="Q69" s="10">
        <v>42990</v>
      </c>
      <c r="R69" s="6">
        <v>1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0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0"/>
      <c r="BQ69" s="20"/>
      <c r="BR69" s="19"/>
      <c r="BS69" s="19"/>
      <c r="BT69" s="19"/>
      <c r="BU69" s="19"/>
      <c r="BV69" s="19"/>
      <c r="BW69" s="20"/>
      <c r="BX69" s="20"/>
      <c r="BY69" s="19"/>
      <c r="BZ69" s="19"/>
      <c r="CA69" s="19"/>
      <c r="CB69" s="19"/>
      <c r="CC69" s="19"/>
      <c r="CD69" s="20"/>
      <c r="CE69" s="20"/>
      <c r="CF69" s="19"/>
      <c r="CG69" s="19"/>
      <c r="CH69" s="19"/>
      <c r="CI69" s="19"/>
      <c r="CJ69" s="19"/>
      <c r="CK69" s="20"/>
      <c r="CL69" s="20"/>
      <c r="CM69" s="19"/>
      <c r="CN69" s="19"/>
      <c r="CO69" s="19"/>
      <c r="CP69" s="19"/>
      <c r="CQ69" s="19"/>
      <c r="CR69" s="20"/>
      <c r="CS69" s="20"/>
      <c r="CT69" s="19"/>
      <c r="CU69" s="19"/>
      <c r="CV69" s="19"/>
      <c r="CW69" s="19"/>
      <c r="CX69" s="19"/>
      <c r="CY69" s="20"/>
      <c r="CZ69" s="20"/>
      <c r="DA69" s="19"/>
      <c r="DB69" s="19"/>
      <c r="DC69" s="19"/>
      <c r="DD69" s="19"/>
      <c r="DE69" s="19"/>
      <c r="DF69" s="20"/>
      <c r="DG69" s="20"/>
      <c r="DH69" s="19"/>
      <c r="DI69" s="19"/>
      <c r="DJ69" s="19"/>
      <c r="DK69" s="19"/>
      <c r="DL69" s="19"/>
      <c r="DM69" s="20"/>
      <c r="DN69" s="20"/>
      <c r="DO69" s="19"/>
      <c r="DP69" s="19"/>
      <c r="DQ69" s="19"/>
      <c r="DR69" s="19"/>
      <c r="DS69" s="19"/>
      <c r="DT69" s="20"/>
      <c r="DU69" s="20"/>
      <c r="DV69" s="19"/>
      <c r="DW69" s="19"/>
      <c r="DX69" s="19"/>
      <c r="DY69" s="19"/>
      <c r="DZ69" s="19"/>
      <c r="EA69" s="20"/>
      <c r="EB69" s="20"/>
      <c r="EC69" s="19"/>
      <c r="ED69" s="19"/>
      <c r="EE69" s="19"/>
      <c r="EF69" s="19"/>
      <c r="EG69" s="19"/>
      <c r="EH69" s="20"/>
      <c r="EI69" s="20"/>
      <c r="EJ69" s="19"/>
      <c r="EK69" s="19"/>
      <c r="EL69" s="19"/>
      <c r="EM69" s="19"/>
      <c r="EN69" s="19"/>
      <c r="EO69" s="20"/>
      <c r="EP69" s="20"/>
      <c r="EQ69" s="19"/>
      <c r="ER69" s="19"/>
      <c r="ES69" s="19"/>
      <c r="ET69" s="19"/>
      <c r="EU69" s="19"/>
      <c r="EV69" s="20"/>
      <c r="EW69" s="20"/>
      <c r="EX69" s="19"/>
      <c r="EY69" s="19"/>
      <c r="EZ69" s="19"/>
      <c r="FA69" s="19"/>
      <c r="FB69" s="19"/>
      <c r="FC69" s="20"/>
      <c r="FD69" s="20"/>
      <c r="FE69" s="19"/>
      <c r="FF69" s="19"/>
      <c r="FG69" s="19"/>
      <c r="FH69" s="19"/>
      <c r="FI69" s="19"/>
      <c r="FJ69" s="20"/>
      <c r="FK69" s="20"/>
      <c r="FL69" s="19"/>
      <c r="FM69" s="19"/>
      <c r="FN69" s="19"/>
      <c r="FO69" s="19"/>
      <c r="FP69" s="19"/>
      <c r="FQ69" s="20"/>
      <c r="FR69" s="20"/>
      <c r="FS69" s="19"/>
      <c r="FT69" s="19"/>
      <c r="FU69" s="19"/>
      <c r="FV69" s="19"/>
      <c r="FW69" s="19"/>
      <c r="FX69" s="20"/>
      <c r="FY69" s="20"/>
      <c r="FZ69" s="19"/>
      <c r="GA69" s="19"/>
      <c r="GB69" s="19"/>
      <c r="GC69" s="19"/>
      <c r="GD69" s="19"/>
      <c r="GE69" s="20"/>
      <c r="GF69" s="20"/>
      <c r="GG69" s="19"/>
      <c r="GH69" s="19"/>
      <c r="GI69" s="19"/>
      <c r="GJ69" s="19"/>
      <c r="GK69" s="19"/>
      <c r="GL69" s="20"/>
      <c r="GM69" s="20"/>
      <c r="GN69" s="19"/>
      <c r="GO69" s="19"/>
      <c r="GP69" s="19"/>
      <c r="GQ69" s="19"/>
      <c r="GR69" s="19"/>
      <c r="GS69" s="20"/>
    </row>
    <row r="70" spans="1:201">
      <c r="A70" s="8"/>
      <c r="B70" s="37"/>
      <c r="C70" s="5"/>
      <c r="D70" s="89"/>
      <c r="E70" s="89"/>
      <c r="F70" s="89" t="s">
        <v>330</v>
      </c>
      <c r="G70" s="37" t="s">
        <v>329</v>
      </c>
      <c r="H70" s="38" t="s">
        <v>63</v>
      </c>
      <c r="I70" s="38">
        <v>18628</v>
      </c>
      <c r="J70" s="4" t="s">
        <v>67</v>
      </c>
      <c r="K70" s="4" t="s">
        <v>283</v>
      </c>
      <c r="L70" s="8">
        <v>1</v>
      </c>
      <c r="M70" s="10">
        <v>42992</v>
      </c>
      <c r="N70" s="11">
        <f>IF(AND(L70&lt;&gt;"",M70&lt;&gt;""),WORKDAY(M70,L70-0.5,[4]祝日!$B$1:$B$29),"")</f>
        <v>42992</v>
      </c>
      <c r="O70" s="8">
        <v>1</v>
      </c>
      <c r="P70" s="10">
        <v>42990</v>
      </c>
      <c r="Q70" s="10">
        <v>42990</v>
      </c>
      <c r="R70" s="6">
        <v>1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0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0"/>
      <c r="BQ70" s="20"/>
      <c r="BR70" s="19"/>
      <c r="BS70" s="19"/>
      <c r="BT70" s="19"/>
      <c r="BU70" s="19"/>
      <c r="BV70" s="19"/>
      <c r="BW70" s="20"/>
      <c r="BX70" s="20"/>
      <c r="BY70" s="19"/>
      <c r="BZ70" s="19"/>
      <c r="CA70" s="19"/>
      <c r="CB70" s="19"/>
      <c r="CC70" s="19"/>
      <c r="CD70" s="20"/>
      <c r="CE70" s="20"/>
      <c r="CF70" s="19"/>
      <c r="CG70" s="19"/>
      <c r="CH70" s="19"/>
      <c r="CI70" s="19"/>
      <c r="CJ70" s="19"/>
      <c r="CK70" s="20"/>
      <c r="CL70" s="20"/>
      <c r="CM70" s="19"/>
      <c r="CN70" s="19"/>
      <c r="CO70" s="19"/>
      <c r="CP70" s="19"/>
      <c r="CQ70" s="19"/>
      <c r="CR70" s="20"/>
      <c r="CS70" s="20"/>
      <c r="CT70" s="19"/>
      <c r="CU70" s="19"/>
      <c r="CV70" s="19"/>
      <c r="CW70" s="19"/>
      <c r="CX70" s="19"/>
      <c r="CY70" s="20"/>
      <c r="CZ70" s="20"/>
      <c r="DA70" s="19"/>
      <c r="DB70" s="19"/>
      <c r="DC70" s="19"/>
      <c r="DD70" s="19"/>
      <c r="DE70" s="19"/>
      <c r="DF70" s="20"/>
      <c r="DG70" s="20"/>
      <c r="DH70" s="19"/>
      <c r="DI70" s="19"/>
      <c r="DJ70" s="19"/>
      <c r="DK70" s="19"/>
      <c r="DL70" s="19"/>
      <c r="DM70" s="20"/>
      <c r="DN70" s="20"/>
      <c r="DO70" s="19"/>
      <c r="DP70" s="19"/>
      <c r="DQ70" s="19"/>
      <c r="DR70" s="19"/>
      <c r="DS70" s="19"/>
      <c r="DT70" s="20"/>
      <c r="DU70" s="20"/>
      <c r="DV70" s="19"/>
      <c r="DW70" s="19"/>
      <c r="DX70" s="19"/>
      <c r="DY70" s="19"/>
      <c r="DZ70" s="19"/>
      <c r="EA70" s="20"/>
      <c r="EB70" s="20"/>
      <c r="EC70" s="19"/>
      <c r="ED70" s="19"/>
      <c r="EE70" s="19"/>
      <c r="EF70" s="19"/>
      <c r="EG70" s="19"/>
      <c r="EH70" s="20"/>
      <c r="EI70" s="20"/>
      <c r="EJ70" s="19"/>
      <c r="EK70" s="19"/>
      <c r="EL70" s="19"/>
      <c r="EM70" s="19"/>
      <c r="EN70" s="19"/>
      <c r="EO70" s="20"/>
      <c r="EP70" s="20"/>
      <c r="EQ70" s="19"/>
      <c r="ER70" s="19"/>
      <c r="ES70" s="19"/>
      <c r="ET70" s="19"/>
      <c r="EU70" s="19"/>
      <c r="EV70" s="20"/>
      <c r="EW70" s="20"/>
      <c r="EX70" s="19"/>
      <c r="EY70" s="19"/>
      <c r="EZ70" s="19"/>
      <c r="FA70" s="19"/>
      <c r="FB70" s="19"/>
      <c r="FC70" s="20"/>
      <c r="FD70" s="20"/>
      <c r="FE70" s="19"/>
      <c r="FF70" s="19"/>
      <c r="FG70" s="19"/>
      <c r="FH70" s="19"/>
      <c r="FI70" s="19"/>
      <c r="FJ70" s="20"/>
      <c r="FK70" s="20"/>
      <c r="FL70" s="19"/>
      <c r="FM70" s="19"/>
      <c r="FN70" s="19"/>
      <c r="FO70" s="19"/>
      <c r="FP70" s="19"/>
      <c r="FQ70" s="20"/>
      <c r="FR70" s="20"/>
      <c r="FS70" s="19"/>
      <c r="FT70" s="19"/>
      <c r="FU70" s="19"/>
      <c r="FV70" s="19"/>
      <c r="FW70" s="19"/>
      <c r="FX70" s="20"/>
      <c r="FY70" s="20"/>
      <c r="FZ70" s="19"/>
      <c r="GA70" s="19"/>
      <c r="GB70" s="19"/>
      <c r="GC70" s="19"/>
      <c r="GD70" s="19"/>
      <c r="GE70" s="20"/>
      <c r="GF70" s="20"/>
      <c r="GG70" s="19"/>
      <c r="GH70" s="19"/>
      <c r="GI70" s="19"/>
      <c r="GJ70" s="19"/>
      <c r="GK70" s="19"/>
      <c r="GL70" s="20"/>
      <c r="GM70" s="20"/>
      <c r="GN70" s="19"/>
      <c r="GO70" s="19"/>
      <c r="GP70" s="19"/>
      <c r="GQ70" s="19"/>
      <c r="GR70" s="19"/>
      <c r="GS70" s="20"/>
    </row>
    <row r="71" spans="1:201">
      <c r="A71" s="8"/>
      <c r="B71" s="37"/>
      <c r="C71" s="5"/>
      <c r="D71" s="95"/>
      <c r="E71" s="89"/>
      <c r="F71" s="89" t="s">
        <v>297</v>
      </c>
      <c r="G71" s="37" t="s">
        <v>331</v>
      </c>
      <c r="H71" s="38" t="s">
        <v>63</v>
      </c>
      <c r="I71" s="38">
        <v>18629</v>
      </c>
      <c r="J71" s="4" t="s">
        <v>67</v>
      </c>
      <c r="K71" s="4" t="s">
        <v>283</v>
      </c>
      <c r="L71" s="8">
        <v>3</v>
      </c>
      <c r="M71" s="10">
        <v>42990</v>
      </c>
      <c r="N71" s="11">
        <f>IF(AND(L71&lt;&gt;"",M71&lt;&gt;""),WORKDAY(M71,L71-0.5,[4]祝日!$B$1:$B$29),"")</f>
        <v>42992</v>
      </c>
      <c r="O71" s="8">
        <v>1</v>
      </c>
      <c r="P71" s="10">
        <v>42990</v>
      </c>
      <c r="Q71" s="10">
        <v>42990</v>
      </c>
      <c r="R71" s="6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0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0"/>
      <c r="BQ71" s="20"/>
      <c r="BR71" s="19"/>
      <c r="BS71" s="19"/>
      <c r="BT71" s="19"/>
      <c r="BU71" s="19"/>
      <c r="BV71" s="19"/>
      <c r="BW71" s="20"/>
      <c r="BX71" s="20"/>
      <c r="BY71" s="19"/>
      <c r="BZ71" s="19"/>
      <c r="CA71" s="19"/>
      <c r="CB71" s="19"/>
      <c r="CC71" s="19"/>
      <c r="CD71" s="20"/>
      <c r="CE71" s="20"/>
      <c r="CF71" s="19"/>
      <c r="CG71" s="19"/>
      <c r="CH71" s="19"/>
      <c r="CI71" s="19"/>
      <c r="CJ71" s="19"/>
      <c r="CK71" s="20"/>
      <c r="CL71" s="20"/>
      <c r="CM71" s="19"/>
      <c r="CN71" s="19"/>
      <c r="CO71" s="19"/>
      <c r="CP71" s="19"/>
      <c r="CQ71" s="19"/>
      <c r="CR71" s="20"/>
      <c r="CS71" s="20"/>
      <c r="CT71" s="19"/>
      <c r="CU71" s="19"/>
      <c r="CV71" s="19"/>
      <c r="CW71" s="19"/>
      <c r="CX71" s="19"/>
      <c r="CY71" s="20"/>
      <c r="CZ71" s="20"/>
      <c r="DA71" s="19"/>
      <c r="DB71" s="19"/>
      <c r="DC71" s="19"/>
      <c r="DD71" s="19"/>
      <c r="DE71" s="19"/>
      <c r="DF71" s="20"/>
      <c r="DG71" s="20"/>
      <c r="DH71" s="19"/>
      <c r="DI71" s="19"/>
      <c r="DJ71" s="19"/>
      <c r="DK71" s="19"/>
      <c r="DL71" s="19"/>
      <c r="DM71" s="20"/>
      <c r="DN71" s="20"/>
      <c r="DO71" s="19"/>
      <c r="DP71" s="19"/>
      <c r="DQ71" s="19"/>
      <c r="DR71" s="19"/>
      <c r="DS71" s="19"/>
      <c r="DT71" s="20"/>
      <c r="DU71" s="20"/>
      <c r="DV71" s="19"/>
      <c r="DW71" s="19"/>
      <c r="DX71" s="19"/>
      <c r="DY71" s="19"/>
      <c r="DZ71" s="19"/>
      <c r="EA71" s="20"/>
      <c r="EB71" s="20"/>
      <c r="EC71" s="19"/>
      <c r="ED71" s="19"/>
      <c r="EE71" s="19"/>
      <c r="EF71" s="19"/>
      <c r="EG71" s="19"/>
      <c r="EH71" s="20"/>
      <c r="EI71" s="20"/>
      <c r="EJ71" s="19"/>
      <c r="EK71" s="19"/>
      <c r="EL71" s="19"/>
      <c r="EM71" s="19"/>
      <c r="EN71" s="19"/>
      <c r="EO71" s="20"/>
      <c r="EP71" s="20"/>
      <c r="EQ71" s="19"/>
      <c r="ER71" s="19"/>
      <c r="ES71" s="19"/>
      <c r="ET71" s="19"/>
      <c r="EU71" s="19"/>
      <c r="EV71" s="20"/>
      <c r="EW71" s="20"/>
      <c r="EX71" s="19"/>
      <c r="EY71" s="19"/>
      <c r="EZ71" s="19"/>
      <c r="FA71" s="19"/>
      <c r="FB71" s="19"/>
      <c r="FC71" s="20"/>
      <c r="FD71" s="20"/>
      <c r="FE71" s="19"/>
      <c r="FF71" s="19"/>
      <c r="FG71" s="19"/>
      <c r="FH71" s="19"/>
      <c r="FI71" s="19"/>
      <c r="FJ71" s="20"/>
      <c r="FK71" s="20"/>
      <c r="FL71" s="19"/>
      <c r="FM71" s="19"/>
      <c r="FN71" s="19"/>
      <c r="FO71" s="19"/>
      <c r="FP71" s="19"/>
      <c r="FQ71" s="20"/>
      <c r="FR71" s="20"/>
      <c r="FS71" s="19"/>
      <c r="FT71" s="19"/>
      <c r="FU71" s="19"/>
      <c r="FV71" s="19"/>
      <c r="FW71" s="19"/>
      <c r="FX71" s="20"/>
      <c r="FY71" s="20"/>
      <c r="FZ71" s="19"/>
      <c r="GA71" s="19"/>
      <c r="GB71" s="19"/>
      <c r="GC71" s="19"/>
      <c r="GD71" s="19"/>
      <c r="GE71" s="20"/>
      <c r="GF71" s="20"/>
      <c r="GG71" s="19"/>
      <c r="GH71" s="19"/>
      <c r="GI71" s="19"/>
      <c r="GJ71" s="19"/>
      <c r="GK71" s="19"/>
      <c r="GL71" s="20"/>
      <c r="GM71" s="20"/>
      <c r="GN71" s="19"/>
      <c r="GO71" s="19"/>
      <c r="GP71" s="19"/>
      <c r="GQ71" s="19"/>
      <c r="GR71" s="19"/>
      <c r="GS71" s="20"/>
    </row>
    <row r="72" spans="1:201">
      <c r="A72" s="8"/>
      <c r="B72" s="37"/>
      <c r="C72" s="5"/>
      <c r="D72" s="89"/>
      <c r="E72" s="89"/>
      <c r="F72" s="89" t="s">
        <v>332</v>
      </c>
      <c r="G72" s="37" t="s">
        <v>333</v>
      </c>
      <c r="H72" s="38" t="s">
        <v>63</v>
      </c>
      <c r="I72" s="38">
        <v>18630</v>
      </c>
      <c r="J72" s="4" t="s">
        <v>67</v>
      </c>
      <c r="K72" s="4" t="s">
        <v>283</v>
      </c>
      <c r="L72" s="8">
        <v>3</v>
      </c>
      <c r="M72" s="10">
        <v>42990</v>
      </c>
      <c r="N72" s="11">
        <f>IF(AND(L72&lt;&gt;"",M72&lt;&gt;""),WORKDAY(M72,L72-0.5,[4]祝日!$B$1:$B$29),"")</f>
        <v>42992</v>
      </c>
      <c r="O72" s="8">
        <v>1</v>
      </c>
      <c r="P72" s="10">
        <v>42990</v>
      </c>
      <c r="Q72" s="10">
        <v>42990</v>
      </c>
      <c r="R72" s="6">
        <v>1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0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0"/>
      <c r="BQ72" s="20"/>
      <c r="BR72" s="19"/>
      <c r="BS72" s="19"/>
      <c r="BT72" s="19"/>
      <c r="BU72" s="19"/>
      <c r="BV72" s="19"/>
      <c r="BW72" s="20"/>
      <c r="BX72" s="20"/>
      <c r="BY72" s="19"/>
      <c r="BZ72" s="19"/>
      <c r="CA72" s="19"/>
      <c r="CB72" s="19"/>
      <c r="CC72" s="19"/>
      <c r="CD72" s="20"/>
      <c r="CE72" s="20"/>
      <c r="CF72" s="19"/>
      <c r="CG72" s="19"/>
      <c r="CH72" s="19"/>
      <c r="CI72" s="19"/>
      <c r="CJ72" s="19"/>
      <c r="CK72" s="20"/>
      <c r="CL72" s="20"/>
      <c r="CM72" s="19"/>
      <c r="CN72" s="19"/>
      <c r="CO72" s="19"/>
      <c r="CP72" s="19"/>
      <c r="CQ72" s="19"/>
      <c r="CR72" s="20"/>
      <c r="CS72" s="20"/>
      <c r="CT72" s="19"/>
      <c r="CU72" s="19"/>
      <c r="CV72" s="19"/>
      <c r="CW72" s="19"/>
      <c r="CX72" s="19"/>
      <c r="CY72" s="20"/>
      <c r="CZ72" s="20"/>
      <c r="DA72" s="19"/>
      <c r="DB72" s="19"/>
      <c r="DC72" s="19"/>
      <c r="DD72" s="19"/>
      <c r="DE72" s="19"/>
      <c r="DF72" s="20"/>
      <c r="DG72" s="20"/>
      <c r="DH72" s="19"/>
      <c r="DI72" s="19"/>
      <c r="DJ72" s="19"/>
      <c r="DK72" s="19"/>
      <c r="DL72" s="19"/>
      <c r="DM72" s="20"/>
      <c r="DN72" s="20"/>
      <c r="DO72" s="19"/>
      <c r="DP72" s="19"/>
      <c r="DQ72" s="19"/>
      <c r="DR72" s="19"/>
      <c r="DS72" s="19"/>
      <c r="DT72" s="20"/>
      <c r="DU72" s="20"/>
      <c r="DV72" s="19"/>
      <c r="DW72" s="19"/>
      <c r="DX72" s="19"/>
      <c r="DY72" s="19"/>
      <c r="DZ72" s="19"/>
      <c r="EA72" s="20"/>
      <c r="EB72" s="20"/>
      <c r="EC72" s="19"/>
      <c r="ED72" s="19"/>
      <c r="EE72" s="19"/>
      <c r="EF72" s="19"/>
      <c r="EG72" s="19"/>
      <c r="EH72" s="20"/>
      <c r="EI72" s="20"/>
      <c r="EJ72" s="19"/>
      <c r="EK72" s="19"/>
      <c r="EL72" s="19"/>
      <c r="EM72" s="19"/>
      <c r="EN72" s="19"/>
      <c r="EO72" s="20"/>
      <c r="EP72" s="20"/>
      <c r="EQ72" s="19"/>
      <c r="ER72" s="19"/>
      <c r="ES72" s="19"/>
      <c r="ET72" s="19"/>
      <c r="EU72" s="19"/>
      <c r="EV72" s="20"/>
      <c r="EW72" s="20"/>
      <c r="EX72" s="19"/>
      <c r="EY72" s="19"/>
      <c r="EZ72" s="19"/>
      <c r="FA72" s="19"/>
      <c r="FB72" s="19"/>
      <c r="FC72" s="20"/>
      <c r="FD72" s="20"/>
      <c r="FE72" s="19"/>
      <c r="FF72" s="19"/>
      <c r="FG72" s="19"/>
      <c r="FH72" s="19"/>
      <c r="FI72" s="19"/>
      <c r="FJ72" s="20"/>
      <c r="FK72" s="20"/>
      <c r="FL72" s="19"/>
      <c r="FM72" s="19"/>
      <c r="FN72" s="19"/>
      <c r="FO72" s="19"/>
      <c r="FP72" s="19"/>
      <c r="FQ72" s="20"/>
      <c r="FR72" s="20"/>
      <c r="FS72" s="19"/>
      <c r="FT72" s="19"/>
      <c r="FU72" s="19"/>
      <c r="FV72" s="19"/>
      <c r="FW72" s="19"/>
      <c r="FX72" s="20"/>
      <c r="FY72" s="20"/>
      <c r="FZ72" s="19"/>
      <c r="GA72" s="19"/>
      <c r="GB72" s="19"/>
      <c r="GC72" s="19"/>
      <c r="GD72" s="19"/>
      <c r="GE72" s="20"/>
      <c r="GF72" s="20"/>
      <c r="GG72" s="19"/>
      <c r="GH72" s="19"/>
      <c r="GI72" s="19"/>
      <c r="GJ72" s="19"/>
      <c r="GK72" s="19"/>
      <c r="GL72" s="20"/>
      <c r="GM72" s="20"/>
      <c r="GN72" s="19"/>
      <c r="GO72" s="19"/>
      <c r="GP72" s="19"/>
      <c r="GQ72" s="19"/>
      <c r="GR72" s="19"/>
      <c r="GS72" s="20"/>
    </row>
    <row r="73" spans="1:201">
      <c r="A73" s="8"/>
      <c r="B73" s="37"/>
      <c r="C73" s="5"/>
      <c r="D73" s="95"/>
      <c r="E73" s="89"/>
      <c r="F73" s="89" t="s">
        <v>335</v>
      </c>
      <c r="G73" s="37" t="s">
        <v>334</v>
      </c>
      <c r="H73" s="38" t="s">
        <v>63</v>
      </c>
      <c r="I73" s="38">
        <v>18631</v>
      </c>
      <c r="J73" s="4" t="s">
        <v>67</v>
      </c>
      <c r="K73" s="4" t="s">
        <v>283</v>
      </c>
      <c r="L73" s="8">
        <v>3</v>
      </c>
      <c r="M73" s="10">
        <v>42990</v>
      </c>
      <c r="N73" s="11">
        <f>IF(AND(L73&lt;&gt;"",M73&lt;&gt;""),WORKDAY(M73,L73-0.5,[4]祝日!$B$1:$B$29),"")</f>
        <v>42992</v>
      </c>
      <c r="O73" s="8">
        <v>1</v>
      </c>
      <c r="P73" s="10">
        <v>42990</v>
      </c>
      <c r="Q73" s="10">
        <v>42990</v>
      </c>
      <c r="R73" s="6">
        <v>1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0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0"/>
      <c r="BQ73" s="20"/>
      <c r="BR73" s="19"/>
      <c r="BS73" s="19"/>
      <c r="BT73" s="19"/>
      <c r="BU73" s="19"/>
      <c r="BV73" s="19"/>
      <c r="BW73" s="20"/>
      <c r="BX73" s="20"/>
      <c r="BY73" s="19"/>
      <c r="BZ73" s="19"/>
      <c r="CA73" s="19"/>
      <c r="CB73" s="19"/>
      <c r="CC73" s="19"/>
      <c r="CD73" s="20"/>
      <c r="CE73" s="20"/>
      <c r="CF73" s="19"/>
      <c r="CG73" s="19"/>
      <c r="CH73" s="19"/>
      <c r="CI73" s="19"/>
      <c r="CJ73" s="19"/>
      <c r="CK73" s="20"/>
      <c r="CL73" s="20"/>
      <c r="CM73" s="19"/>
      <c r="CN73" s="19"/>
      <c r="CO73" s="19"/>
      <c r="CP73" s="19"/>
      <c r="CQ73" s="19"/>
      <c r="CR73" s="20"/>
      <c r="CS73" s="20"/>
      <c r="CT73" s="19"/>
      <c r="CU73" s="19"/>
      <c r="CV73" s="19"/>
      <c r="CW73" s="19"/>
      <c r="CX73" s="19"/>
      <c r="CY73" s="20"/>
      <c r="CZ73" s="20"/>
      <c r="DA73" s="19"/>
      <c r="DB73" s="19"/>
      <c r="DC73" s="19"/>
      <c r="DD73" s="19"/>
      <c r="DE73" s="19"/>
      <c r="DF73" s="20"/>
      <c r="DG73" s="20"/>
      <c r="DH73" s="19"/>
      <c r="DI73" s="19"/>
      <c r="DJ73" s="19"/>
      <c r="DK73" s="19"/>
      <c r="DL73" s="19"/>
      <c r="DM73" s="20"/>
      <c r="DN73" s="20"/>
      <c r="DO73" s="19"/>
      <c r="DP73" s="19"/>
      <c r="DQ73" s="19"/>
      <c r="DR73" s="19"/>
      <c r="DS73" s="19"/>
      <c r="DT73" s="20"/>
      <c r="DU73" s="20"/>
      <c r="DV73" s="19"/>
      <c r="DW73" s="19"/>
      <c r="DX73" s="19"/>
      <c r="DY73" s="19"/>
      <c r="DZ73" s="19"/>
      <c r="EA73" s="20"/>
      <c r="EB73" s="20"/>
      <c r="EC73" s="19"/>
      <c r="ED73" s="19"/>
      <c r="EE73" s="19"/>
      <c r="EF73" s="19"/>
      <c r="EG73" s="19"/>
      <c r="EH73" s="20"/>
      <c r="EI73" s="20"/>
      <c r="EJ73" s="19"/>
      <c r="EK73" s="19"/>
      <c r="EL73" s="19"/>
      <c r="EM73" s="19"/>
      <c r="EN73" s="19"/>
      <c r="EO73" s="20"/>
      <c r="EP73" s="20"/>
      <c r="EQ73" s="19"/>
      <c r="ER73" s="19"/>
      <c r="ES73" s="19"/>
      <c r="ET73" s="19"/>
      <c r="EU73" s="19"/>
      <c r="EV73" s="20"/>
      <c r="EW73" s="20"/>
      <c r="EX73" s="19"/>
      <c r="EY73" s="19"/>
      <c r="EZ73" s="19"/>
      <c r="FA73" s="19"/>
      <c r="FB73" s="19"/>
      <c r="FC73" s="20"/>
      <c r="FD73" s="20"/>
      <c r="FE73" s="19"/>
      <c r="FF73" s="19"/>
      <c r="FG73" s="19"/>
      <c r="FH73" s="19"/>
      <c r="FI73" s="19"/>
      <c r="FJ73" s="20"/>
      <c r="FK73" s="20"/>
      <c r="FL73" s="19"/>
      <c r="FM73" s="19"/>
      <c r="FN73" s="19"/>
      <c r="FO73" s="19"/>
      <c r="FP73" s="19"/>
      <c r="FQ73" s="20"/>
      <c r="FR73" s="20"/>
      <c r="FS73" s="19"/>
      <c r="FT73" s="19"/>
      <c r="FU73" s="19"/>
      <c r="FV73" s="19"/>
      <c r="FW73" s="19"/>
      <c r="FX73" s="20"/>
      <c r="FY73" s="20"/>
      <c r="FZ73" s="19"/>
      <c r="GA73" s="19"/>
      <c r="GB73" s="19"/>
      <c r="GC73" s="19"/>
      <c r="GD73" s="19"/>
      <c r="GE73" s="20"/>
      <c r="GF73" s="20"/>
      <c r="GG73" s="19"/>
      <c r="GH73" s="19"/>
      <c r="GI73" s="19"/>
      <c r="GJ73" s="19"/>
      <c r="GK73" s="19"/>
      <c r="GL73" s="20"/>
      <c r="GM73" s="20"/>
      <c r="GN73" s="19"/>
      <c r="GO73" s="19"/>
      <c r="GP73" s="19"/>
      <c r="GQ73" s="19"/>
      <c r="GR73" s="19"/>
      <c r="GS73" s="20"/>
    </row>
    <row r="74" spans="1:201">
      <c r="A74" s="8"/>
      <c r="B74" s="37"/>
      <c r="C74" s="5"/>
      <c r="D74" s="89"/>
      <c r="E74" s="89"/>
      <c r="F74" s="89" t="s">
        <v>336</v>
      </c>
      <c r="G74" s="37" t="s">
        <v>337</v>
      </c>
      <c r="H74" s="38" t="s">
        <v>63</v>
      </c>
      <c r="I74" s="38">
        <v>18633</v>
      </c>
      <c r="J74" s="4" t="s">
        <v>67</v>
      </c>
      <c r="K74" s="4" t="s">
        <v>283</v>
      </c>
      <c r="L74" s="8">
        <v>3</v>
      </c>
      <c r="M74" s="10">
        <v>42990</v>
      </c>
      <c r="N74" s="11">
        <f>IF(AND(L74&lt;&gt;"",M74&lt;&gt;""),WORKDAY(M74,L74-0.5,[4]祝日!$B$1:$B$29),"")</f>
        <v>42992</v>
      </c>
      <c r="O74" s="8">
        <v>1</v>
      </c>
      <c r="P74" s="10">
        <v>42991</v>
      </c>
      <c r="Q74" s="10">
        <v>42991</v>
      </c>
      <c r="R74" s="6">
        <v>1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0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20"/>
      <c r="BQ74" s="20"/>
      <c r="BR74" s="19"/>
      <c r="BS74" s="19"/>
      <c r="BT74" s="19"/>
      <c r="BU74" s="19"/>
      <c r="BV74" s="19"/>
      <c r="BW74" s="20"/>
      <c r="BX74" s="20"/>
      <c r="BY74" s="19"/>
      <c r="BZ74" s="19"/>
      <c r="CA74" s="19"/>
      <c r="CB74" s="19"/>
      <c r="CC74" s="19"/>
      <c r="CD74" s="20"/>
      <c r="CE74" s="20"/>
      <c r="CF74" s="19"/>
      <c r="CG74" s="19"/>
      <c r="CH74" s="19"/>
      <c r="CI74" s="19"/>
      <c r="CJ74" s="19"/>
      <c r="CK74" s="20"/>
      <c r="CL74" s="20"/>
      <c r="CM74" s="19"/>
      <c r="CN74" s="19"/>
      <c r="CO74" s="19"/>
      <c r="CP74" s="19"/>
      <c r="CQ74" s="19"/>
      <c r="CR74" s="20"/>
      <c r="CS74" s="20"/>
      <c r="CT74" s="19"/>
      <c r="CU74" s="19"/>
      <c r="CV74" s="19"/>
      <c r="CW74" s="19"/>
      <c r="CX74" s="19"/>
      <c r="CY74" s="20"/>
      <c r="CZ74" s="20"/>
      <c r="DA74" s="19"/>
      <c r="DB74" s="19"/>
      <c r="DC74" s="19"/>
      <c r="DD74" s="19"/>
      <c r="DE74" s="19"/>
      <c r="DF74" s="20"/>
      <c r="DG74" s="20"/>
      <c r="DH74" s="19"/>
      <c r="DI74" s="19"/>
      <c r="DJ74" s="19"/>
      <c r="DK74" s="19"/>
      <c r="DL74" s="19"/>
      <c r="DM74" s="20"/>
      <c r="DN74" s="20"/>
      <c r="DO74" s="19"/>
      <c r="DP74" s="19"/>
      <c r="DQ74" s="19"/>
      <c r="DR74" s="19"/>
      <c r="DS74" s="19"/>
      <c r="DT74" s="20"/>
      <c r="DU74" s="20"/>
      <c r="DV74" s="19"/>
      <c r="DW74" s="19"/>
      <c r="DX74" s="19"/>
      <c r="DY74" s="19"/>
      <c r="DZ74" s="19"/>
      <c r="EA74" s="20"/>
      <c r="EB74" s="20"/>
      <c r="EC74" s="19"/>
      <c r="ED74" s="19"/>
      <c r="EE74" s="19"/>
      <c r="EF74" s="19"/>
      <c r="EG74" s="19"/>
      <c r="EH74" s="20"/>
      <c r="EI74" s="20"/>
      <c r="EJ74" s="19"/>
      <c r="EK74" s="19"/>
      <c r="EL74" s="19"/>
      <c r="EM74" s="19"/>
      <c r="EN74" s="19"/>
      <c r="EO74" s="20"/>
      <c r="EP74" s="20"/>
      <c r="EQ74" s="19"/>
      <c r="ER74" s="19"/>
      <c r="ES74" s="19"/>
      <c r="ET74" s="19"/>
      <c r="EU74" s="19"/>
      <c r="EV74" s="20"/>
      <c r="EW74" s="20"/>
      <c r="EX74" s="19"/>
      <c r="EY74" s="19"/>
      <c r="EZ74" s="19"/>
      <c r="FA74" s="19"/>
      <c r="FB74" s="19"/>
      <c r="FC74" s="20"/>
      <c r="FD74" s="20"/>
      <c r="FE74" s="19"/>
      <c r="FF74" s="19"/>
      <c r="FG74" s="19"/>
      <c r="FH74" s="19"/>
      <c r="FI74" s="19"/>
      <c r="FJ74" s="20"/>
      <c r="FK74" s="20"/>
      <c r="FL74" s="19"/>
      <c r="FM74" s="19"/>
      <c r="FN74" s="19"/>
      <c r="FO74" s="19"/>
      <c r="FP74" s="19"/>
      <c r="FQ74" s="20"/>
      <c r="FR74" s="20"/>
      <c r="FS74" s="19"/>
      <c r="FT74" s="19"/>
      <c r="FU74" s="19"/>
      <c r="FV74" s="19"/>
      <c r="FW74" s="19"/>
      <c r="FX74" s="20"/>
      <c r="FY74" s="20"/>
      <c r="FZ74" s="19"/>
      <c r="GA74" s="19"/>
      <c r="GB74" s="19"/>
      <c r="GC74" s="19"/>
      <c r="GD74" s="19"/>
      <c r="GE74" s="20"/>
      <c r="GF74" s="20"/>
      <c r="GG74" s="19"/>
      <c r="GH74" s="19"/>
      <c r="GI74" s="19"/>
      <c r="GJ74" s="19"/>
      <c r="GK74" s="19"/>
      <c r="GL74" s="20"/>
      <c r="GM74" s="20"/>
      <c r="GN74" s="19"/>
      <c r="GO74" s="19"/>
      <c r="GP74" s="19"/>
      <c r="GQ74" s="19"/>
      <c r="GR74" s="19"/>
      <c r="GS74" s="20"/>
    </row>
    <row r="75" spans="1:201">
      <c r="A75" s="8"/>
      <c r="B75" s="37"/>
      <c r="C75" s="5"/>
      <c r="D75" s="95"/>
      <c r="E75" s="89"/>
      <c r="F75" s="89" t="s">
        <v>339</v>
      </c>
      <c r="G75" s="37" t="s">
        <v>338</v>
      </c>
      <c r="H75" s="38" t="s">
        <v>63</v>
      </c>
      <c r="I75" s="38">
        <v>18897</v>
      </c>
      <c r="J75" s="4" t="s">
        <v>67</v>
      </c>
      <c r="K75" s="4" t="s">
        <v>283</v>
      </c>
      <c r="L75" s="8">
        <v>2</v>
      </c>
      <c r="M75" s="10">
        <v>43000</v>
      </c>
      <c r="N75" s="11">
        <f>IF(AND(L75&lt;&gt;"",M75&lt;&gt;""),WORKDAY(M75,L75-0.5,[4]祝日!$B$1:$B$29),"")</f>
        <v>43003</v>
      </c>
      <c r="O75" s="8">
        <v>2</v>
      </c>
      <c r="P75" s="10">
        <v>43000</v>
      </c>
      <c r="Q75" s="11">
        <f>IF(AND(O75&lt;&gt;"",P75&lt;&gt;""),WORKDAY(P75,O75-0.5,[4]祝日!$B$1:$B$29),"")</f>
        <v>43003</v>
      </c>
      <c r="R75" s="6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0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20"/>
      <c r="BQ75" s="20"/>
      <c r="BR75" s="19"/>
      <c r="BS75" s="19"/>
      <c r="BT75" s="19"/>
      <c r="BU75" s="19"/>
      <c r="BV75" s="19"/>
      <c r="BW75" s="20"/>
      <c r="BX75" s="20"/>
      <c r="BY75" s="19"/>
      <c r="BZ75" s="19"/>
      <c r="CA75" s="19"/>
      <c r="CB75" s="19"/>
      <c r="CC75" s="19"/>
      <c r="CD75" s="20"/>
      <c r="CE75" s="20"/>
      <c r="CF75" s="19"/>
      <c r="CG75" s="19"/>
      <c r="CH75" s="19"/>
      <c r="CI75" s="19"/>
      <c r="CJ75" s="19"/>
      <c r="CK75" s="20"/>
      <c r="CL75" s="20"/>
      <c r="CM75" s="19"/>
      <c r="CN75" s="19"/>
      <c r="CO75" s="19"/>
      <c r="CP75" s="19"/>
      <c r="CQ75" s="19"/>
      <c r="CR75" s="20"/>
      <c r="CS75" s="20"/>
      <c r="CT75" s="19"/>
      <c r="CU75" s="19"/>
      <c r="CV75" s="19"/>
      <c r="CW75" s="19"/>
      <c r="CX75" s="19"/>
      <c r="CY75" s="20"/>
      <c r="CZ75" s="20"/>
      <c r="DA75" s="19"/>
      <c r="DB75" s="19"/>
      <c r="DC75" s="19"/>
      <c r="DD75" s="19"/>
      <c r="DE75" s="19"/>
      <c r="DF75" s="20"/>
      <c r="DG75" s="20"/>
      <c r="DH75" s="19"/>
      <c r="DI75" s="19"/>
      <c r="DJ75" s="19"/>
      <c r="DK75" s="19"/>
      <c r="DL75" s="19"/>
      <c r="DM75" s="20"/>
      <c r="DN75" s="20"/>
      <c r="DO75" s="19"/>
      <c r="DP75" s="19"/>
      <c r="DQ75" s="19"/>
      <c r="DR75" s="19"/>
      <c r="DS75" s="19"/>
      <c r="DT75" s="20"/>
      <c r="DU75" s="20"/>
      <c r="DV75" s="19"/>
      <c r="DW75" s="19"/>
      <c r="DX75" s="19"/>
      <c r="DY75" s="19"/>
      <c r="DZ75" s="19"/>
      <c r="EA75" s="20"/>
      <c r="EB75" s="20"/>
      <c r="EC75" s="19"/>
      <c r="ED75" s="19"/>
      <c r="EE75" s="19"/>
      <c r="EF75" s="19"/>
      <c r="EG75" s="19"/>
      <c r="EH75" s="20"/>
      <c r="EI75" s="20"/>
      <c r="EJ75" s="19"/>
      <c r="EK75" s="19"/>
      <c r="EL75" s="19"/>
      <c r="EM75" s="19"/>
      <c r="EN75" s="19"/>
      <c r="EO75" s="20"/>
      <c r="EP75" s="20"/>
      <c r="EQ75" s="19"/>
      <c r="ER75" s="19"/>
      <c r="ES75" s="19"/>
      <c r="ET75" s="19"/>
      <c r="EU75" s="19"/>
      <c r="EV75" s="20"/>
      <c r="EW75" s="20"/>
      <c r="EX75" s="19"/>
      <c r="EY75" s="19"/>
      <c r="EZ75" s="19"/>
      <c r="FA75" s="19"/>
      <c r="FB75" s="19"/>
      <c r="FC75" s="20"/>
      <c r="FD75" s="20"/>
      <c r="FE75" s="19"/>
      <c r="FF75" s="19"/>
      <c r="FG75" s="19"/>
      <c r="FH75" s="19"/>
      <c r="FI75" s="19"/>
      <c r="FJ75" s="20"/>
      <c r="FK75" s="20"/>
      <c r="FL75" s="19"/>
      <c r="FM75" s="19"/>
      <c r="FN75" s="19"/>
      <c r="FO75" s="19"/>
      <c r="FP75" s="19"/>
      <c r="FQ75" s="20"/>
      <c r="FR75" s="20"/>
      <c r="FS75" s="19"/>
      <c r="FT75" s="19"/>
      <c r="FU75" s="19"/>
      <c r="FV75" s="19"/>
      <c r="FW75" s="19"/>
      <c r="FX75" s="20"/>
      <c r="FY75" s="20"/>
      <c r="FZ75" s="19"/>
      <c r="GA75" s="19"/>
      <c r="GB75" s="19"/>
      <c r="GC75" s="19"/>
      <c r="GD75" s="19"/>
      <c r="GE75" s="20"/>
      <c r="GF75" s="20"/>
      <c r="GG75" s="19"/>
      <c r="GH75" s="19"/>
      <c r="GI75" s="19"/>
      <c r="GJ75" s="19"/>
      <c r="GK75" s="19"/>
      <c r="GL75" s="20"/>
      <c r="GM75" s="20"/>
      <c r="GN75" s="19"/>
      <c r="GO75" s="19"/>
      <c r="GP75" s="19"/>
      <c r="GQ75" s="19"/>
      <c r="GR75" s="19"/>
      <c r="GS75" s="20"/>
    </row>
    <row r="76" spans="1:201" ht="51" customHeight="1">
      <c r="A76" s="8"/>
      <c r="B76" s="37"/>
      <c r="C76" s="5"/>
      <c r="D76" s="89"/>
      <c r="E76" s="103" t="s">
        <v>340</v>
      </c>
      <c r="F76" s="89"/>
      <c r="G76" s="37"/>
      <c r="H76" s="38"/>
      <c r="I76" s="38"/>
      <c r="J76" s="4"/>
      <c r="K76" s="4"/>
      <c r="L76" s="8"/>
      <c r="M76" s="10"/>
      <c r="N76" s="11" t="str">
        <f>IF(AND(L76&lt;&gt;"",M76&lt;&gt;""),WORKDAY(M76,L76-0.5,[4]祝日!$B$1:$B$29),"")</f>
        <v/>
      </c>
      <c r="O76" s="8"/>
      <c r="P76" s="10"/>
      <c r="Q76" s="10"/>
      <c r="R76" s="6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0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0"/>
      <c r="BQ76" s="20"/>
      <c r="BR76" s="19"/>
      <c r="BS76" s="19"/>
      <c r="BT76" s="19"/>
      <c r="BU76" s="19"/>
      <c r="BV76" s="19"/>
      <c r="BW76" s="20"/>
      <c r="BX76" s="20"/>
      <c r="BY76" s="19"/>
      <c r="BZ76" s="19"/>
      <c r="CA76" s="19"/>
      <c r="CB76" s="19"/>
      <c r="CC76" s="19"/>
      <c r="CD76" s="20"/>
      <c r="CE76" s="20"/>
      <c r="CF76" s="19"/>
      <c r="CG76" s="19"/>
      <c r="CH76" s="19"/>
      <c r="CI76" s="19"/>
      <c r="CJ76" s="19"/>
      <c r="CK76" s="20"/>
      <c r="CL76" s="20"/>
      <c r="CM76" s="19"/>
      <c r="CN76" s="19"/>
      <c r="CO76" s="19"/>
      <c r="CP76" s="19"/>
      <c r="CQ76" s="19"/>
      <c r="CR76" s="20"/>
      <c r="CS76" s="20"/>
      <c r="CT76" s="19"/>
      <c r="CU76" s="19"/>
      <c r="CV76" s="19"/>
      <c r="CW76" s="19"/>
      <c r="CX76" s="19"/>
      <c r="CY76" s="20"/>
      <c r="CZ76" s="20"/>
      <c r="DA76" s="19"/>
      <c r="DB76" s="19"/>
      <c r="DC76" s="19"/>
      <c r="DD76" s="19"/>
      <c r="DE76" s="19"/>
      <c r="DF76" s="20"/>
      <c r="DG76" s="20"/>
      <c r="DH76" s="19"/>
      <c r="DI76" s="19"/>
      <c r="DJ76" s="19"/>
      <c r="DK76" s="19"/>
      <c r="DL76" s="19"/>
      <c r="DM76" s="20"/>
      <c r="DN76" s="20"/>
      <c r="DO76" s="19"/>
      <c r="DP76" s="19"/>
      <c r="DQ76" s="19"/>
      <c r="DR76" s="19"/>
      <c r="DS76" s="19"/>
      <c r="DT76" s="20"/>
      <c r="DU76" s="20"/>
      <c r="DV76" s="19"/>
      <c r="DW76" s="19"/>
      <c r="DX76" s="19"/>
      <c r="DY76" s="19"/>
      <c r="DZ76" s="19"/>
      <c r="EA76" s="20"/>
      <c r="EB76" s="20"/>
      <c r="EC76" s="19"/>
      <c r="ED76" s="19"/>
      <c r="EE76" s="19"/>
      <c r="EF76" s="19"/>
      <c r="EG76" s="19"/>
      <c r="EH76" s="20"/>
      <c r="EI76" s="20"/>
      <c r="EJ76" s="19"/>
      <c r="EK76" s="19"/>
      <c r="EL76" s="19"/>
      <c r="EM76" s="19"/>
      <c r="EN76" s="19"/>
      <c r="EO76" s="20"/>
      <c r="EP76" s="20"/>
      <c r="EQ76" s="19"/>
      <c r="ER76" s="19"/>
      <c r="ES76" s="19"/>
      <c r="ET76" s="19"/>
      <c r="EU76" s="19"/>
      <c r="EV76" s="20"/>
      <c r="EW76" s="20"/>
      <c r="EX76" s="19"/>
      <c r="EY76" s="19"/>
      <c r="EZ76" s="19"/>
      <c r="FA76" s="19"/>
      <c r="FB76" s="19"/>
      <c r="FC76" s="20"/>
      <c r="FD76" s="20"/>
      <c r="FE76" s="19"/>
      <c r="FF76" s="19"/>
      <c r="FG76" s="19"/>
      <c r="FH76" s="19"/>
      <c r="FI76" s="19"/>
      <c r="FJ76" s="20"/>
      <c r="FK76" s="20"/>
      <c r="FL76" s="19"/>
      <c r="FM76" s="19"/>
      <c r="FN76" s="19"/>
      <c r="FO76" s="19"/>
      <c r="FP76" s="19"/>
      <c r="FQ76" s="20"/>
      <c r="FR76" s="20"/>
      <c r="FS76" s="19"/>
      <c r="FT76" s="19"/>
      <c r="FU76" s="19"/>
      <c r="FV76" s="19"/>
      <c r="FW76" s="19"/>
      <c r="FX76" s="20"/>
      <c r="FY76" s="20"/>
      <c r="FZ76" s="19"/>
      <c r="GA76" s="19"/>
      <c r="GB76" s="19"/>
      <c r="GC76" s="19"/>
      <c r="GD76" s="19"/>
      <c r="GE76" s="20"/>
      <c r="GF76" s="20"/>
      <c r="GG76" s="19"/>
      <c r="GH76" s="19"/>
      <c r="GI76" s="19"/>
      <c r="GJ76" s="19"/>
      <c r="GK76" s="19"/>
      <c r="GL76" s="20"/>
      <c r="GM76" s="20"/>
      <c r="GN76" s="19"/>
      <c r="GO76" s="19"/>
      <c r="GP76" s="19"/>
      <c r="GQ76" s="19"/>
      <c r="GR76" s="19"/>
      <c r="GS76" s="20"/>
    </row>
    <row r="77" spans="1:201">
      <c r="A77" s="8"/>
      <c r="B77" s="37"/>
      <c r="C77" s="5"/>
      <c r="D77" s="95"/>
      <c r="E77" s="89" t="s">
        <v>347</v>
      </c>
      <c r="F77" s="89"/>
      <c r="G77" s="37" t="s">
        <v>362</v>
      </c>
      <c r="H77" s="38" t="s">
        <v>64</v>
      </c>
      <c r="I77" s="38">
        <v>18989</v>
      </c>
      <c r="J77" s="4" t="s">
        <v>67</v>
      </c>
      <c r="K77" s="4" t="s">
        <v>283</v>
      </c>
      <c r="L77" s="8">
        <v>4</v>
      </c>
      <c r="M77" s="10">
        <v>43007</v>
      </c>
      <c r="N77" s="11">
        <f>IF(AND(L77&lt;&gt;"",M77&lt;&gt;""),WORKDAY(M77,L77-0.5,[4]祝日!$B$1:$B$29),"")</f>
        <v>43012</v>
      </c>
      <c r="O77" s="8"/>
      <c r="P77" s="10">
        <v>43007</v>
      </c>
      <c r="Q77" s="11"/>
      <c r="R77" s="6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0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0"/>
      <c r="BQ77" s="20"/>
      <c r="BR77" s="19"/>
      <c r="BS77" s="19"/>
      <c r="BT77" s="19"/>
      <c r="BU77" s="19"/>
      <c r="BV77" s="19"/>
      <c r="BW77" s="20"/>
      <c r="BX77" s="20"/>
      <c r="BY77" s="19"/>
      <c r="BZ77" s="19"/>
      <c r="CA77" s="19"/>
      <c r="CB77" s="19"/>
      <c r="CC77" s="19"/>
      <c r="CD77" s="20"/>
      <c r="CE77" s="20"/>
      <c r="CF77" s="19"/>
      <c r="CG77" s="19"/>
      <c r="CH77" s="19"/>
      <c r="CI77" s="19"/>
      <c r="CJ77" s="19"/>
      <c r="CK77" s="20"/>
      <c r="CL77" s="20"/>
      <c r="CM77" s="19"/>
      <c r="CN77" s="19"/>
      <c r="CO77" s="19"/>
      <c r="CP77" s="19"/>
      <c r="CQ77" s="19"/>
      <c r="CR77" s="20"/>
      <c r="CS77" s="20"/>
      <c r="CT77" s="19"/>
      <c r="CU77" s="19"/>
      <c r="CV77" s="19"/>
      <c r="CW77" s="19"/>
      <c r="CX77" s="19"/>
      <c r="CY77" s="20"/>
      <c r="CZ77" s="20"/>
      <c r="DA77" s="19"/>
      <c r="DB77" s="19"/>
      <c r="DC77" s="19"/>
      <c r="DD77" s="19"/>
      <c r="DE77" s="19"/>
      <c r="DF77" s="20"/>
      <c r="DG77" s="20"/>
      <c r="DH77" s="19"/>
      <c r="DI77" s="19"/>
      <c r="DJ77" s="19"/>
      <c r="DK77" s="19"/>
      <c r="DL77" s="19"/>
      <c r="DM77" s="20"/>
      <c r="DN77" s="20"/>
      <c r="DO77" s="19"/>
      <c r="DP77" s="19"/>
      <c r="DQ77" s="19"/>
      <c r="DR77" s="19"/>
      <c r="DS77" s="19"/>
      <c r="DT77" s="20"/>
      <c r="DU77" s="20"/>
      <c r="DV77" s="19"/>
      <c r="DW77" s="19"/>
      <c r="DX77" s="19"/>
      <c r="DY77" s="19"/>
      <c r="DZ77" s="19"/>
      <c r="EA77" s="20"/>
      <c r="EB77" s="20"/>
      <c r="EC77" s="19"/>
      <c r="ED77" s="19"/>
      <c r="EE77" s="19"/>
      <c r="EF77" s="19"/>
      <c r="EG77" s="19"/>
      <c r="EH77" s="20"/>
      <c r="EI77" s="20"/>
      <c r="EJ77" s="19"/>
      <c r="EK77" s="19"/>
      <c r="EL77" s="19"/>
      <c r="EM77" s="19"/>
      <c r="EN77" s="19"/>
      <c r="EO77" s="20"/>
      <c r="EP77" s="20"/>
      <c r="EQ77" s="19"/>
      <c r="ER77" s="19"/>
      <c r="ES77" s="19"/>
      <c r="ET77" s="19"/>
      <c r="EU77" s="19"/>
      <c r="EV77" s="20"/>
      <c r="EW77" s="20"/>
      <c r="EX77" s="19"/>
      <c r="EY77" s="19"/>
      <c r="EZ77" s="19"/>
      <c r="FA77" s="19"/>
      <c r="FB77" s="19"/>
      <c r="FC77" s="20"/>
      <c r="FD77" s="20"/>
      <c r="FE77" s="19"/>
      <c r="FF77" s="19"/>
      <c r="FG77" s="19"/>
      <c r="FH77" s="19"/>
      <c r="FI77" s="19"/>
      <c r="FJ77" s="20"/>
      <c r="FK77" s="20"/>
      <c r="FL77" s="19"/>
      <c r="FM77" s="19"/>
      <c r="FN77" s="19"/>
      <c r="FO77" s="19"/>
      <c r="FP77" s="19"/>
      <c r="FQ77" s="20"/>
      <c r="FR77" s="20"/>
      <c r="FS77" s="19"/>
      <c r="FT77" s="19"/>
      <c r="FU77" s="19"/>
      <c r="FV77" s="19"/>
      <c r="FW77" s="19"/>
      <c r="FX77" s="20"/>
      <c r="FY77" s="20"/>
      <c r="FZ77" s="19"/>
      <c r="GA77" s="19"/>
      <c r="GB77" s="19"/>
      <c r="GC77" s="19"/>
      <c r="GD77" s="19"/>
      <c r="GE77" s="20"/>
      <c r="GF77" s="20"/>
      <c r="GG77" s="19"/>
      <c r="GH77" s="19"/>
      <c r="GI77" s="19"/>
      <c r="GJ77" s="19"/>
      <c r="GK77" s="19"/>
      <c r="GL77" s="20"/>
      <c r="GM77" s="20"/>
      <c r="GN77" s="19"/>
      <c r="GO77" s="19"/>
      <c r="GP77" s="19"/>
      <c r="GQ77" s="19"/>
      <c r="GR77" s="19"/>
      <c r="GS77" s="20"/>
    </row>
    <row r="78" spans="1:201">
      <c r="A78" s="8"/>
      <c r="B78" s="37"/>
      <c r="C78" s="5"/>
      <c r="D78" s="95"/>
      <c r="E78" s="89" t="s">
        <v>347</v>
      </c>
      <c r="F78" s="89" t="s">
        <v>342</v>
      </c>
      <c r="G78" s="37" t="s">
        <v>341</v>
      </c>
      <c r="H78" s="38"/>
      <c r="I78" s="38">
        <v>18990</v>
      </c>
      <c r="J78" s="4" t="s">
        <v>67</v>
      </c>
      <c r="K78" s="4" t="s">
        <v>283</v>
      </c>
      <c r="L78" s="8">
        <v>1</v>
      </c>
      <c r="M78" s="10">
        <v>43007</v>
      </c>
      <c r="N78" s="11">
        <f>IF(AND(L78&lt;&gt;"",M78&lt;&gt;""),WORKDAY(M78,L78-0.5,[4]祝日!$B$1:$B$29),"")</f>
        <v>43007</v>
      </c>
      <c r="O78" s="8">
        <v>1</v>
      </c>
      <c r="P78" s="10">
        <v>43007</v>
      </c>
      <c r="Q78" s="11">
        <f>IF(AND(O78&lt;&gt;"",P78&lt;&gt;""),WORKDAY(P78,O78-0.5,[4]祝日!$B$1:$B$29),"")</f>
        <v>43007</v>
      </c>
      <c r="R78" s="6">
        <v>1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0"/>
      <c r="BQ78" s="20"/>
      <c r="BR78" s="19"/>
      <c r="BS78" s="19"/>
      <c r="BT78" s="19"/>
      <c r="BU78" s="19"/>
      <c r="BV78" s="19"/>
      <c r="BW78" s="20"/>
      <c r="BX78" s="20"/>
      <c r="BY78" s="19"/>
      <c r="BZ78" s="19"/>
      <c r="CA78" s="19"/>
      <c r="CB78" s="19"/>
      <c r="CC78" s="19"/>
      <c r="CD78" s="20"/>
      <c r="CE78" s="20"/>
      <c r="CF78" s="19"/>
      <c r="CG78" s="19"/>
      <c r="CH78" s="19"/>
      <c r="CI78" s="19"/>
      <c r="CJ78" s="19"/>
      <c r="CK78" s="20"/>
      <c r="CL78" s="20"/>
      <c r="CM78" s="19"/>
      <c r="CN78" s="19"/>
      <c r="CO78" s="19"/>
      <c r="CP78" s="19"/>
      <c r="CQ78" s="19"/>
      <c r="CR78" s="20"/>
      <c r="CS78" s="20"/>
      <c r="CT78" s="19"/>
      <c r="CU78" s="19"/>
      <c r="CV78" s="19"/>
      <c r="CW78" s="19"/>
      <c r="CX78" s="19"/>
      <c r="CY78" s="20"/>
      <c r="CZ78" s="20"/>
      <c r="DA78" s="19"/>
      <c r="DB78" s="19"/>
      <c r="DC78" s="19"/>
      <c r="DD78" s="19"/>
      <c r="DE78" s="19"/>
      <c r="DF78" s="20"/>
      <c r="DG78" s="20"/>
      <c r="DH78" s="19"/>
      <c r="DI78" s="19"/>
      <c r="DJ78" s="19"/>
      <c r="DK78" s="19"/>
      <c r="DL78" s="19"/>
      <c r="DM78" s="20"/>
      <c r="DN78" s="20"/>
      <c r="DO78" s="19"/>
      <c r="DP78" s="19"/>
      <c r="DQ78" s="19"/>
      <c r="DR78" s="19"/>
      <c r="DS78" s="19"/>
      <c r="DT78" s="20"/>
      <c r="DU78" s="20"/>
      <c r="DV78" s="19"/>
      <c r="DW78" s="19"/>
      <c r="DX78" s="19"/>
      <c r="DY78" s="19"/>
      <c r="DZ78" s="19"/>
      <c r="EA78" s="20"/>
      <c r="EB78" s="20"/>
      <c r="EC78" s="19"/>
      <c r="ED78" s="19"/>
      <c r="EE78" s="19"/>
      <c r="EF78" s="19"/>
      <c r="EG78" s="19"/>
      <c r="EH78" s="20"/>
      <c r="EI78" s="20"/>
      <c r="EJ78" s="19"/>
      <c r="EK78" s="19"/>
      <c r="EL78" s="19"/>
      <c r="EM78" s="19"/>
      <c r="EN78" s="19"/>
      <c r="EO78" s="20"/>
      <c r="EP78" s="20"/>
      <c r="EQ78" s="19"/>
      <c r="ER78" s="19"/>
      <c r="ES78" s="19"/>
      <c r="ET78" s="19"/>
      <c r="EU78" s="19"/>
      <c r="EV78" s="20"/>
      <c r="EW78" s="20"/>
      <c r="EX78" s="19"/>
      <c r="EY78" s="19"/>
      <c r="EZ78" s="19"/>
      <c r="FA78" s="19"/>
      <c r="FB78" s="19"/>
      <c r="FC78" s="20"/>
      <c r="FD78" s="20"/>
      <c r="FE78" s="19"/>
      <c r="FF78" s="19"/>
      <c r="FG78" s="19"/>
      <c r="FH78" s="19"/>
      <c r="FI78" s="19"/>
      <c r="FJ78" s="20"/>
      <c r="FK78" s="20"/>
      <c r="FL78" s="19"/>
      <c r="FM78" s="19"/>
      <c r="FN78" s="19"/>
      <c r="FO78" s="19"/>
      <c r="FP78" s="19"/>
      <c r="FQ78" s="20"/>
      <c r="FR78" s="20"/>
      <c r="FS78" s="19"/>
      <c r="FT78" s="19"/>
      <c r="FU78" s="19"/>
      <c r="FV78" s="19"/>
      <c r="FW78" s="19"/>
      <c r="FX78" s="20"/>
      <c r="FY78" s="20"/>
      <c r="FZ78" s="19"/>
      <c r="GA78" s="19"/>
      <c r="GB78" s="19"/>
      <c r="GC78" s="19"/>
      <c r="GD78" s="19"/>
      <c r="GE78" s="20"/>
      <c r="GF78" s="20"/>
      <c r="GG78" s="19"/>
      <c r="GH78" s="19"/>
      <c r="GI78" s="19"/>
      <c r="GJ78" s="19"/>
      <c r="GK78" s="19"/>
      <c r="GL78" s="20"/>
      <c r="GM78" s="20"/>
      <c r="GN78" s="19"/>
      <c r="GO78" s="19"/>
      <c r="GP78" s="19"/>
      <c r="GQ78" s="19"/>
      <c r="GR78" s="19"/>
      <c r="GS78" s="20"/>
    </row>
    <row r="79" spans="1:201">
      <c r="A79" s="8"/>
      <c r="B79" s="37"/>
      <c r="C79" s="5"/>
      <c r="D79" s="89"/>
      <c r="E79" s="89" t="s">
        <v>347</v>
      </c>
      <c r="F79" s="89" t="s">
        <v>345</v>
      </c>
      <c r="G79" s="37" t="s">
        <v>343</v>
      </c>
      <c r="H79" s="38" t="s">
        <v>64</v>
      </c>
      <c r="I79" s="38">
        <v>18991</v>
      </c>
      <c r="J79" s="4" t="s">
        <v>67</v>
      </c>
      <c r="K79" s="4" t="s">
        <v>283</v>
      </c>
      <c r="L79" s="8">
        <v>2</v>
      </c>
      <c r="M79" s="10">
        <v>43007</v>
      </c>
      <c r="N79" s="11">
        <f>IF(AND(L79&lt;&gt;"",M79&lt;&gt;""),WORKDAY(M79,L79-0.5,[4]祝日!$B$1:$B$29),"")</f>
        <v>43010</v>
      </c>
      <c r="O79" s="8">
        <v>2</v>
      </c>
      <c r="P79" s="10">
        <v>43007</v>
      </c>
      <c r="Q79" s="11">
        <f>IF(AND(O79&lt;&gt;"",P79&lt;&gt;""),WORKDAY(P79,O79-0.5,[4]祝日!$B$1:$B$29),"")</f>
        <v>43010</v>
      </c>
      <c r="R79" s="6">
        <v>1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0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0"/>
      <c r="BQ79" s="20"/>
      <c r="BR79" s="19"/>
      <c r="BS79" s="19"/>
      <c r="BT79" s="19"/>
      <c r="BU79" s="19"/>
      <c r="BV79" s="19"/>
      <c r="BW79" s="20"/>
      <c r="BX79" s="20"/>
      <c r="BY79" s="19"/>
      <c r="BZ79" s="19"/>
      <c r="CA79" s="19"/>
      <c r="CB79" s="19"/>
      <c r="CC79" s="19"/>
      <c r="CD79" s="20"/>
      <c r="CE79" s="20"/>
      <c r="CF79" s="19"/>
      <c r="CG79" s="19"/>
      <c r="CH79" s="19"/>
      <c r="CI79" s="19"/>
      <c r="CJ79" s="19"/>
      <c r="CK79" s="20"/>
      <c r="CL79" s="20"/>
      <c r="CM79" s="19"/>
      <c r="CN79" s="19"/>
      <c r="CO79" s="19"/>
      <c r="CP79" s="19"/>
      <c r="CQ79" s="19"/>
      <c r="CR79" s="20"/>
      <c r="CS79" s="20"/>
      <c r="CT79" s="19"/>
      <c r="CU79" s="19"/>
      <c r="CV79" s="19"/>
      <c r="CW79" s="19"/>
      <c r="CX79" s="19"/>
      <c r="CY79" s="20"/>
      <c r="CZ79" s="20"/>
      <c r="DA79" s="19"/>
      <c r="DB79" s="19"/>
      <c r="DC79" s="19"/>
      <c r="DD79" s="19"/>
      <c r="DE79" s="19"/>
      <c r="DF79" s="20"/>
      <c r="DG79" s="20"/>
      <c r="DH79" s="19"/>
      <c r="DI79" s="19"/>
      <c r="DJ79" s="19"/>
      <c r="DK79" s="19"/>
      <c r="DL79" s="19"/>
      <c r="DM79" s="20"/>
      <c r="DN79" s="20"/>
      <c r="DO79" s="19"/>
      <c r="DP79" s="19"/>
      <c r="DQ79" s="19"/>
      <c r="DR79" s="19"/>
      <c r="DS79" s="19"/>
      <c r="DT79" s="20"/>
      <c r="DU79" s="20"/>
      <c r="DV79" s="19"/>
      <c r="DW79" s="19"/>
      <c r="DX79" s="19"/>
      <c r="DY79" s="19"/>
      <c r="DZ79" s="19"/>
      <c r="EA79" s="20"/>
      <c r="EB79" s="20"/>
      <c r="EC79" s="19"/>
      <c r="ED79" s="19"/>
      <c r="EE79" s="19"/>
      <c r="EF79" s="19"/>
      <c r="EG79" s="19"/>
      <c r="EH79" s="20"/>
      <c r="EI79" s="20"/>
      <c r="EJ79" s="19"/>
      <c r="EK79" s="19"/>
      <c r="EL79" s="19"/>
      <c r="EM79" s="19"/>
      <c r="EN79" s="19"/>
      <c r="EO79" s="20"/>
      <c r="EP79" s="20"/>
      <c r="EQ79" s="19"/>
      <c r="ER79" s="19"/>
      <c r="ES79" s="19"/>
      <c r="ET79" s="19"/>
      <c r="EU79" s="19"/>
      <c r="EV79" s="20"/>
      <c r="EW79" s="20"/>
      <c r="EX79" s="19"/>
      <c r="EY79" s="19"/>
      <c r="EZ79" s="19"/>
      <c r="FA79" s="19"/>
      <c r="FB79" s="19"/>
      <c r="FC79" s="20"/>
      <c r="FD79" s="20"/>
      <c r="FE79" s="19"/>
      <c r="FF79" s="19"/>
      <c r="FG79" s="19"/>
      <c r="FH79" s="19"/>
      <c r="FI79" s="19"/>
      <c r="FJ79" s="20"/>
      <c r="FK79" s="20"/>
      <c r="FL79" s="19"/>
      <c r="FM79" s="19"/>
      <c r="FN79" s="19"/>
      <c r="FO79" s="19"/>
      <c r="FP79" s="19"/>
      <c r="FQ79" s="20"/>
      <c r="FR79" s="20"/>
      <c r="FS79" s="19"/>
      <c r="FT79" s="19"/>
      <c r="FU79" s="19"/>
      <c r="FV79" s="19"/>
      <c r="FW79" s="19"/>
      <c r="FX79" s="20"/>
      <c r="FY79" s="20"/>
      <c r="FZ79" s="19"/>
      <c r="GA79" s="19"/>
      <c r="GB79" s="19"/>
      <c r="GC79" s="19"/>
      <c r="GD79" s="19"/>
      <c r="GE79" s="20"/>
      <c r="GF79" s="20"/>
      <c r="GG79" s="19"/>
      <c r="GH79" s="19"/>
      <c r="GI79" s="19"/>
      <c r="GJ79" s="19"/>
      <c r="GK79" s="19"/>
      <c r="GL79" s="20"/>
      <c r="GM79" s="20"/>
      <c r="GN79" s="19"/>
      <c r="GO79" s="19"/>
      <c r="GP79" s="19"/>
      <c r="GQ79" s="19"/>
      <c r="GR79" s="19"/>
      <c r="GS79" s="20"/>
    </row>
    <row r="80" spans="1:201">
      <c r="A80" s="8"/>
      <c r="B80" s="37"/>
      <c r="C80" s="5"/>
      <c r="D80" s="95"/>
      <c r="E80" s="89" t="s">
        <v>347</v>
      </c>
      <c r="F80" s="89" t="s">
        <v>346</v>
      </c>
      <c r="G80" s="37" t="s">
        <v>344</v>
      </c>
      <c r="H80" s="38" t="s">
        <v>65</v>
      </c>
      <c r="I80" s="38">
        <v>18992</v>
      </c>
      <c r="J80" s="4" t="s">
        <v>67</v>
      </c>
      <c r="K80" s="4" t="s">
        <v>283</v>
      </c>
      <c r="L80" s="8">
        <v>1</v>
      </c>
      <c r="M80" s="10">
        <v>43010</v>
      </c>
      <c r="N80" s="11">
        <f>IF(AND(L80&lt;&gt;"",M80&lt;&gt;""),WORKDAY(M80,L80-0.5,[4]祝日!$B$1:$B$29),"")</f>
        <v>43010</v>
      </c>
      <c r="O80" s="8"/>
      <c r="P80" s="10"/>
      <c r="Q80" s="11" t="str">
        <f>IF(AND(O80&lt;&gt;"",P80&lt;&gt;""),WORKDAY(P80,O80-0.5,[4]祝日!$B$1:$B$29),"")</f>
        <v/>
      </c>
      <c r="R80" s="6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0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0"/>
      <c r="BQ80" s="20"/>
      <c r="BR80" s="19"/>
      <c r="BS80" s="19"/>
      <c r="BT80" s="19"/>
      <c r="BU80" s="19"/>
      <c r="BV80" s="19"/>
      <c r="BW80" s="20"/>
      <c r="BX80" s="20"/>
      <c r="BY80" s="19"/>
      <c r="BZ80" s="19"/>
      <c r="CA80" s="19"/>
      <c r="CB80" s="19"/>
      <c r="CC80" s="19"/>
      <c r="CD80" s="20"/>
      <c r="CE80" s="20"/>
      <c r="CF80" s="19"/>
      <c r="CG80" s="19"/>
      <c r="CH80" s="19"/>
      <c r="CI80" s="19"/>
      <c r="CJ80" s="19"/>
      <c r="CK80" s="20"/>
      <c r="CL80" s="20"/>
      <c r="CM80" s="19"/>
      <c r="CN80" s="19"/>
      <c r="CO80" s="19"/>
      <c r="CP80" s="19"/>
      <c r="CQ80" s="19"/>
      <c r="CR80" s="20"/>
      <c r="CS80" s="20"/>
      <c r="CT80" s="19"/>
      <c r="CU80" s="19"/>
      <c r="CV80" s="19"/>
      <c r="CW80" s="19"/>
      <c r="CX80" s="19"/>
      <c r="CY80" s="20"/>
      <c r="CZ80" s="20"/>
      <c r="DA80" s="19"/>
      <c r="DB80" s="19"/>
      <c r="DC80" s="19"/>
      <c r="DD80" s="19"/>
      <c r="DE80" s="19"/>
      <c r="DF80" s="20"/>
      <c r="DG80" s="20"/>
      <c r="DH80" s="19"/>
      <c r="DI80" s="19"/>
      <c r="DJ80" s="19"/>
      <c r="DK80" s="19"/>
      <c r="DL80" s="19"/>
      <c r="DM80" s="20"/>
      <c r="DN80" s="20"/>
      <c r="DO80" s="19"/>
      <c r="DP80" s="19"/>
      <c r="DQ80" s="19"/>
      <c r="DR80" s="19"/>
      <c r="DS80" s="19"/>
      <c r="DT80" s="20"/>
      <c r="DU80" s="20"/>
      <c r="DV80" s="19"/>
      <c r="DW80" s="19"/>
      <c r="DX80" s="19"/>
      <c r="DY80" s="19"/>
      <c r="DZ80" s="19"/>
      <c r="EA80" s="20"/>
      <c r="EB80" s="20"/>
      <c r="EC80" s="19"/>
      <c r="ED80" s="19"/>
      <c r="EE80" s="19"/>
      <c r="EF80" s="19"/>
      <c r="EG80" s="19"/>
      <c r="EH80" s="20"/>
      <c r="EI80" s="20"/>
      <c r="EJ80" s="19"/>
      <c r="EK80" s="19"/>
      <c r="EL80" s="19"/>
      <c r="EM80" s="19"/>
      <c r="EN80" s="19"/>
      <c r="EO80" s="20"/>
      <c r="EP80" s="20"/>
      <c r="EQ80" s="19"/>
      <c r="ER80" s="19"/>
      <c r="ES80" s="19"/>
      <c r="ET80" s="19"/>
      <c r="EU80" s="19"/>
      <c r="EV80" s="20"/>
      <c r="EW80" s="20"/>
      <c r="EX80" s="19"/>
      <c r="EY80" s="19"/>
      <c r="EZ80" s="19"/>
      <c r="FA80" s="19"/>
      <c r="FB80" s="19"/>
      <c r="FC80" s="20"/>
      <c r="FD80" s="20"/>
      <c r="FE80" s="19"/>
      <c r="FF80" s="19"/>
      <c r="FG80" s="19"/>
      <c r="FH80" s="19"/>
      <c r="FI80" s="19"/>
      <c r="FJ80" s="20"/>
      <c r="FK80" s="20"/>
      <c r="FL80" s="19"/>
      <c r="FM80" s="19"/>
      <c r="FN80" s="19"/>
      <c r="FO80" s="19"/>
      <c r="FP80" s="19"/>
      <c r="FQ80" s="20"/>
      <c r="FR80" s="20"/>
      <c r="FS80" s="19"/>
      <c r="FT80" s="19"/>
      <c r="FU80" s="19"/>
      <c r="FV80" s="19"/>
      <c r="FW80" s="19"/>
      <c r="FX80" s="20"/>
      <c r="FY80" s="20"/>
      <c r="FZ80" s="19"/>
      <c r="GA80" s="19"/>
      <c r="GB80" s="19"/>
      <c r="GC80" s="19"/>
      <c r="GD80" s="19"/>
      <c r="GE80" s="20"/>
      <c r="GF80" s="20"/>
      <c r="GG80" s="19"/>
      <c r="GH80" s="19"/>
      <c r="GI80" s="19"/>
      <c r="GJ80" s="19"/>
      <c r="GK80" s="19"/>
      <c r="GL80" s="20"/>
      <c r="GM80" s="20"/>
      <c r="GN80" s="19"/>
      <c r="GO80" s="19"/>
      <c r="GP80" s="19"/>
      <c r="GQ80" s="19"/>
      <c r="GR80" s="19"/>
      <c r="GS80" s="20"/>
    </row>
    <row r="81" spans="1:201">
      <c r="A81" s="8"/>
      <c r="B81" s="37"/>
      <c r="C81" s="5"/>
      <c r="D81" s="89"/>
      <c r="E81" s="89" t="s">
        <v>347</v>
      </c>
      <c r="F81" s="89" t="s">
        <v>349</v>
      </c>
      <c r="G81" s="37" t="s">
        <v>348</v>
      </c>
      <c r="H81" s="38" t="s">
        <v>65</v>
      </c>
      <c r="I81" s="38">
        <v>18993</v>
      </c>
      <c r="J81" s="4" t="s">
        <v>67</v>
      </c>
      <c r="K81" s="4" t="s">
        <v>283</v>
      </c>
      <c r="L81" s="8"/>
      <c r="M81" s="10"/>
      <c r="N81" s="11" t="str">
        <f>IF(AND(L81&lt;&gt;"",M81&lt;&gt;""),WORKDAY(M81,L81-0.5,[4]祝日!$B$1:$B$29),"")</f>
        <v/>
      </c>
      <c r="O81" s="8"/>
      <c r="P81" s="10"/>
      <c r="Q81" s="11" t="str">
        <f>IF(AND(O81&lt;&gt;"",P81&lt;&gt;""),WORKDAY(P81,O81-0.5,[4]祝日!$B$1:$B$29),"")</f>
        <v/>
      </c>
      <c r="R81" s="6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0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20"/>
      <c r="BQ81" s="20"/>
      <c r="BR81" s="19"/>
      <c r="BS81" s="19"/>
      <c r="BT81" s="19"/>
      <c r="BU81" s="19"/>
      <c r="BV81" s="19"/>
      <c r="BW81" s="20"/>
      <c r="BX81" s="20"/>
      <c r="BY81" s="19"/>
      <c r="BZ81" s="19"/>
      <c r="CA81" s="19"/>
      <c r="CB81" s="19"/>
      <c r="CC81" s="19"/>
      <c r="CD81" s="20"/>
      <c r="CE81" s="20"/>
      <c r="CF81" s="19"/>
      <c r="CG81" s="19"/>
      <c r="CH81" s="19"/>
      <c r="CI81" s="19"/>
      <c r="CJ81" s="19"/>
      <c r="CK81" s="20"/>
      <c r="CL81" s="20"/>
      <c r="CM81" s="19"/>
      <c r="CN81" s="19"/>
      <c r="CO81" s="19"/>
      <c r="CP81" s="19"/>
      <c r="CQ81" s="19"/>
      <c r="CR81" s="20"/>
      <c r="CS81" s="20"/>
      <c r="CT81" s="19"/>
      <c r="CU81" s="19"/>
      <c r="CV81" s="19"/>
      <c r="CW81" s="19"/>
      <c r="CX81" s="19"/>
      <c r="CY81" s="20"/>
      <c r="CZ81" s="20"/>
      <c r="DA81" s="19"/>
      <c r="DB81" s="19"/>
      <c r="DC81" s="19"/>
      <c r="DD81" s="19"/>
      <c r="DE81" s="19"/>
      <c r="DF81" s="20"/>
      <c r="DG81" s="20"/>
      <c r="DH81" s="19"/>
      <c r="DI81" s="19"/>
      <c r="DJ81" s="19"/>
      <c r="DK81" s="19"/>
      <c r="DL81" s="19"/>
      <c r="DM81" s="20"/>
      <c r="DN81" s="20"/>
      <c r="DO81" s="19"/>
      <c r="DP81" s="19"/>
      <c r="DQ81" s="19"/>
      <c r="DR81" s="19"/>
      <c r="DS81" s="19"/>
      <c r="DT81" s="20"/>
      <c r="DU81" s="20"/>
      <c r="DV81" s="19"/>
      <c r="DW81" s="19"/>
      <c r="DX81" s="19"/>
      <c r="DY81" s="19"/>
      <c r="DZ81" s="19"/>
      <c r="EA81" s="20"/>
      <c r="EB81" s="20"/>
      <c r="EC81" s="19"/>
      <c r="ED81" s="19"/>
      <c r="EE81" s="19"/>
      <c r="EF81" s="19"/>
      <c r="EG81" s="19"/>
      <c r="EH81" s="20"/>
      <c r="EI81" s="20"/>
      <c r="EJ81" s="19"/>
      <c r="EK81" s="19"/>
      <c r="EL81" s="19"/>
      <c r="EM81" s="19"/>
      <c r="EN81" s="19"/>
      <c r="EO81" s="20"/>
      <c r="EP81" s="20"/>
      <c r="EQ81" s="19"/>
      <c r="ER81" s="19"/>
      <c r="ES81" s="19"/>
      <c r="ET81" s="19"/>
      <c r="EU81" s="19"/>
      <c r="EV81" s="20"/>
      <c r="EW81" s="20"/>
      <c r="EX81" s="19"/>
      <c r="EY81" s="19"/>
      <c r="EZ81" s="19"/>
      <c r="FA81" s="19"/>
      <c r="FB81" s="19"/>
      <c r="FC81" s="20"/>
      <c r="FD81" s="20"/>
      <c r="FE81" s="19"/>
      <c r="FF81" s="19"/>
      <c r="FG81" s="19"/>
      <c r="FH81" s="19"/>
      <c r="FI81" s="19"/>
      <c r="FJ81" s="20"/>
      <c r="FK81" s="20"/>
      <c r="FL81" s="19"/>
      <c r="FM81" s="19"/>
      <c r="FN81" s="19"/>
      <c r="FO81" s="19"/>
      <c r="FP81" s="19"/>
      <c r="FQ81" s="20"/>
      <c r="FR81" s="20"/>
      <c r="FS81" s="19"/>
      <c r="FT81" s="19"/>
      <c r="FU81" s="19"/>
      <c r="FV81" s="19"/>
      <c r="FW81" s="19"/>
      <c r="FX81" s="20"/>
      <c r="FY81" s="20"/>
      <c r="FZ81" s="19"/>
      <c r="GA81" s="19"/>
      <c r="GB81" s="19"/>
      <c r="GC81" s="19"/>
      <c r="GD81" s="19"/>
      <c r="GE81" s="20"/>
      <c r="GF81" s="20"/>
      <c r="GG81" s="19"/>
      <c r="GH81" s="19"/>
      <c r="GI81" s="19"/>
      <c r="GJ81" s="19"/>
      <c r="GK81" s="19"/>
      <c r="GL81" s="20"/>
      <c r="GM81" s="20"/>
      <c r="GN81" s="19"/>
      <c r="GO81" s="19"/>
      <c r="GP81" s="19"/>
      <c r="GQ81" s="19"/>
      <c r="GR81" s="19"/>
      <c r="GS81" s="20"/>
    </row>
    <row r="82" spans="1:201">
      <c r="A82" s="8"/>
      <c r="B82" s="37"/>
      <c r="C82" s="5"/>
      <c r="D82" s="95"/>
      <c r="E82" s="89" t="s">
        <v>347</v>
      </c>
      <c r="F82" s="89" t="s">
        <v>351</v>
      </c>
      <c r="G82" s="37" t="s">
        <v>350</v>
      </c>
      <c r="H82" s="38" t="s">
        <v>65</v>
      </c>
      <c r="I82" s="38">
        <v>18994</v>
      </c>
      <c r="J82" s="4" t="s">
        <v>67</v>
      </c>
      <c r="K82" s="4" t="s">
        <v>283</v>
      </c>
      <c r="L82" s="8"/>
      <c r="M82" s="10"/>
      <c r="N82" s="11" t="str">
        <f>IF(AND(L82&lt;&gt;"",M82&lt;&gt;""),WORKDAY(M82,L82-0.5,[4]祝日!$B$1:$B$29),"")</f>
        <v/>
      </c>
      <c r="O82" s="8"/>
      <c r="P82" s="10"/>
      <c r="Q82" s="11" t="str">
        <f>IF(AND(O82&lt;&gt;"",P82&lt;&gt;""),WORKDAY(P82,O82-0.5,[4]祝日!$B$1:$B$29),"")</f>
        <v/>
      </c>
      <c r="R82" s="6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0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20"/>
      <c r="BQ82" s="20"/>
      <c r="BR82" s="19"/>
      <c r="BS82" s="19"/>
      <c r="BT82" s="19"/>
      <c r="BU82" s="19"/>
      <c r="BV82" s="19"/>
      <c r="BW82" s="20"/>
      <c r="BX82" s="20"/>
      <c r="BY82" s="19"/>
      <c r="BZ82" s="19"/>
      <c r="CA82" s="19"/>
      <c r="CB82" s="19"/>
      <c r="CC82" s="19"/>
      <c r="CD82" s="20"/>
      <c r="CE82" s="20"/>
      <c r="CF82" s="19"/>
      <c r="CG82" s="19"/>
      <c r="CH82" s="19"/>
      <c r="CI82" s="19"/>
      <c r="CJ82" s="19"/>
      <c r="CK82" s="20"/>
      <c r="CL82" s="20"/>
      <c r="CM82" s="19"/>
      <c r="CN82" s="19"/>
      <c r="CO82" s="19"/>
      <c r="CP82" s="19"/>
      <c r="CQ82" s="19"/>
      <c r="CR82" s="20"/>
      <c r="CS82" s="20"/>
      <c r="CT82" s="19"/>
      <c r="CU82" s="19"/>
      <c r="CV82" s="19"/>
      <c r="CW82" s="19"/>
      <c r="CX82" s="19"/>
      <c r="CY82" s="20"/>
      <c r="CZ82" s="20"/>
      <c r="DA82" s="19"/>
      <c r="DB82" s="19"/>
      <c r="DC82" s="19"/>
      <c r="DD82" s="19"/>
      <c r="DE82" s="19"/>
      <c r="DF82" s="20"/>
      <c r="DG82" s="20"/>
      <c r="DH82" s="19"/>
      <c r="DI82" s="19"/>
      <c r="DJ82" s="19"/>
      <c r="DK82" s="19"/>
      <c r="DL82" s="19"/>
      <c r="DM82" s="20"/>
      <c r="DN82" s="20"/>
      <c r="DO82" s="19"/>
      <c r="DP82" s="19"/>
      <c r="DQ82" s="19"/>
      <c r="DR82" s="19"/>
      <c r="DS82" s="19"/>
      <c r="DT82" s="20"/>
      <c r="DU82" s="20"/>
      <c r="DV82" s="19"/>
      <c r="DW82" s="19"/>
      <c r="DX82" s="19"/>
      <c r="DY82" s="19"/>
      <c r="DZ82" s="19"/>
      <c r="EA82" s="20"/>
      <c r="EB82" s="20"/>
      <c r="EC82" s="19"/>
      <c r="ED82" s="19"/>
      <c r="EE82" s="19"/>
      <c r="EF82" s="19"/>
      <c r="EG82" s="19"/>
      <c r="EH82" s="20"/>
      <c r="EI82" s="20"/>
      <c r="EJ82" s="19"/>
      <c r="EK82" s="19"/>
      <c r="EL82" s="19"/>
      <c r="EM82" s="19"/>
      <c r="EN82" s="19"/>
      <c r="EO82" s="20"/>
      <c r="EP82" s="20"/>
      <c r="EQ82" s="19"/>
      <c r="ER82" s="19"/>
      <c r="ES82" s="19"/>
      <c r="ET82" s="19"/>
      <c r="EU82" s="19"/>
      <c r="EV82" s="20"/>
      <c r="EW82" s="20"/>
      <c r="EX82" s="19"/>
      <c r="EY82" s="19"/>
      <c r="EZ82" s="19"/>
      <c r="FA82" s="19"/>
      <c r="FB82" s="19"/>
      <c r="FC82" s="20"/>
      <c r="FD82" s="20"/>
      <c r="FE82" s="19"/>
      <c r="FF82" s="19"/>
      <c r="FG82" s="19"/>
      <c r="FH82" s="19"/>
      <c r="FI82" s="19"/>
      <c r="FJ82" s="20"/>
      <c r="FK82" s="20"/>
      <c r="FL82" s="19"/>
      <c r="FM82" s="19"/>
      <c r="FN82" s="19"/>
      <c r="FO82" s="19"/>
      <c r="FP82" s="19"/>
      <c r="FQ82" s="20"/>
      <c r="FR82" s="20"/>
      <c r="FS82" s="19"/>
      <c r="FT82" s="19"/>
      <c r="FU82" s="19"/>
      <c r="FV82" s="19"/>
      <c r="FW82" s="19"/>
      <c r="FX82" s="20"/>
      <c r="FY82" s="20"/>
      <c r="FZ82" s="19"/>
      <c r="GA82" s="19"/>
      <c r="GB82" s="19"/>
      <c r="GC82" s="19"/>
      <c r="GD82" s="19"/>
      <c r="GE82" s="20"/>
      <c r="GF82" s="20"/>
      <c r="GG82" s="19"/>
      <c r="GH82" s="19"/>
      <c r="GI82" s="19"/>
      <c r="GJ82" s="19"/>
      <c r="GK82" s="19"/>
      <c r="GL82" s="20"/>
      <c r="GM82" s="20"/>
      <c r="GN82" s="19"/>
      <c r="GO82" s="19"/>
      <c r="GP82" s="19"/>
      <c r="GQ82" s="19"/>
      <c r="GR82" s="19"/>
      <c r="GS82" s="20"/>
    </row>
    <row r="83" spans="1:201">
      <c r="A83" s="8"/>
      <c r="B83" s="37"/>
      <c r="C83" s="5"/>
      <c r="D83" s="89"/>
      <c r="E83" s="89" t="s">
        <v>347</v>
      </c>
      <c r="F83" s="89" t="s">
        <v>353</v>
      </c>
      <c r="G83" s="37" t="s">
        <v>352</v>
      </c>
      <c r="H83" s="38" t="s">
        <v>65</v>
      </c>
      <c r="I83" s="38">
        <v>18995</v>
      </c>
      <c r="J83" s="4" t="s">
        <v>67</v>
      </c>
      <c r="K83" s="4" t="s">
        <v>283</v>
      </c>
      <c r="L83" s="8"/>
      <c r="M83" s="10"/>
      <c r="N83" s="11" t="str">
        <f>IF(AND(L83&lt;&gt;"",M83&lt;&gt;""),WORKDAY(M83,L83-0.5,[4]祝日!$B$1:$B$29),"")</f>
        <v/>
      </c>
      <c r="O83" s="8"/>
      <c r="P83" s="10"/>
      <c r="Q83" s="11" t="str">
        <f>IF(AND(O83&lt;&gt;"",P83&lt;&gt;""),WORKDAY(P83,O83-0.5,[4]祝日!$B$1:$B$29),"")</f>
        <v/>
      </c>
      <c r="R83" s="6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0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20"/>
      <c r="BQ83" s="20"/>
      <c r="BR83" s="19"/>
      <c r="BS83" s="19"/>
      <c r="BT83" s="19"/>
      <c r="BU83" s="19"/>
      <c r="BV83" s="19"/>
      <c r="BW83" s="20"/>
      <c r="BX83" s="20"/>
      <c r="BY83" s="19"/>
      <c r="BZ83" s="19"/>
      <c r="CA83" s="19"/>
      <c r="CB83" s="19"/>
      <c r="CC83" s="19"/>
      <c r="CD83" s="20"/>
      <c r="CE83" s="20"/>
      <c r="CF83" s="19"/>
      <c r="CG83" s="19"/>
      <c r="CH83" s="19"/>
      <c r="CI83" s="19"/>
      <c r="CJ83" s="19"/>
      <c r="CK83" s="20"/>
      <c r="CL83" s="20"/>
      <c r="CM83" s="19"/>
      <c r="CN83" s="19"/>
      <c r="CO83" s="19"/>
      <c r="CP83" s="19"/>
      <c r="CQ83" s="19"/>
      <c r="CR83" s="20"/>
      <c r="CS83" s="20"/>
      <c r="CT83" s="19"/>
      <c r="CU83" s="19"/>
      <c r="CV83" s="19"/>
      <c r="CW83" s="19"/>
      <c r="CX83" s="19"/>
      <c r="CY83" s="20"/>
      <c r="CZ83" s="20"/>
      <c r="DA83" s="19"/>
      <c r="DB83" s="19"/>
      <c r="DC83" s="19"/>
      <c r="DD83" s="19"/>
      <c r="DE83" s="19"/>
      <c r="DF83" s="20"/>
      <c r="DG83" s="20"/>
      <c r="DH83" s="19"/>
      <c r="DI83" s="19"/>
      <c r="DJ83" s="19"/>
      <c r="DK83" s="19"/>
      <c r="DL83" s="19"/>
      <c r="DM83" s="20"/>
      <c r="DN83" s="20"/>
      <c r="DO83" s="19"/>
      <c r="DP83" s="19"/>
      <c r="DQ83" s="19"/>
      <c r="DR83" s="19"/>
      <c r="DS83" s="19"/>
      <c r="DT83" s="20"/>
      <c r="DU83" s="20"/>
      <c r="DV83" s="19"/>
      <c r="DW83" s="19"/>
      <c r="DX83" s="19"/>
      <c r="DY83" s="19"/>
      <c r="DZ83" s="19"/>
      <c r="EA83" s="20"/>
      <c r="EB83" s="20"/>
      <c r="EC83" s="19"/>
      <c r="ED83" s="19"/>
      <c r="EE83" s="19"/>
      <c r="EF83" s="19"/>
      <c r="EG83" s="19"/>
      <c r="EH83" s="20"/>
      <c r="EI83" s="20"/>
      <c r="EJ83" s="19"/>
      <c r="EK83" s="19"/>
      <c r="EL83" s="19"/>
      <c r="EM83" s="19"/>
      <c r="EN83" s="19"/>
      <c r="EO83" s="20"/>
      <c r="EP83" s="20"/>
      <c r="EQ83" s="19"/>
      <c r="ER83" s="19"/>
      <c r="ES83" s="19"/>
      <c r="ET83" s="19"/>
      <c r="EU83" s="19"/>
      <c r="EV83" s="20"/>
      <c r="EW83" s="20"/>
      <c r="EX83" s="19"/>
      <c r="EY83" s="19"/>
      <c r="EZ83" s="19"/>
      <c r="FA83" s="19"/>
      <c r="FB83" s="19"/>
      <c r="FC83" s="20"/>
      <c r="FD83" s="20"/>
      <c r="FE83" s="19"/>
      <c r="FF83" s="19"/>
      <c r="FG83" s="19"/>
      <c r="FH83" s="19"/>
      <c r="FI83" s="19"/>
      <c r="FJ83" s="20"/>
      <c r="FK83" s="20"/>
      <c r="FL83" s="19"/>
      <c r="FM83" s="19"/>
      <c r="FN83" s="19"/>
      <c r="FO83" s="19"/>
      <c r="FP83" s="19"/>
      <c r="FQ83" s="20"/>
      <c r="FR83" s="20"/>
      <c r="FS83" s="19"/>
      <c r="FT83" s="19"/>
      <c r="FU83" s="19"/>
      <c r="FV83" s="19"/>
      <c r="FW83" s="19"/>
      <c r="FX83" s="20"/>
      <c r="FY83" s="20"/>
      <c r="FZ83" s="19"/>
      <c r="GA83" s="19"/>
      <c r="GB83" s="19"/>
      <c r="GC83" s="19"/>
      <c r="GD83" s="19"/>
      <c r="GE83" s="20"/>
      <c r="GF83" s="20"/>
      <c r="GG83" s="19"/>
      <c r="GH83" s="19"/>
      <c r="GI83" s="19"/>
      <c r="GJ83" s="19"/>
      <c r="GK83" s="19"/>
      <c r="GL83" s="20"/>
      <c r="GM83" s="20"/>
      <c r="GN83" s="19"/>
      <c r="GO83" s="19"/>
      <c r="GP83" s="19"/>
      <c r="GQ83" s="19"/>
      <c r="GR83" s="19"/>
      <c r="GS83" s="20"/>
    </row>
    <row r="84" spans="1:201">
      <c r="A84" s="8"/>
      <c r="B84" s="37"/>
      <c r="C84" s="5"/>
      <c r="D84" s="95"/>
      <c r="E84" s="89" t="s">
        <v>347</v>
      </c>
      <c r="F84" s="89" t="s">
        <v>355</v>
      </c>
      <c r="G84" s="37" t="s">
        <v>354</v>
      </c>
      <c r="H84" s="38" t="s">
        <v>65</v>
      </c>
      <c r="I84" s="38">
        <v>18996</v>
      </c>
      <c r="J84" s="4" t="s">
        <v>67</v>
      </c>
      <c r="K84" s="4" t="s">
        <v>283</v>
      </c>
      <c r="L84" s="8"/>
      <c r="M84" s="10"/>
      <c r="N84" s="11" t="str">
        <f>IF(AND(L84&lt;&gt;"",M84&lt;&gt;""),WORKDAY(M84,L84-0.5,[4]祝日!$B$1:$B$29),"")</f>
        <v/>
      </c>
      <c r="O84" s="8"/>
      <c r="P84" s="10"/>
      <c r="Q84" s="11" t="str">
        <f>IF(AND(O84&lt;&gt;"",P84&lt;&gt;""),WORKDAY(P84,O84-0.5,[4]祝日!$B$1:$B$29),"")</f>
        <v/>
      </c>
      <c r="R84" s="6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0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20"/>
      <c r="BQ84" s="20"/>
      <c r="BR84" s="19"/>
      <c r="BS84" s="19"/>
      <c r="BT84" s="19"/>
      <c r="BU84" s="19"/>
      <c r="BV84" s="19"/>
      <c r="BW84" s="20"/>
      <c r="BX84" s="20"/>
      <c r="BY84" s="19"/>
      <c r="BZ84" s="19"/>
      <c r="CA84" s="19"/>
      <c r="CB84" s="19"/>
      <c r="CC84" s="19"/>
      <c r="CD84" s="20"/>
      <c r="CE84" s="20"/>
      <c r="CF84" s="19"/>
      <c r="CG84" s="19"/>
      <c r="CH84" s="19"/>
      <c r="CI84" s="19"/>
      <c r="CJ84" s="19"/>
      <c r="CK84" s="20"/>
      <c r="CL84" s="20"/>
      <c r="CM84" s="19"/>
      <c r="CN84" s="19"/>
      <c r="CO84" s="19"/>
      <c r="CP84" s="19"/>
      <c r="CQ84" s="19"/>
      <c r="CR84" s="20"/>
      <c r="CS84" s="20"/>
      <c r="CT84" s="19"/>
      <c r="CU84" s="19"/>
      <c r="CV84" s="19"/>
      <c r="CW84" s="19"/>
      <c r="CX84" s="19"/>
      <c r="CY84" s="20"/>
      <c r="CZ84" s="20"/>
      <c r="DA84" s="19"/>
      <c r="DB84" s="19"/>
      <c r="DC84" s="19"/>
      <c r="DD84" s="19"/>
      <c r="DE84" s="19"/>
      <c r="DF84" s="20"/>
      <c r="DG84" s="20"/>
      <c r="DH84" s="19"/>
      <c r="DI84" s="19"/>
      <c r="DJ84" s="19"/>
      <c r="DK84" s="19"/>
      <c r="DL84" s="19"/>
      <c r="DM84" s="20"/>
      <c r="DN84" s="20"/>
      <c r="DO84" s="19"/>
      <c r="DP84" s="19"/>
      <c r="DQ84" s="19"/>
      <c r="DR84" s="19"/>
      <c r="DS84" s="19"/>
      <c r="DT84" s="20"/>
      <c r="DU84" s="20"/>
      <c r="DV84" s="19"/>
      <c r="DW84" s="19"/>
      <c r="DX84" s="19"/>
      <c r="DY84" s="19"/>
      <c r="DZ84" s="19"/>
      <c r="EA84" s="20"/>
      <c r="EB84" s="20"/>
      <c r="EC84" s="19"/>
      <c r="ED84" s="19"/>
      <c r="EE84" s="19"/>
      <c r="EF84" s="19"/>
      <c r="EG84" s="19"/>
      <c r="EH84" s="20"/>
      <c r="EI84" s="20"/>
      <c r="EJ84" s="19"/>
      <c r="EK84" s="19"/>
      <c r="EL84" s="19"/>
      <c r="EM84" s="19"/>
      <c r="EN84" s="19"/>
      <c r="EO84" s="20"/>
      <c r="EP84" s="20"/>
      <c r="EQ84" s="19"/>
      <c r="ER84" s="19"/>
      <c r="ES84" s="19"/>
      <c r="ET84" s="19"/>
      <c r="EU84" s="19"/>
      <c r="EV84" s="20"/>
      <c r="EW84" s="20"/>
      <c r="EX84" s="19"/>
      <c r="EY84" s="19"/>
      <c r="EZ84" s="19"/>
      <c r="FA84" s="19"/>
      <c r="FB84" s="19"/>
      <c r="FC84" s="20"/>
      <c r="FD84" s="20"/>
      <c r="FE84" s="19"/>
      <c r="FF84" s="19"/>
      <c r="FG84" s="19"/>
      <c r="FH84" s="19"/>
      <c r="FI84" s="19"/>
      <c r="FJ84" s="20"/>
      <c r="FK84" s="20"/>
      <c r="FL84" s="19"/>
      <c r="FM84" s="19"/>
      <c r="FN84" s="19"/>
      <c r="FO84" s="19"/>
      <c r="FP84" s="19"/>
      <c r="FQ84" s="20"/>
      <c r="FR84" s="20"/>
      <c r="FS84" s="19"/>
      <c r="FT84" s="19"/>
      <c r="FU84" s="19"/>
      <c r="FV84" s="19"/>
      <c r="FW84" s="19"/>
      <c r="FX84" s="20"/>
      <c r="FY84" s="20"/>
      <c r="FZ84" s="19"/>
      <c r="GA84" s="19"/>
      <c r="GB84" s="19"/>
      <c r="GC84" s="19"/>
      <c r="GD84" s="19"/>
      <c r="GE84" s="20"/>
      <c r="GF84" s="20"/>
      <c r="GG84" s="19"/>
      <c r="GH84" s="19"/>
      <c r="GI84" s="19"/>
      <c r="GJ84" s="19"/>
      <c r="GK84" s="19"/>
      <c r="GL84" s="20"/>
      <c r="GM84" s="20"/>
      <c r="GN84" s="19"/>
      <c r="GO84" s="19"/>
      <c r="GP84" s="19"/>
      <c r="GQ84" s="19"/>
      <c r="GR84" s="19"/>
      <c r="GS84" s="20"/>
    </row>
    <row r="85" spans="1:201">
      <c r="A85" s="8"/>
      <c r="B85" s="37"/>
      <c r="C85" s="5"/>
      <c r="D85" s="89"/>
      <c r="E85" s="89" t="s">
        <v>347</v>
      </c>
      <c r="F85" s="89" t="s">
        <v>357</v>
      </c>
      <c r="G85" s="37" t="s">
        <v>356</v>
      </c>
      <c r="H85" s="38" t="s">
        <v>65</v>
      </c>
      <c r="I85" s="38">
        <v>18997</v>
      </c>
      <c r="J85" s="4" t="s">
        <v>67</v>
      </c>
      <c r="K85" s="4" t="s">
        <v>283</v>
      </c>
      <c r="L85" s="8"/>
      <c r="M85" s="10"/>
      <c r="N85" s="11" t="str">
        <f>IF(AND(L85&lt;&gt;"",M85&lt;&gt;""),WORKDAY(M85,L85-0.5,[4]祝日!$B$1:$B$29),"")</f>
        <v/>
      </c>
      <c r="O85" s="8"/>
      <c r="P85" s="10"/>
      <c r="Q85" s="11" t="str">
        <f>IF(AND(O85&lt;&gt;"",P85&lt;&gt;""),WORKDAY(P85,O85-0.5,[4]祝日!$B$1:$B$29),"")</f>
        <v/>
      </c>
      <c r="R85" s="6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0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20"/>
      <c r="BQ85" s="20"/>
      <c r="BR85" s="19"/>
      <c r="BS85" s="19"/>
      <c r="BT85" s="19"/>
      <c r="BU85" s="19"/>
      <c r="BV85" s="19"/>
      <c r="BW85" s="20"/>
      <c r="BX85" s="20"/>
      <c r="BY85" s="19"/>
      <c r="BZ85" s="19"/>
      <c r="CA85" s="19"/>
      <c r="CB85" s="19"/>
      <c r="CC85" s="19"/>
      <c r="CD85" s="20"/>
      <c r="CE85" s="20"/>
      <c r="CF85" s="19"/>
      <c r="CG85" s="19"/>
      <c r="CH85" s="19"/>
      <c r="CI85" s="19"/>
      <c r="CJ85" s="19"/>
      <c r="CK85" s="20"/>
      <c r="CL85" s="20"/>
      <c r="CM85" s="19"/>
      <c r="CN85" s="19"/>
      <c r="CO85" s="19"/>
      <c r="CP85" s="19"/>
      <c r="CQ85" s="19"/>
      <c r="CR85" s="20"/>
      <c r="CS85" s="20"/>
      <c r="CT85" s="19"/>
      <c r="CU85" s="19"/>
      <c r="CV85" s="19"/>
      <c r="CW85" s="19"/>
      <c r="CX85" s="19"/>
      <c r="CY85" s="20"/>
      <c r="CZ85" s="20"/>
      <c r="DA85" s="19"/>
      <c r="DB85" s="19"/>
      <c r="DC85" s="19"/>
      <c r="DD85" s="19"/>
      <c r="DE85" s="19"/>
      <c r="DF85" s="20"/>
      <c r="DG85" s="20"/>
      <c r="DH85" s="19"/>
      <c r="DI85" s="19"/>
      <c r="DJ85" s="19"/>
      <c r="DK85" s="19"/>
      <c r="DL85" s="19"/>
      <c r="DM85" s="20"/>
      <c r="DN85" s="20"/>
      <c r="DO85" s="19"/>
      <c r="DP85" s="19"/>
      <c r="DQ85" s="19"/>
      <c r="DR85" s="19"/>
      <c r="DS85" s="19"/>
      <c r="DT85" s="20"/>
      <c r="DU85" s="20"/>
      <c r="DV85" s="19"/>
      <c r="DW85" s="19"/>
      <c r="DX85" s="19"/>
      <c r="DY85" s="19"/>
      <c r="DZ85" s="19"/>
      <c r="EA85" s="20"/>
      <c r="EB85" s="20"/>
      <c r="EC85" s="19"/>
      <c r="ED85" s="19"/>
      <c r="EE85" s="19"/>
      <c r="EF85" s="19"/>
      <c r="EG85" s="19"/>
      <c r="EH85" s="20"/>
      <c r="EI85" s="20"/>
      <c r="EJ85" s="19"/>
      <c r="EK85" s="19"/>
      <c r="EL85" s="19"/>
      <c r="EM85" s="19"/>
      <c r="EN85" s="19"/>
      <c r="EO85" s="20"/>
      <c r="EP85" s="20"/>
      <c r="EQ85" s="19"/>
      <c r="ER85" s="19"/>
      <c r="ES85" s="19"/>
      <c r="ET85" s="19"/>
      <c r="EU85" s="19"/>
      <c r="EV85" s="20"/>
      <c r="EW85" s="20"/>
      <c r="EX85" s="19"/>
      <c r="EY85" s="19"/>
      <c r="EZ85" s="19"/>
      <c r="FA85" s="19"/>
      <c r="FB85" s="19"/>
      <c r="FC85" s="20"/>
      <c r="FD85" s="20"/>
      <c r="FE85" s="19"/>
      <c r="FF85" s="19"/>
      <c r="FG85" s="19"/>
      <c r="FH85" s="19"/>
      <c r="FI85" s="19"/>
      <c r="FJ85" s="20"/>
      <c r="FK85" s="20"/>
      <c r="FL85" s="19"/>
      <c r="FM85" s="19"/>
      <c r="FN85" s="19"/>
      <c r="FO85" s="19"/>
      <c r="FP85" s="19"/>
      <c r="FQ85" s="20"/>
      <c r="FR85" s="20"/>
      <c r="FS85" s="19"/>
      <c r="FT85" s="19"/>
      <c r="FU85" s="19"/>
      <c r="FV85" s="19"/>
      <c r="FW85" s="19"/>
      <c r="FX85" s="20"/>
      <c r="FY85" s="20"/>
      <c r="FZ85" s="19"/>
      <c r="GA85" s="19"/>
      <c r="GB85" s="19"/>
      <c r="GC85" s="19"/>
      <c r="GD85" s="19"/>
      <c r="GE85" s="20"/>
      <c r="GF85" s="20"/>
      <c r="GG85" s="19"/>
      <c r="GH85" s="19"/>
      <c r="GI85" s="19"/>
      <c r="GJ85" s="19"/>
      <c r="GK85" s="19"/>
      <c r="GL85" s="20"/>
      <c r="GM85" s="20"/>
      <c r="GN85" s="19"/>
      <c r="GO85" s="19"/>
      <c r="GP85" s="19"/>
      <c r="GQ85" s="19"/>
      <c r="GR85" s="19"/>
      <c r="GS85" s="20"/>
    </row>
    <row r="86" spans="1:201">
      <c r="A86" s="8"/>
      <c r="B86" s="37"/>
      <c r="C86" s="5"/>
      <c r="D86" s="89"/>
      <c r="E86" s="89" t="s">
        <v>347</v>
      </c>
      <c r="F86" s="89" t="s">
        <v>359</v>
      </c>
      <c r="G86" s="37" t="s">
        <v>358</v>
      </c>
      <c r="H86" s="38" t="s">
        <v>65</v>
      </c>
      <c r="I86" s="38">
        <v>18998</v>
      </c>
      <c r="J86" s="4" t="s">
        <v>67</v>
      </c>
      <c r="K86" s="4" t="s">
        <v>283</v>
      </c>
      <c r="L86" s="8"/>
      <c r="M86" s="10"/>
      <c r="N86" s="11" t="str">
        <f>IF(AND(L86&lt;&gt;"",M86&lt;&gt;""),WORKDAY(M86,L86-0.5,[4]祝日!$B$1:$B$29),"")</f>
        <v/>
      </c>
      <c r="O86" s="8"/>
      <c r="P86" s="10"/>
      <c r="Q86" s="11" t="str">
        <f>IF(AND(O86&lt;&gt;"",P86&lt;&gt;""),WORKDAY(P86,O86-0.5,[4]祝日!$B$1:$B$29),"")</f>
        <v/>
      </c>
      <c r="R86" s="6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0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20"/>
      <c r="BQ86" s="20"/>
      <c r="BR86" s="19"/>
      <c r="BS86" s="19"/>
      <c r="BT86" s="19"/>
      <c r="BU86" s="19"/>
      <c r="BV86" s="19"/>
      <c r="BW86" s="20"/>
      <c r="BX86" s="20"/>
      <c r="BY86" s="19"/>
      <c r="BZ86" s="19"/>
      <c r="CA86" s="19"/>
      <c r="CB86" s="19"/>
      <c r="CC86" s="19"/>
      <c r="CD86" s="20"/>
      <c r="CE86" s="20"/>
      <c r="CF86" s="19"/>
      <c r="CG86" s="19"/>
      <c r="CH86" s="19"/>
      <c r="CI86" s="19"/>
      <c r="CJ86" s="19"/>
      <c r="CK86" s="20"/>
      <c r="CL86" s="20"/>
      <c r="CM86" s="19"/>
      <c r="CN86" s="19"/>
      <c r="CO86" s="19"/>
      <c r="CP86" s="19"/>
      <c r="CQ86" s="19"/>
      <c r="CR86" s="20"/>
      <c r="CS86" s="20"/>
      <c r="CT86" s="19"/>
      <c r="CU86" s="19"/>
      <c r="CV86" s="19"/>
      <c r="CW86" s="19"/>
      <c r="CX86" s="19"/>
      <c r="CY86" s="20"/>
      <c r="CZ86" s="20"/>
      <c r="DA86" s="19"/>
      <c r="DB86" s="19"/>
      <c r="DC86" s="19"/>
      <c r="DD86" s="19"/>
      <c r="DE86" s="19"/>
      <c r="DF86" s="20"/>
      <c r="DG86" s="20"/>
      <c r="DH86" s="19"/>
      <c r="DI86" s="19"/>
      <c r="DJ86" s="19"/>
      <c r="DK86" s="19"/>
      <c r="DL86" s="19"/>
      <c r="DM86" s="20"/>
      <c r="DN86" s="20"/>
      <c r="DO86" s="19"/>
      <c r="DP86" s="19"/>
      <c r="DQ86" s="19"/>
      <c r="DR86" s="19"/>
      <c r="DS86" s="19"/>
      <c r="DT86" s="20"/>
      <c r="DU86" s="20"/>
      <c r="DV86" s="19"/>
      <c r="DW86" s="19"/>
      <c r="DX86" s="19"/>
      <c r="DY86" s="19"/>
      <c r="DZ86" s="19"/>
      <c r="EA86" s="20"/>
      <c r="EB86" s="20"/>
      <c r="EC86" s="19"/>
      <c r="ED86" s="19"/>
      <c r="EE86" s="19"/>
      <c r="EF86" s="19"/>
      <c r="EG86" s="19"/>
      <c r="EH86" s="20"/>
      <c r="EI86" s="20"/>
      <c r="EJ86" s="19"/>
      <c r="EK86" s="19"/>
      <c r="EL86" s="19"/>
      <c r="EM86" s="19"/>
      <c r="EN86" s="19"/>
      <c r="EO86" s="20"/>
      <c r="EP86" s="20"/>
      <c r="EQ86" s="19"/>
      <c r="ER86" s="19"/>
      <c r="ES86" s="19"/>
      <c r="ET86" s="19"/>
      <c r="EU86" s="19"/>
      <c r="EV86" s="20"/>
      <c r="EW86" s="20"/>
      <c r="EX86" s="19"/>
      <c r="EY86" s="19"/>
      <c r="EZ86" s="19"/>
      <c r="FA86" s="19"/>
      <c r="FB86" s="19"/>
      <c r="FC86" s="20"/>
      <c r="FD86" s="20"/>
      <c r="FE86" s="19"/>
      <c r="FF86" s="19"/>
      <c r="FG86" s="19"/>
      <c r="FH86" s="19"/>
      <c r="FI86" s="19"/>
      <c r="FJ86" s="20"/>
      <c r="FK86" s="20"/>
      <c r="FL86" s="19"/>
      <c r="FM86" s="19"/>
      <c r="FN86" s="19"/>
      <c r="FO86" s="19"/>
      <c r="FP86" s="19"/>
      <c r="FQ86" s="20"/>
      <c r="FR86" s="20"/>
      <c r="FS86" s="19"/>
      <c r="FT86" s="19"/>
      <c r="FU86" s="19"/>
      <c r="FV86" s="19"/>
      <c r="FW86" s="19"/>
      <c r="FX86" s="20"/>
      <c r="FY86" s="20"/>
      <c r="FZ86" s="19"/>
      <c r="GA86" s="19"/>
      <c r="GB86" s="19"/>
      <c r="GC86" s="19"/>
      <c r="GD86" s="19"/>
      <c r="GE86" s="20"/>
      <c r="GF86" s="20"/>
      <c r="GG86" s="19"/>
      <c r="GH86" s="19"/>
      <c r="GI86" s="19"/>
      <c r="GJ86" s="19"/>
      <c r="GK86" s="19"/>
      <c r="GL86" s="20"/>
      <c r="GM86" s="20"/>
      <c r="GN86" s="19"/>
      <c r="GO86" s="19"/>
      <c r="GP86" s="19"/>
      <c r="GQ86" s="19"/>
      <c r="GR86" s="19"/>
      <c r="GS86" s="20"/>
    </row>
    <row r="87" spans="1:201">
      <c r="A87" s="8"/>
      <c r="B87" s="37"/>
      <c r="C87" s="5"/>
      <c r="D87" s="89"/>
      <c r="E87" s="89" t="s">
        <v>347</v>
      </c>
      <c r="F87" s="89" t="s">
        <v>361</v>
      </c>
      <c r="G87" s="37" t="s">
        <v>360</v>
      </c>
      <c r="H87" s="38" t="s">
        <v>65</v>
      </c>
      <c r="I87" s="38">
        <v>18999</v>
      </c>
      <c r="J87" s="4" t="s">
        <v>67</v>
      </c>
      <c r="K87" s="4" t="s">
        <v>283</v>
      </c>
      <c r="L87" s="8"/>
      <c r="M87" s="10"/>
      <c r="N87" s="11" t="str">
        <f>IF(AND(L87&lt;&gt;"",M87&lt;&gt;""),WORKDAY(M87,L87-0.5,[4]祝日!$B$1:$B$29),"")</f>
        <v/>
      </c>
      <c r="O87" s="8"/>
      <c r="P87" s="10"/>
      <c r="Q87" s="11" t="str">
        <f>IF(AND(O87&lt;&gt;"",P87&lt;&gt;""),WORKDAY(P87,O87-0.5,[4]祝日!$B$1:$B$29),"")</f>
        <v/>
      </c>
      <c r="R87" s="6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0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20"/>
      <c r="BQ87" s="20"/>
      <c r="BR87" s="19"/>
      <c r="BS87" s="19"/>
      <c r="BT87" s="19"/>
      <c r="BU87" s="19"/>
      <c r="BV87" s="19"/>
      <c r="BW87" s="20"/>
      <c r="BX87" s="20"/>
      <c r="BY87" s="19"/>
      <c r="BZ87" s="19"/>
      <c r="CA87" s="19"/>
      <c r="CB87" s="19"/>
      <c r="CC87" s="19"/>
      <c r="CD87" s="20"/>
      <c r="CE87" s="20"/>
      <c r="CF87" s="19"/>
      <c r="CG87" s="19"/>
      <c r="CH87" s="19"/>
      <c r="CI87" s="19"/>
      <c r="CJ87" s="19"/>
      <c r="CK87" s="20"/>
      <c r="CL87" s="20"/>
      <c r="CM87" s="19"/>
      <c r="CN87" s="19"/>
      <c r="CO87" s="19"/>
      <c r="CP87" s="19"/>
      <c r="CQ87" s="19"/>
      <c r="CR87" s="20"/>
      <c r="CS87" s="20"/>
      <c r="CT87" s="19"/>
      <c r="CU87" s="19"/>
      <c r="CV87" s="19"/>
      <c r="CW87" s="19"/>
      <c r="CX87" s="19"/>
      <c r="CY87" s="20"/>
      <c r="CZ87" s="20"/>
      <c r="DA87" s="19"/>
      <c r="DB87" s="19"/>
      <c r="DC87" s="19"/>
      <c r="DD87" s="19"/>
      <c r="DE87" s="19"/>
      <c r="DF87" s="20"/>
      <c r="DG87" s="20"/>
      <c r="DH87" s="19"/>
      <c r="DI87" s="19"/>
      <c r="DJ87" s="19"/>
      <c r="DK87" s="19"/>
      <c r="DL87" s="19"/>
      <c r="DM87" s="20"/>
      <c r="DN87" s="20"/>
      <c r="DO87" s="19"/>
      <c r="DP87" s="19"/>
      <c r="DQ87" s="19"/>
      <c r="DR87" s="19"/>
      <c r="DS87" s="19"/>
      <c r="DT87" s="20"/>
      <c r="DU87" s="20"/>
      <c r="DV87" s="19"/>
      <c r="DW87" s="19"/>
      <c r="DX87" s="19"/>
      <c r="DY87" s="19"/>
      <c r="DZ87" s="19"/>
      <c r="EA87" s="20"/>
      <c r="EB87" s="20"/>
      <c r="EC87" s="19"/>
      <c r="ED87" s="19"/>
      <c r="EE87" s="19"/>
      <c r="EF87" s="19"/>
      <c r="EG87" s="19"/>
      <c r="EH87" s="20"/>
      <c r="EI87" s="20"/>
      <c r="EJ87" s="19"/>
      <c r="EK87" s="19"/>
      <c r="EL87" s="19"/>
      <c r="EM87" s="19"/>
      <c r="EN87" s="19"/>
      <c r="EO87" s="20"/>
      <c r="EP87" s="20"/>
      <c r="EQ87" s="19"/>
      <c r="ER87" s="19"/>
      <c r="ES87" s="19"/>
      <c r="ET87" s="19"/>
      <c r="EU87" s="19"/>
      <c r="EV87" s="20"/>
      <c r="EW87" s="20"/>
      <c r="EX87" s="19"/>
      <c r="EY87" s="19"/>
      <c r="EZ87" s="19"/>
      <c r="FA87" s="19"/>
      <c r="FB87" s="19"/>
      <c r="FC87" s="20"/>
      <c r="FD87" s="20"/>
      <c r="FE87" s="19"/>
      <c r="FF87" s="19"/>
      <c r="FG87" s="19"/>
      <c r="FH87" s="19"/>
      <c r="FI87" s="19"/>
      <c r="FJ87" s="20"/>
      <c r="FK87" s="20"/>
      <c r="FL87" s="19"/>
      <c r="FM87" s="19"/>
      <c r="FN87" s="19"/>
      <c r="FO87" s="19"/>
      <c r="FP87" s="19"/>
      <c r="FQ87" s="20"/>
      <c r="FR87" s="20"/>
      <c r="FS87" s="19"/>
      <c r="FT87" s="19"/>
      <c r="FU87" s="19"/>
      <c r="FV87" s="19"/>
      <c r="FW87" s="19"/>
      <c r="FX87" s="20"/>
      <c r="FY87" s="20"/>
      <c r="FZ87" s="19"/>
      <c r="GA87" s="19"/>
      <c r="GB87" s="19"/>
      <c r="GC87" s="19"/>
      <c r="GD87" s="19"/>
      <c r="GE87" s="20"/>
      <c r="GF87" s="20"/>
      <c r="GG87" s="19"/>
      <c r="GH87" s="19"/>
      <c r="GI87" s="19"/>
      <c r="GJ87" s="19"/>
      <c r="GK87" s="19"/>
      <c r="GL87" s="20"/>
      <c r="GM87" s="20"/>
      <c r="GN87" s="19"/>
      <c r="GO87" s="19"/>
      <c r="GP87" s="19"/>
      <c r="GQ87" s="19"/>
      <c r="GR87" s="19"/>
      <c r="GS87" s="20"/>
    </row>
    <row r="88" spans="1:201">
      <c r="A88" s="8"/>
      <c r="B88" s="37"/>
      <c r="C88" s="5"/>
      <c r="D88" s="89"/>
      <c r="E88" s="89"/>
      <c r="F88" s="89"/>
      <c r="G88" s="37" t="s">
        <v>363</v>
      </c>
      <c r="H88" s="38" t="s">
        <v>65</v>
      </c>
      <c r="I88" s="38">
        <v>19019</v>
      </c>
      <c r="J88" s="4" t="s">
        <v>67</v>
      </c>
      <c r="K88" s="4" t="s">
        <v>283</v>
      </c>
      <c r="L88" s="8">
        <v>5</v>
      </c>
      <c r="M88" s="10">
        <v>43010</v>
      </c>
      <c r="N88" s="11">
        <f>IF(AND(L88&lt;&gt;"",M88&lt;&gt;""),WORKDAY(M88,L88-0.5,[4]祝日!$B$1:$B$29),"")</f>
        <v>43014</v>
      </c>
      <c r="O88" s="8"/>
      <c r="P88" s="10"/>
      <c r="Q88" s="11" t="str">
        <f>IF(AND(O88&lt;&gt;"",P88&lt;&gt;""),WORKDAY(P88,O88-0.5,[4]祝日!$B$1:$B$29),"")</f>
        <v/>
      </c>
      <c r="R88" s="6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0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20"/>
      <c r="BQ88" s="20"/>
      <c r="BR88" s="19"/>
      <c r="BS88" s="19"/>
      <c r="BT88" s="19"/>
      <c r="BU88" s="19"/>
      <c r="BV88" s="19"/>
      <c r="BW88" s="20"/>
      <c r="BX88" s="20"/>
      <c r="BY88" s="19"/>
      <c r="BZ88" s="19"/>
      <c r="CA88" s="19"/>
      <c r="CB88" s="19"/>
      <c r="CC88" s="19"/>
      <c r="CD88" s="20"/>
      <c r="CE88" s="20"/>
      <c r="CF88" s="19"/>
      <c r="CG88" s="19"/>
      <c r="CH88" s="19"/>
      <c r="CI88" s="19"/>
      <c r="CJ88" s="19"/>
      <c r="CK88" s="20"/>
      <c r="CL88" s="20"/>
      <c r="CM88" s="19"/>
      <c r="CN88" s="19"/>
      <c r="CO88" s="19"/>
      <c r="CP88" s="19"/>
      <c r="CQ88" s="19"/>
      <c r="CR88" s="20"/>
      <c r="CS88" s="20"/>
      <c r="CT88" s="19"/>
      <c r="CU88" s="19"/>
      <c r="CV88" s="19"/>
      <c r="CW88" s="19"/>
      <c r="CX88" s="19"/>
      <c r="CY88" s="20"/>
      <c r="CZ88" s="20"/>
      <c r="DA88" s="19"/>
      <c r="DB88" s="19"/>
      <c r="DC88" s="19"/>
      <c r="DD88" s="19"/>
      <c r="DE88" s="19"/>
      <c r="DF88" s="20"/>
      <c r="DG88" s="20"/>
      <c r="DH88" s="19"/>
      <c r="DI88" s="19"/>
      <c r="DJ88" s="19"/>
      <c r="DK88" s="19"/>
      <c r="DL88" s="19"/>
      <c r="DM88" s="20"/>
      <c r="DN88" s="20"/>
      <c r="DO88" s="19"/>
      <c r="DP88" s="19"/>
      <c r="DQ88" s="19"/>
      <c r="DR88" s="19"/>
      <c r="DS88" s="19"/>
      <c r="DT88" s="20"/>
      <c r="DU88" s="20"/>
      <c r="DV88" s="19"/>
      <c r="DW88" s="19"/>
      <c r="DX88" s="19"/>
      <c r="DY88" s="19"/>
      <c r="DZ88" s="19"/>
      <c r="EA88" s="20"/>
      <c r="EB88" s="20"/>
      <c r="EC88" s="19"/>
      <c r="ED88" s="19"/>
      <c r="EE88" s="19"/>
      <c r="EF88" s="19"/>
      <c r="EG88" s="19"/>
      <c r="EH88" s="20"/>
      <c r="EI88" s="20"/>
      <c r="EJ88" s="19"/>
      <c r="EK88" s="19"/>
      <c r="EL88" s="19"/>
      <c r="EM88" s="19"/>
      <c r="EN88" s="19"/>
      <c r="EO88" s="20"/>
      <c r="EP88" s="20"/>
      <c r="EQ88" s="19"/>
      <c r="ER88" s="19"/>
      <c r="ES88" s="19"/>
      <c r="ET88" s="19"/>
      <c r="EU88" s="19"/>
      <c r="EV88" s="20"/>
      <c r="EW88" s="20"/>
      <c r="EX88" s="19"/>
      <c r="EY88" s="19"/>
      <c r="EZ88" s="19"/>
      <c r="FA88" s="19"/>
      <c r="FB88" s="19"/>
      <c r="FC88" s="20"/>
      <c r="FD88" s="20"/>
      <c r="FE88" s="19"/>
      <c r="FF88" s="19"/>
      <c r="FG88" s="19"/>
      <c r="FH88" s="19"/>
      <c r="FI88" s="19"/>
      <c r="FJ88" s="20"/>
      <c r="FK88" s="20"/>
      <c r="FL88" s="19"/>
      <c r="FM88" s="19"/>
      <c r="FN88" s="19"/>
      <c r="FO88" s="19"/>
      <c r="FP88" s="19"/>
      <c r="FQ88" s="20"/>
      <c r="FR88" s="20"/>
      <c r="FS88" s="19"/>
      <c r="FT88" s="19"/>
      <c r="FU88" s="19"/>
      <c r="FV88" s="19"/>
      <c r="FW88" s="19"/>
      <c r="FX88" s="20"/>
      <c r="FY88" s="20"/>
      <c r="FZ88" s="19"/>
      <c r="GA88" s="19"/>
      <c r="GB88" s="19"/>
      <c r="GC88" s="19"/>
      <c r="GD88" s="19"/>
      <c r="GE88" s="20"/>
      <c r="GF88" s="20"/>
      <c r="GG88" s="19"/>
      <c r="GH88" s="19"/>
      <c r="GI88" s="19"/>
      <c r="GJ88" s="19"/>
      <c r="GK88" s="19"/>
      <c r="GL88" s="20"/>
      <c r="GM88" s="20"/>
      <c r="GN88" s="19"/>
      <c r="GO88" s="19"/>
      <c r="GP88" s="19"/>
      <c r="GQ88" s="19"/>
      <c r="GR88" s="19"/>
      <c r="GS88" s="20"/>
    </row>
    <row r="89" spans="1:201">
      <c r="A89" s="8"/>
      <c r="B89" s="37"/>
      <c r="C89" s="5"/>
      <c r="D89" s="89">
        <v>87</v>
      </c>
      <c r="E89" s="89" t="s">
        <v>365</v>
      </c>
      <c r="F89" s="89" t="s">
        <v>342</v>
      </c>
      <c r="G89" s="37" t="s">
        <v>364</v>
      </c>
      <c r="H89" s="38" t="s">
        <v>65</v>
      </c>
      <c r="I89" s="38">
        <v>19020</v>
      </c>
      <c r="J89" s="4" t="s">
        <v>67</v>
      </c>
      <c r="K89" s="4" t="s">
        <v>283</v>
      </c>
      <c r="L89" s="8"/>
      <c r="M89" s="10"/>
      <c r="N89" s="11" t="str">
        <f>IF(AND(L89&lt;&gt;"",M89&lt;&gt;""),WORKDAY(M89,L89-0.5,[4]祝日!$B$1:$B$29),"")</f>
        <v/>
      </c>
      <c r="O89" s="8"/>
      <c r="P89" s="10"/>
      <c r="Q89" s="11" t="str">
        <f>IF(AND(O89&lt;&gt;"",P89&lt;&gt;""),WORKDAY(P89,O89-0.5,[4]祝日!$B$1:$B$29),"")</f>
        <v/>
      </c>
      <c r="R89" s="6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0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20"/>
      <c r="BQ89" s="20"/>
      <c r="BR89" s="19"/>
      <c r="BS89" s="19"/>
      <c r="BT89" s="19"/>
      <c r="BU89" s="19"/>
      <c r="BV89" s="19"/>
      <c r="BW89" s="20"/>
      <c r="BX89" s="20"/>
      <c r="BY89" s="19"/>
      <c r="BZ89" s="19"/>
      <c r="CA89" s="19"/>
      <c r="CB89" s="19"/>
      <c r="CC89" s="19"/>
      <c r="CD89" s="20"/>
      <c r="CE89" s="20"/>
      <c r="CF89" s="19"/>
      <c r="CG89" s="19"/>
      <c r="CH89" s="19"/>
      <c r="CI89" s="19"/>
      <c r="CJ89" s="19"/>
      <c r="CK89" s="20"/>
      <c r="CL89" s="20"/>
      <c r="CM89" s="19"/>
      <c r="CN89" s="19"/>
      <c r="CO89" s="19"/>
      <c r="CP89" s="19"/>
      <c r="CQ89" s="19"/>
      <c r="CR89" s="20"/>
      <c r="CS89" s="20"/>
      <c r="CT89" s="19"/>
      <c r="CU89" s="19"/>
      <c r="CV89" s="19"/>
      <c r="CW89" s="19"/>
      <c r="CX89" s="19"/>
      <c r="CY89" s="20"/>
      <c r="CZ89" s="20"/>
      <c r="DA89" s="19"/>
      <c r="DB89" s="19"/>
      <c r="DC89" s="19"/>
      <c r="DD89" s="19"/>
      <c r="DE89" s="19"/>
      <c r="DF89" s="20"/>
      <c r="DG89" s="20"/>
      <c r="DH89" s="19"/>
      <c r="DI89" s="19"/>
      <c r="DJ89" s="19"/>
      <c r="DK89" s="19"/>
      <c r="DL89" s="19"/>
      <c r="DM89" s="20"/>
      <c r="DN89" s="20"/>
      <c r="DO89" s="19"/>
      <c r="DP89" s="19"/>
      <c r="DQ89" s="19"/>
      <c r="DR89" s="19"/>
      <c r="DS89" s="19"/>
      <c r="DT89" s="20"/>
      <c r="DU89" s="20"/>
      <c r="DV89" s="19"/>
      <c r="DW89" s="19"/>
      <c r="DX89" s="19"/>
      <c r="DY89" s="19"/>
      <c r="DZ89" s="19"/>
      <c r="EA89" s="20"/>
      <c r="EB89" s="20"/>
      <c r="EC89" s="19"/>
      <c r="ED89" s="19"/>
      <c r="EE89" s="19"/>
      <c r="EF89" s="19"/>
      <c r="EG89" s="19"/>
      <c r="EH89" s="20"/>
      <c r="EI89" s="20"/>
      <c r="EJ89" s="19"/>
      <c r="EK89" s="19"/>
      <c r="EL89" s="19"/>
      <c r="EM89" s="19"/>
      <c r="EN89" s="19"/>
      <c r="EO89" s="20"/>
      <c r="EP89" s="20"/>
      <c r="EQ89" s="19"/>
      <c r="ER89" s="19"/>
      <c r="ES89" s="19"/>
      <c r="ET89" s="19"/>
      <c r="EU89" s="19"/>
      <c r="EV89" s="20"/>
      <c r="EW89" s="20"/>
      <c r="EX89" s="19"/>
      <c r="EY89" s="19"/>
      <c r="EZ89" s="19"/>
      <c r="FA89" s="19"/>
      <c r="FB89" s="19"/>
      <c r="FC89" s="20"/>
      <c r="FD89" s="20"/>
      <c r="FE89" s="19"/>
      <c r="FF89" s="19"/>
      <c r="FG89" s="19"/>
      <c r="FH89" s="19"/>
      <c r="FI89" s="19"/>
      <c r="FJ89" s="20"/>
      <c r="FK89" s="20"/>
      <c r="FL89" s="19"/>
      <c r="FM89" s="19"/>
      <c r="FN89" s="19"/>
      <c r="FO89" s="19"/>
      <c r="FP89" s="19"/>
      <c r="FQ89" s="20"/>
      <c r="FR89" s="20"/>
      <c r="FS89" s="19"/>
      <c r="FT89" s="19"/>
      <c r="FU89" s="19"/>
      <c r="FV89" s="19"/>
      <c r="FW89" s="19"/>
      <c r="FX89" s="20"/>
      <c r="FY89" s="20"/>
      <c r="FZ89" s="19"/>
      <c r="GA89" s="19"/>
      <c r="GB89" s="19"/>
      <c r="GC89" s="19"/>
      <c r="GD89" s="19"/>
      <c r="GE89" s="20"/>
      <c r="GF89" s="20"/>
      <c r="GG89" s="19"/>
      <c r="GH89" s="19"/>
      <c r="GI89" s="19"/>
      <c r="GJ89" s="19"/>
      <c r="GK89" s="19"/>
      <c r="GL89" s="20"/>
      <c r="GM89" s="20"/>
      <c r="GN89" s="19"/>
      <c r="GO89" s="19"/>
      <c r="GP89" s="19"/>
      <c r="GQ89" s="19"/>
      <c r="GR89" s="19"/>
      <c r="GS89" s="20"/>
    </row>
    <row r="90" spans="1:201">
      <c r="A90" s="8"/>
      <c r="B90" s="37"/>
      <c r="C90" s="5"/>
      <c r="D90" s="95">
        <v>88</v>
      </c>
      <c r="E90" s="89" t="s">
        <v>365</v>
      </c>
      <c r="F90" s="89" t="s">
        <v>345</v>
      </c>
      <c r="G90" s="37" t="s">
        <v>366</v>
      </c>
      <c r="H90" s="38" t="s">
        <v>65</v>
      </c>
      <c r="I90" s="38">
        <v>19021</v>
      </c>
      <c r="J90" s="4" t="s">
        <v>67</v>
      </c>
      <c r="K90" s="4" t="s">
        <v>283</v>
      </c>
      <c r="L90" s="8"/>
      <c r="M90" s="10"/>
      <c r="N90" s="11" t="str">
        <f>IF(AND(L90&lt;&gt;"",M90&lt;&gt;""),WORKDAY(M90,L90-0.5,[4]祝日!$B$1:$B$29),"")</f>
        <v/>
      </c>
      <c r="O90" s="8"/>
      <c r="P90" s="10"/>
      <c r="Q90" s="11" t="str">
        <f>IF(AND(O90&lt;&gt;"",P90&lt;&gt;""),WORKDAY(P90,O90-0.5,[4]祝日!$B$1:$B$29),"")</f>
        <v/>
      </c>
      <c r="R90" s="6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0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20"/>
      <c r="BQ90" s="20"/>
      <c r="BR90" s="19"/>
      <c r="BS90" s="19"/>
      <c r="BT90" s="19"/>
      <c r="BU90" s="19"/>
      <c r="BV90" s="19"/>
      <c r="BW90" s="20"/>
      <c r="BX90" s="20"/>
      <c r="BY90" s="19"/>
      <c r="BZ90" s="19"/>
      <c r="CA90" s="19"/>
      <c r="CB90" s="19"/>
      <c r="CC90" s="19"/>
      <c r="CD90" s="20"/>
      <c r="CE90" s="20"/>
      <c r="CF90" s="19"/>
      <c r="CG90" s="19"/>
      <c r="CH90" s="19"/>
      <c r="CI90" s="19"/>
      <c r="CJ90" s="19"/>
      <c r="CK90" s="20"/>
      <c r="CL90" s="20"/>
      <c r="CM90" s="19"/>
      <c r="CN90" s="19"/>
      <c r="CO90" s="19"/>
      <c r="CP90" s="19"/>
      <c r="CQ90" s="19"/>
      <c r="CR90" s="20"/>
      <c r="CS90" s="20"/>
      <c r="CT90" s="19"/>
      <c r="CU90" s="19"/>
      <c r="CV90" s="19"/>
      <c r="CW90" s="19"/>
      <c r="CX90" s="19"/>
      <c r="CY90" s="20"/>
      <c r="CZ90" s="20"/>
      <c r="DA90" s="19"/>
      <c r="DB90" s="19"/>
      <c r="DC90" s="19"/>
      <c r="DD90" s="19"/>
      <c r="DE90" s="19"/>
      <c r="DF90" s="20"/>
      <c r="DG90" s="20"/>
      <c r="DH90" s="19"/>
      <c r="DI90" s="19"/>
      <c r="DJ90" s="19"/>
      <c r="DK90" s="19"/>
      <c r="DL90" s="19"/>
      <c r="DM90" s="20"/>
      <c r="DN90" s="20"/>
      <c r="DO90" s="19"/>
      <c r="DP90" s="19"/>
      <c r="DQ90" s="19"/>
      <c r="DR90" s="19"/>
      <c r="DS90" s="19"/>
      <c r="DT90" s="20"/>
      <c r="DU90" s="20"/>
      <c r="DV90" s="19"/>
      <c r="DW90" s="19"/>
      <c r="DX90" s="19"/>
      <c r="DY90" s="19"/>
      <c r="DZ90" s="19"/>
      <c r="EA90" s="20"/>
      <c r="EB90" s="20"/>
      <c r="EC90" s="19"/>
      <c r="ED90" s="19"/>
      <c r="EE90" s="19"/>
      <c r="EF90" s="19"/>
      <c r="EG90" s="19"/>
      <c r="EH90" s="20"/>
      <c r="EI90" s="20"/>
      <c r="EJ90" s="19"/>
      <c r="EK90" s="19"/>
      <c r="EL90" s="19"/>
      <c r="EM90" s="19"/>
      <c r="EN90" s="19"/>
      <c r="EO90" s="20"/>
      <c r="EP90" s="20"/>
      <c r="EQ90" s="19"/>
      <c r="ER90" s="19"/>
      <c r="ES90" s="19"/>
      <c r="ET90" s="19"/>
      <c r="EU90" s="19"/>
      <c r="EV90" s="20"/>
      <c r="EW90" s="20"/>
      <c r="EX90" s="19"/>
      <c r="EY90" s="19"/>
      <c r="EZ90" s="19"/>
      <c r="FA90" s="19"/>
      <c r="FB90" s="19"/>
      <c r="FC90" s="20"/>
      <c r="FD90" s="20"/>
      <c r="FE90" s="19"/>
      <c r="FF90" s="19"/>
      <c r="FG90" s="19"/>
      <c r="FH90" s="19"/>
      <c r="FI90" s="19"/>
      <c r="FJ90" s="20"/>
      <c r="FK90" s="20"/>
      <c r="FL90" s="19"/>
      <c r="FM90" s="19"/>
      <c r="FN90" s="19"/>
      <c r="FO90" s="19"/>
      <c r="FP90" s="19"/>
      <c r="FQ90" s="20"/>
      <c r="FR90" s="20"/>
      <c r="FS90" s="19"/>
      <c r="FT90" s="19"/>
      <c r="FU90" s="19"/>
      <c r="FV90" s="19"/>
      <c r="FW90" s="19"/>
      <c r="FX90" s="20"/>
      <c r="FY90" s="20"/>
      <c r="FZ90" s="19"/>
      <c r="GA90" s="19"/>
      <c r="GB90" s="19"/>
      <c r="GC90" s="19"/>
      <c r="GD90" s="19"/>
      <c r="GE90" s="20"/>
      <c r="GF90" s="20"/>
      <c r="GG90" s="19"/>
      <c r="GH90" s="19"/>
      <c r="GI90" s="19"/>
      <c r="GJ90" s="19"/>
      <c r="GK90" s="19"/>
      <c r="GL90" s="20"/>
      <c r="GM90" s="20"/>
      <c r="GN90" s="19"/>
      <c r="GO90" s="19"/>
      <c r="GP90" s="19"/>
      <c r="GQ90" s="19"/>
      <c r="GR90" s="19"/>
      <c r="GS90" s="20"/>
    </row>
    <row r="91" spans="1:201">
      <c r="A91" s="8"/>
      <c r="B91" s="37"/>
      <c r="C91" s="5"/>
      <c r="D91" s="89">
        <v>89</v>
      </c>
      <c r="E91" s="89" t="s">
        <v>365</v>
      </c>
      <c r="F91" s="89"/>
      <c r="G91" s="37"/>
      <c r="H91" s="38" t="s">
        <v>65</v>
      </c>
      <c r="I91" s="38"/>
      <c r="J91" s="4" t="s">
        <v>67</v>
      </c>
      <c r="K91" s="4" t="s">
        <v>283</v>
      </c>
      <c r="L91" s="8"/>
      <c r="M91" s="10"/>
      <c r="N91" s="11" t="str">
        <f>IF(AND(L91&lt;&gt;"",M91&lt;&gt;""),WORKDAY(M91,L91-0.5,[4]祝日!$B$1:$B$29),"")</f>
        <v/>
      </c>
      <c r="O91" s="8"/>
      <c r="P91" s="10"/>
      <c r="Q91" s="11" t="str">
        <f>IF(AND(O91&lt;&gt;"",P91&lt;&gt;""),WORKDAY(P91,O91-0.5,[4]祝日!$B$1:$B$29),"")</f>
        <v/>
      </c>
      <c r="R91" s="6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0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20"/>
      <c r="BQ91" s="20"/>
      <c r="BR91" s="19"/>
      <c r="BS91" s="19"/>
      <c r="BT91" s="19"/>
      <c r="BU91" s="19"/>
      <c r="BV91" s="19"/>
      <c r="BW91" s="20"/>
      <c r="BX91" s="20"/>
      <c r="BY91" s="19"/>
      <c r="BZ91" s="19"/>
      <c r="CA91" s="19"/>
      <c r="CB91" s="19"/>
      <c r="CC91" s="19"/>
      <c r="CD91" s="20"/>
      <c r="CE91" s="20"/>
      <c r="CF91" s="19"/>
      <c r="CG91" s="19"/>
      <c r="CH91" s="19"/>
      <c r="CI91" s="19"/>
      <c r="CJ91" s="19"/>
      <c r="CK91" s="20"/>
      <c r="CL91" s="20"/>
      <c r="CM91" s="19"/>
      <c r="CN91" s="19"/>
      <c r="CO91" s="19"/>
      <c r="CP91" s="19"/>
      <c r="CQ91" s="19"/>
      <c r="CR91" s="20"/>
      <c r="CS91" s="20"/>
      <c r="CT91" s="19"/>
      <c r="CU91" s="19"/>
      <c r="CV91" s="19"/>
      <c r="CW91" s="19"/>
      <c r="CX91" s="19"/>
      <c r="CY91" s="20"/>
      <c r="CZ91" s="20"/>
      <c r="DA91" s="19"/>
      <c r="DB91" s="19"/>
      <c r="DC91" s="19"/>
      <c r="DD91" s="19"/>
      <c r="DE91" s="19"/>
      <c r="DF91" s="20"/>
      <c r="DG91" s="20"/>
      <c r="DH91" s="19"/>
      <c r="DI91" s="19"/>
      <c r="DJ91" s="19"/>
      <c r="DK91" s="19"/>
      <c r="DL91" s="19"/>
      <c r="DM91" s="20"/>
      <c r="DN91" s="20"/>
      <c r="DO91" s="19"/>
      <c r="DP91" s="19"/>
      <c r="DQ91" s="19"/>
      <c r="DR91" s="19"/>
      <c r="DS91" s="19"/>
      <c r="DT91" s="20"/>
      <c r="DU91" s="20"/>
      <c r="DV91" s="19"/>
      <c r="DW91" s="19"/>
      <c r="DX91" s="19"/>
      <c r="DY91" s="19"/>
      <c r="DZ91" s="19"/>
      <c r="EA91" s="20"/>
      <c r="EB91" s="20"/>
      <c r="EC91" s="19"/>
      <c r="ED91" s="19"/>
      <c r="EE91" s="19"/>
      <c r="EF91" s="19"/>
      <c r="EG91" s="19"/>
      <c r="EH91" s="20"/>
      <c r="EI91" s="20"/>
      <c r="EJ91" s="19"/>
      <c r="EK91" s="19"/>
      <c r="EL91" s="19"/>
      <c r="EM91" s="19"/>
      <c r="EN91" s="19"/>
      <c r="EO91" s="20"/>
      <c r="EP91" s="20"/>
      <c r="EQ91" s="19"/>
      <c r="ER91" s="19"/>
      <c r="ES91" s="19"/>
      <c r="ET91" s="19"/>
      <c r="EU91" s="19"/>
      <c r="EV91" s="20"/>
      <c r="EW91" s="20"/>
      <c r="EX91" s="19"/>
      <c r="EY91" s="19"/>
      <c r="EZ91" s="19"/>
      <c r="FA91" s="19"/>
      <c r="FB91" s="19"/>
      <c r="FC91" s="20"/>
      <c r="FD91" s="20"/>
      <c r="FE91" s="19"/>
      <c r="FF91" s="19"/>
      <c r="FG91" s="19"/>
      <c r="FH91" s="19"/>
      <c r="FI91" s="19"/>
      <c r="FJ91" s="20"/>
      <c r="FK91" s="20"/>
      <c r="FL91" s="19"/>
      <c r="FM91" s="19"/>
      <c r="FN91" s="19"/>
      <c r="FO91" s="19"/>
      <c r="FP91" s="19"/>
      <c r="FQ91" s="20"/>
      <c r="FR91" s="20"/>
      <c r="FS91" s="19"/>
      <c r="FT91" s="19"/>
      <c r="FU91" s="19"/>
      <c r="FV91" s="19"/>
      <c r="FW91" s="19"/>
      <c r="FX91" s="20"/>
      <c r="FY91" s="20"/>
      <c r="FZ91" s="19"/>
      <c r="GA91" s="19"/>
      <c r="GB91" s="19"/>
      <c r="GC91" s="19"/>
      <c r="GD91" s="19"/>
      <c r="GE91" s="20"/>
      <c r="GF91" s="20"/>
      <c r="GG91" s="19"/>
      <c r="GH91" s="19"/>
      <c r="GI91" s="19"/>
      <c r="GJ91" s="19"/>
      <c r="GK91" s="19"/>
      <c r="GL91" s="20"/>
      <c r="GM91" s="20"/>
      <c r="GN91" s="19"/>
      <c r="GO91" s="19"/>
      <c r="GP91" s="19"/>
      <c r="GQ91" s="19"/>
      <c r="GR91" s="19"/>
      <c r="GS91" s="20"/>
    </row>
    <row r="92" spans="1:201">
      <c r="A92" s="8"/>
      <c r="B92" s="37"/>
      <c r="C92" s="5"/>
      <c r="D92" s="95">
        <v>90</v>
      </c>
      <c r="E92" s="89" t="s">
        <v>365</v>
      </c>
      <c r="F92" s="89"/>
      <c r="G92" s="37"/>
      <c r="H92" s="38" t="s">
        <v>65</v>
      </c>
      <c r="I92" s="38"/>
      <c r="J92" s="4" t="s">
        <v>67</v>
      </c>
      <c r="K92" s="4" t="s">
        <v>283</v>
      </c>
      <c r="L92" s="8"/>
      <c r="M92" s="10"/>
      <c r="N92" s="11" t="str">
        <f>IF(AND(L92&lt;&gt;"",M92&lt;&gt;""),WORKDAY(M92,L92-0.5,[4]祝日!$B$1:$B$29),"")</f>
        <v/>
      </c>
      <c r="O92" s="8"/>
      <c r="P92" s="10"/>
      <c r="Q92" s="11" t="str">
        <f>IF(AND(O92&lt;&gt;"",P92&lt;&gt;""),WORKDAY(P92,O92-0.5,[4]祝日!$B$1:$B$29),"")</f>
        <v/>
      </c>
      <c r="R92" s="6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0"/>
      <c r="AW92" s="20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20"/>
      <c r="BQ92" s="20"/>
      <c r="BR92" s="19"/>
      <c r="BS92" s="19"/>
      <c r="BT92" s="19"/>
      <c r="BU92" s="19"/>
      <c r="BV92" s="19"/>
      <c r="BW92" s="20"/>
      <c r="BX92" s="20"/>
      <c r="BY92" s="19"/>
      <c r="BZ92" s="19"/>
      <c r="CA92" s="19"/>
      <c r="CB92" s="19"/>
      <c r="CC92" s="19"/>
      <c r="CD92" s="20"/>
      <c r="CE92" s="20"/>
      <c r="CF92" s="19"/>
      <c r="CG92" s="19"/>
      <c r="CH92" s="19"/>
      <c r="CI92" s="19"/>
      <c r="CJ92" s="19"/>
      <c r="CK92" s="20"/>
      <c r="CL92" s="20"/>
      <c r="CM92" s="19"/>
      <c r="CN92" s="19"/>
      <c r="CO92" s="19"/>
      <c r="CP92" s="19"/>
      <c r="CQ92" s="19"/>
      <c r="CR92" s="20"/>
      <c r="CS92" s="20"/>
      <c r="CT92" s="19"/>
      <c r="CU92" s="19"/>
      <c r="CV92" s="19"/>
      <c r="CW92" s="19"/>
      <c r="CX92" s="19"/>
      <c r="CY92" s="20"/>
      <c r="CZ92" s="20"/>
      <c r="DA92" s="19"/>
      <c r="DB92" s="19"/>
      <c r="DC92" s="19"/>
      <c r="DD92" s="19"/>
      <c r="DE92" s="19"/>
      <c r="DF92" s="20"/>
      <c r="DG92" s="20"/>
      <c r="DH92" s="19"/>
      <c r="DI92" s="19"/>
      <c r="DJ92" s="19"/>
      <c r="DK92" s="19"/>
      <c r="DL92" s="19"/>
      <c r="DM92" s="20"/>
      <c r="DN92" s="20"/>
      <c r="DO92" s="19"/>
      <c r="DP92" s="19"/>
      <c r="DQ92" s="19"/>
      <c r="DR92" s="19"/>
      <c r="DS92" s="19"/>
      <c r="DT92" s="20"/>
      <c r="DU92" s="20"/>
      <c r="DV92" s="19"/>
      <c r="DW92" s="19"/>
      <c r="DX92" s="19"/>
      <c r="DY92" s="19"/>
      <c r="DZ92" s="19"/>
      <c r="EA92" s="20"/>
      <c r="EB92" s="20"/>
      <c r="EC92" s="19"/>
      <c r="ED92" s="19"/>
      <c r="EE92" s="19"/>
      <c r="EF92" s="19"/>
      <c r="EG92" s="19"/>
      <c r="EH92" s="20"/>
      <c r="EI92" s="20"/>
      <c r="EJ92" s="19"/>
      <c r="EK92" s="19"/>
      <c r="EL92" s="19"/>
      <c r="EM92" s="19"/>
      <c r="EN92" s="19"/>
      <c r="EO92" s="20"/>
      <c r="EP92" s="20"/>
      <c r="EQ92" s="19"/>
      <c r="ER92" s="19"/>
      <c r="ES92" s="19"/>
      <c r="ET92" s="19"/>
      <c r="EU92" s="19"/>
      <c r="EV92" s="20"/>
      <c r="EW92" s="20"/>
      <c r="EX92" s="19"/>
      <c r="EY92" s="19"/>
      <c r="EZ92" s="19"/>
      <c r="FA92" s="19"/>
      <c r="FB92" s="19"/>
      <c r="FC92" s="20"/>
      <c r="FD92" s="20"/>
      <c r="FE92" s="19"/>
      <c r="FF92" s="19"/>
      <c r="FG92" s="19"/>
      <c r="FH92" s="19"/>
      <c r="FI92" s="19"/>
      <c r="FJ92" s="20"/>
      <c r="FK92" s="20"/>
      <c r="FL92" s="19"/>
      <c r="FM92" s="19"/>
      <c r="FN92" s="19"/>
      <c r="FO92" s="19"/>
      <c r="FP92" s="19"/>
      <c r="FQ92" s="20"/>
      <c r="FR92" s="20"/>
      <c r="FS92" s="19"/>
      <c r="FT92" s="19"/>
      <c r="FU92" s="19"/>
      <c r="FV92" s="19"/>
      <c r="FW92" s="19"/>
      <c r="FX92" s="20"/>
      <c r="FY92" s="20"/>
      <c r="FZ92" s="19"/>
      <c r="GA92" s="19"/>
      <c r="GB92" s="19"/>
      <c r="GC92" s="19"/>
      <c r="GD92" s="19"/>
      <c r="GE92" s="20"/>
      <c r="GF92" s="20"/>
      <c r="GG92" s="19"/>
      <c r="GH92" s="19"/>
      <c r="GI92" s="19"/>
      <c r="GJ92" s="19"/>
      <c r="GK92" s="19"/>
      <c r="GL92" s="20"/>
      <c r="GM92" s="20"/>
      <c r="GN92" s="19"/>
      <c r="GO92" s="19"/>
      <c r="GP92" s="19"/>
      <c r="GQ92" s="19"/>
      <c r="GR92" s="19"/>
      <c r="GS92" s="20"/>
    </row>
    <row r="93" spans="1:201">
      <c r="A93" s="8"/>
      <c r="B93" s="37"/>
      <c r="C93" s="5"/>
      <c r="D93" s="89">
        <v>89</v>
      </c>
      <c r="E93" s="89" t="s">
        <v>365</v>
      </c>
      <c r="F93" s="89"/>
      <c r="G93" s="37"/>
      <c r="H93" s="38" t="s">
        <v>65</v>
      </c>
      <c r="I93" s="38"/>
      <c r="J93" s="4" t="s">
        <v>67</v>
      </c>
      <c r="K93" s="4" t="s">
        <v>283</v>
      </c>
      <c r="L93" s="8"/>
      <c r="M93" s="10"/>
      <c r="N93" s="11" t="str">
        <f>IF(AND(L93&lt;&gt;"",M93&lt;&gt;""),WORKDAY(M93,L93-0.5,[4]祝日!$B$1:$B$29),"")</f>
        <v/>
      </c>
      <c r="O93" s="8"/>
      <c r="P93" s="10"/>
      <c r="Q93" s="11" t="str">
        <f>IF(AND(O93&lt;&gt;"",P93&lt;&gt;""),WORKDAY(P93,O93-0.5,[4]祝日!$B$1:$B$29),"")</f>
        <v/>
      </c>
      <c r="R93" s="6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0"/>
      <c r="AW93" s="20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20"/>
      <c r="BQ93" s="20"/>
      <c r="BR93" s="19"/>
      <c r="BS93" s="19"/>
      <c r="BT93" s="19"/>
      <c r="BU93" s="19"/>
      <c r="BV93" s="19"/>
      <c r="BW93" s="20"/>
      <c r="BX93" s="20"/>
      <c r="BY93" s="19"/>
      <c r="BZ93" s="19"/>
      <c r="CA93" s="19"/>
      <c r="CB93" s="19"/>
      <c r="CC93" s="19"/>
      <c r="CD93" s="20"/>
      <c r="CE93" s="20"/>
      <c r="CF93" s="19"/>
      <c r="CG93" s="19"/>
      <c r="CH93" s="19"/>
      <c r="CI93" s="19"/>
      <c r="CJ93" s="19"/>
      <c r="CK93" s="20"/>
      <c r="CL93" s="20"/>
      <c r="CM93" s="19"/>
      <c r="CN93" s="19"/>
      <c r="CO93" s="19"/>
      <c r="CP93" s="19"/>
      <c r="CQ93" s="19"/>
      <c r="CR93" s="20"/>
      <c r="CS93" s="20"/>
      <c r="CT93" s="19"/>
      <c r="CU93" s="19"/>
      <c r="CV93" s="19"/>
      <c r="CW93" s="19"/>
      <c r="CX93" s="19"/>
      <c r="CY93" s="20"/>
      <c r="CZ93" s="20"/>
      <c r="DA93" s="19"/>
      <c r="DB93" s="19"/>
      <c r="DC93" s="19"/>
      <c r="DD93" s="19"/>
      <c r="DE93" s="19"/>
      <c r="DF93" s="20"/>
      <c r="DG93" s="20"/>
      <c r="DH93" s="19"/>
      <c r="DI93" s="19"/>
      <c r="DJ93" s="19"/>
      <c r="DK93" s="19"/>
      <c r="DL93" s="19"/>
      <c r="DM93" s="20"/>
      <c r="DN93" s="20"/>
      <c r="DO93" s="19"/>
      <c r="DP93" s="19"/>
      <c r="DQ93" s="19"/>
      <c r="DR93" s="19"/>
      <c r="DS93" s="19"/>
      <c r="DT93" s="20"/>
      <c r="DU93" s="20"/>
      <c r="DV93" s="19"/>
      <c r="DW93" s="19"/>
      <c r="DX93" s="19"/>
      <c r="DY93" s="19"/>
      <c r="DZ93" s="19"/>
      <c r="EA93" s="20"/>
      <c r="EB93" s="20"/>
      <c r="EC93" s="19"/>
      <c r="ED93" s="19"/>
      <c r="EE93" s="19"/>
      <c r="EF93" s="19"/>
      <c r="EG93" s="19"/>
      <c r="EH93" s="20"/>
      <c r="EI93" s="20"/>
      <c r="EJ93" s="19"/>
      <c r="EK93" s="19"/>
      <c r="EL93" s="19"/>
      <c r="EM93" s="19"/>
      <c r="EN93" s="19"/>
      <c r="EO93" s="20"/>
      <c r="EP93" s="20"/>
      <c r="EQ93" s="19"/>
      <c r="ER93" s="19"/>
      <c r="ES93" s="19"/>
      <c r="ET93" s="19"/>
      <c r="EU93" s="19"/>
      <c r="EV93" s="20"/>
      <c r="EW93" s="20"/>
      <c r="EX93" s="19"/>
      <c r="EY93" s="19"/>
      <c r="EZ93" s="19"/>
      <c r="FA93" s="19"/>
      <c r="FB93" s="19"/>
      <c r="FC93" s="20"/>
      <c r="FD93" s="20"/>
      <c r="FE93" s="19"/>
      <c r="FF93" s="19"/>
      <c r="FG93" s="19"/>
      <c r="FH93" s="19"/>
      <c r="FI93" s="19"/>
      <c r="FJ93" s="20"/>
      <c r="FK93" s="20"/>
      <c r="FL93" s="19"/>
      <c r="FM93" s="19"/>
      <c r="FN93" s="19"/>
      <c r="FO93" s="19"/>
      <c r="FP93" s="19"/>
      <c r="FQ93" s="20"/>
      <c r="FR93" s="20"/>
      <c r="FS93" s="19"/>
      <c r="FT93" s="19"/>
      <c r="FU93" s="19"/>
      <c r="FV93" s="19"/>
      <c r="FW93" s="19"/>
      <c r="FX93" s="20"/>
      <c r="FY93" s="20"/>
      <c r="FZ93" s="19"/>
      <c r="GA93" s="19"/>
      <c r="GB93" s="19"/>
      <c r="GC93" s="19"/>
      <c r="GD93" s="19"/>
      <c r="GE93" s="20"/>
      <c r="GF93" s="20"/>
      <c r="GG93" s="19"/>
      <c r="GH93" s="19"/>
      <c r="GI93" s="19"/>
      <c r="GJ93" s="19"/>
      <c r="GK93" s="19"/>
      <c r="GL93" s="20"/>
      <c r="GM93" s="20"/>
      <c r="GN93" s="19"/>
      <c r="GO93" s="19"/>
      <c r="GP93" s="19"/>
      <c r="GQ93" s="19"/>
      <c r="GR93" s="19"/>
      <c r="GS93" s="20"/>
    </row>
    <row r="94" spans="1:201">
      <c r="A94" s="8"/>
      <c r="B94" s="37"/>
      <c r="C94" s="5"/>
      <c r="D94" s="95">
        <v>90</v>
      </c>
      <c r="E94" s="89" t="s">
        <v>365</v>
      </c>
      <c r="F94" s="89"/>
      <c r="G94" s="37"/>
      <c r="H94" s="38" t="s">
        <v>65</v>
      </c>
      <c r="I94" s="38"/>
      <c r="J94" s="4" t="s">
        <v>67</v>
      </c>
      <c r="K94" s="4" t="s">
        <v>283</v>
      </c>
      <c r="L94" s="8"/>
      <c r="M94" s="10"/>
      <c r="N94" s="11" t="str">
        <f>IF(AND(L94&lt;&gt;"",M94&lt;&gt;""),WORKDAY(M94,L94-0.5,[4]祝日!$B$1:$B$29),"")</f>
        <v/>
      </c>
      <c r="O94" s="8"/>
      <c r="P94" s="10"/>
      <c r="Q94" s="11" t="str">
        <f>IF(AND(O94&lt;&gt;"",P94&lt;&gt;""),WORKDAY(P94,O94-0.5,[4]祝日!$B$1:$B$29),"")</f>
        <v/>
      </c>
      <c r="R94" s="6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0"/>
      <c r="AW94" s="20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20"/>
      <c r="BQ94" s="20"/>
      <c r="BR94" s="19"/>
      <c r="BS94" s="19"/>
      <c r="BT94" s="19"/>
      <c r="BU94" s="19"/>
      <c r="BV94" s="19"/>
      <c r="BW94" s="20"/>
      <c r="BX94" s="20"/>
      <c r="BY94" s="19"/>
      <c r="BZ94" s="19"/>
      <c r="CA94" s="19"/>
      <c r="CB94" s="19"/>
      <c r="CC94" s="19"/>
      <c r="CD94" s="20"/>
      <c r="CE94" s="20"/>
      <c r="CF94" s="19"/>
      <c r="CG94" s="19"/>
      <c r="CH94" s="19"/>
      <c r="CI94" s="19"/>
      <c r="CJ94" s="19"/>
      <c r="CK94" s="20"/>
      <c r="CL94" s="20"/>
      <c r="CM94" s="19"/>
      <c r="CN94" s="19"/>
      <c r="CO94" s="19"/>
      <c r="CP94" s="19"/>
      <c r="CQ94" s="19"/>
      <c r="CR94" s="20"/>
      <c r="CS94" s="20"/>
      <c r="CT94" s="19"/>
      <c r="CU94" s="19"/>
      <c r="CV94" s="19"/>
      <c r="CW94" s="19"/>
      <c r="CX94" s="19"/>
      <c r="CY94" s="20"/>
      <c r="CZ94" s="20"/>
      <c r="DA94" s="19"/>
      <c r="DB94" s="19"/>
      <c r="DC94" s="19"/>
      <c r="DD94" s="19"/>
      <c r="DE94" s="19"/>
      <c r="DF94" s="20"/>
      <c r="DG94" s="20"/>
      <c r="DH94" s="19"/>
      <c r="DI94" s="19"/>
      <c r="DJ94" s="19"/>
      <c r="DK94" s="19"/>
      <c r="DL94" s="19"/>
      <c r="DM94" s="20"/>
      <c r="DN94" s="20"/>
      <c r="DO94" s="19"/>
      <c r="DP94" s="19"/>
      <c r="DQ94" s="19"/>
      <c r="DR94" s="19"/>
      <c r="DS94" s="19"/>
      <c r="DT94" s="20"/>
      <c r="DU94" s="20"/>
      <c r="DV94" s="19"/>
      <c r="DW94" s="19"/>
      <c r="DX94" s="19"/>
      <c r="DY94" s="19"/>
      <c r="DZ94" s="19"/>
      <c r="EA94" s="20"/>
      <c r="EB94" s="20"/>
      <c r="EC94" s="19"/>
      <c r="ED94" s="19"/>
      <c r="EE94" s="19"/>
      <c r="EF94" s="19"/>
      <c r="EG94" s="19"/>
      <c r="EH94" s="20"/>
      <c r="EI94" s="20"/>
      <c r="EJ94" s="19"/>
      <c r="EK94" s="19"/>
      <c r="EL94" s="19"/>
      <c r="EM94" s="19"/>
      <c r="EN94" s="19"/>
      <c r="EO94" s="20"/>
      <c r="EP94" s="20"/>
      <c r="EQ94" s="19"/>
      <c r="ER94" s="19"/>
      <c r="ES94" s="19"/>
      <c r="ET94" s="19"/>
      <c r="EU94" s="19"/>
      <c r="EV94" s="20"/>
      <c r="EW94" s="20"/>
      <c r="EX94" s="19"/>
      <c r="EY94" s="19"/>
      <c r="EZ94" s="19"/>
      <c r="FA94" s="19"/>
      <c r="FB94" s="19"/>
      <c r="FC94" s="20"/>
      <c r="FD94" s="20"/>
      <c r="FE94" s="19"/>
      <c r="FF94" s="19"/>
      <c r="FG94" s="19"/>
      <c r="FH94" s="19"/>
      <c r="FI94" s="19"/>
      <c r="FJ94" s="20"/>
      <c r="FK94" s="20"/>
      <c r="FL94" s="19"/>
      <c r="FM94" s="19"/>
      <c r="FN94" s="19"/>
      <c r="FO94" s="19"/>
      <c r="FP94" s="19"/>
      <c r="FQ94" s="20"/>
      <c r="FR94" s="20"/>
      <c r="FS94" s="19"/>
      <c r="FT94" s="19"/>
      <c r="FU94" s="19"/>
      <c r="FV94" s="19"/>
      <c r="FW94" s="19"/>
      <c r="FX94" s="20"/>
      <c r="FY94" s="20"/>
      <c r="FZ94" s="19"/>
      <c r="GA94" s="19"/>
      <c r="GB94" s="19"/>
      <c r="GC94" s="19"/>
      <c r="GD94" s="19"/>
      <c r="GE94" s="20"/>
      <c r="GF94" s="20"/>
      <c r="GG94" s="19"/>
      <c r="GH94" s="19"/>
      <c r="GI94" s="19"/>
      <c r="GJ94" s="19"/>
      <c r="GK94" s="19"/>
      <c r="GL94" s="20"/>
      <c r="GM94" s="20"/>
      <c r="GN94" s="19"/>
      <c r="GO94" s="19"/>
      <c r="GP94" s="19"/>
      <c r="GQ94" s="19"/>
      <c r="GR94" s="19"/>
      <c r="GS94" s="20"/>
    </row>
    <row r="95" spans="1:201">
      <c r="A95" s="8"/>
      <c r="B95" s="37"/>
      <c r="C95" s="5"/>
      <c r="D95" s="89">
        <v>89</v>
      </c>
      <c r="E95" s="89" t="s">
        <v>365</v>
      </c>
      <c r="F95" s="89"/>
      <c r="G95" s="37"/>
      <c r="H95" s="38" t="s">
        <v>65</v>
      </c>
      <c r="I95" s="38"/>
      <c r="J95" s="4" t="s">
        <v>67</v>
      </c>
      <c r="K95" s="4" t="s">
        <v>283</v>
      </c>
      <c r="L95" s="8"/>
      <c r="M95" s="10"/>
      <c r="N95" s="11" t="str">
        <f>IF(AND(L95&lt;&gt;"",M95&lt;&gt;""),WORKDAY(M95,L95-0.5,[4]祝日!$B$1:$B$29),"")</f>
        <v/>
      </c>
      <c r="O95" s="8"/>
      <c r="P95" s="10"/>
      <c r="Q95" s="11" t="str">
        <f>IF(AND(O95&lt;&gt;"",P95&lt;&gt;""),WORKDAY(P95,O95-0.5,[4]祝日!$B$1:$B$29),"")</f>
        <v/>
      </c>
      <c r="R95" s="6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0"/>
      <c r="AW95" s="20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20"/>
      <c r="BQ95" s="20"/>
      <c r="BR95" s="19"/>
      <c r="BS95" s="19"/>
      <c r="BT95" s="19"/>
      <c r="BU95" s="19"/>
      <c r="BV95" s="19"/>
      <c r="BW95" s="20"/>
      <c r="BX95" s="20"/>
      <c r="BY95" s="19"/>
      <c r="BZ95" s="19"/>
      <c r="CA95" s="19"/>
      <c r="CB95" s="19"/>
      <c r="CC95" s="19"/>
      <c r="CD95" s="20"/>
      <c r="CE95" s="20"/>
      <c r="CF95" s="19"/>
      <c r="CG95" s="19"/>
      <c r="CH95" s="19"/>
      <c r="CI95" s="19"/>
      <c r="CJ95" s="19"/>
      <c r="CK95" s="20"/>
      <c r="CL95" s="20"/>
      <c r="CM95" s="19"/>
      <c r="CN95" s="19"/>
      <c r="CO95" s="19"/>
      <c r="CP95" s="19"/>
      <c r="CQ95" s="19"/>
      <c r="CR95" s="20"/>
      <c r="CS95" s="20"/>
      <c r="CT95" s="19"/>
      <c r="CU95" s="19"/>
      <c r="CV95" s="19"/>
      <c r="CW95" s="19"/>
      <c r="CX95" s="19"/>
      <c r="CY95" s="20"/>
      <c r="CZ95" s="20"/>
      <c r="DA95" s="19"/>
      <c r="DB95" s="19"/>
      <c r="DC95" s="19"/>
      <c r="DD95" s="19"/>
      <c r="DE95" s="19"/>
      <c r="DF95" s="20"/>
      <c r="DG95" s="20"/>
      <c r="DH95" s="19"/>
      <c r="DI95" s="19"/>
      <c r="DJ95" s="19"/>
      <c r="DK95" s="19"/>
      <c r="DL95" s="19"/>
      <c r="DM95" s="20"/>
      <c r="DN95" s="20"/>
      <c r="DO95" s="19"/>
      <c r="DP95" s="19"/>
      <c r="DQ95" s="19"/>
      <c r="DR95" s="19"/>
      <c r="DS95" s="19"/>
      <c r="DT95" s="20"/>
      <c r="DU95" s="20"/>
      <c r="DV95" s="19"/>
      <c r="DW95" s="19"/>
      <c r="DX95" s="19"/>
      <c r="DY95" s="19"/>
      <c r="DZ95" s="19"/>
      <c r="EA95" s="20"/>
      <c r="EB95" s="20"/>
      <c r="EC95" s="19"/>
      <c r="ED95" s="19"/>
      <c r="EE95" s="19"/>
      <c r="EF95" s="19"/>
      <c r="EG95" s="19"/>
      <c r="EH95" s="20"/>
      <c r="EI95" s="20"/>
      <c r="EJ95" s="19"/>
      <c r="EK95" s="19"/>
      <c r="EL95" s="19"/>
      <c r="EM95" s="19"/>
      <c r="EN95" s="19"/>
      <c r="EO95" s="20"/>
      <c r="EP95" s="20"/>
      <c r="EQ95" s="19"/>
      <c r="ER95" s="19"/>
      <c r="ES95" s="19"/>
      <c r="ET95" s="19"/>
      <c r="EU95" s="19"/>
      <c r="EV95" s="20"/>
      <c r="EW95" s="20"/>
      <c r="EX95" s="19"/>
      <c r="EY95" s="19"/>
      <c r="EZ95" s="19"/>
      <c r="FA95" s="19"/>
      <c r="FB95" s="19"/>
      <c r="FC95" s="20"/>
      <c r="FD95" s="20"/>
      <c r="FE95" s="19"/>
      <c r="FF95" s="19"/>
      <c r="FG95" s="19"/>
      <c r="FH95" s="19"/>
      <c r="FI95" s="19"/>
      <c r="FJ95" s="20"/>
      <c r="FK95" s="20"/>
      <c r="FL95" s="19"/>
      <c r="FM95" s="19"/>
      <c r="FN95" s="19"/>
      <c r="FO95" s="19"/>
      <c r="FP95" s="19"/>
      <c r="FQ95" s="20"/>
      <c r="FR95" s="20"/>
      <c r="FS95" s="19"/>
      <c r="FT95" s="19"/>
      <c r="FU95" s="19"/>
      <c r="FV95" s="19"/>
      <c r="FW95" s="19"/>
      <c r="FX95" s="20"/>
      <c r="FY95" s="20"/>
      <c r="FZ95" s="19"/>
      <c r="GA95" s="19"/>
      <c r="GB95" s="19"/>
      <c r="GC95" s="19"/>
      <c r="GD95" s="19"/>
      <c r="GE95" s="20"/>
      <c r="GF95" s="20"/>
      <c r="GG95" s="19"/>
      <c r="GH95" s="19"/>
      <c r="GI95" s="19"/>
      <c r="GJ95" s="19"/>
      <c r="GK95" s="19"/>
      <c r="GL95" s="20"/>
      <c r="GM95" s="20"/>
      <c r="GN95" s="19"/>
      <c r="GO95" s="19"/>
      <c r="GP95" s="19"/>
      <c r="GQ95" s="19"/>
      <c r="GR95" s="19"/>
      <c r="GS95" s="20"/>
    </row>
    <row r="96" spans="1:201">
      <c r="A96" s="8"/>
      <c r="B96" s="37"/>
      <c r="C96" s="5"/>
      <c r="D96" s="95">
        <v>90</v>
      </c>
      <c r="E96" s="89" t="s">
        <v>365</v>
      </c>
      <c r="F96" s="89"/>
      <c r="G96" s="37"/>
      <c r="H96" s="38" t="s">
        <v>65</v>
      </c>
      <c r="I96" s="38"/>
      <c r="J96" s="4" t="s">
        <v>67</v>
      </c>
      <c r="K96" s="4" t="s">
        <v>283</v>
      </c>
      <c r="L96" s="8"/>
      <c r="M96" s="10"/>
      <c r="N96" s="11" t="str">
        <f>IF(AND(L96&lt;&gt;"",M96&lt;&gt;""),WORKDAY(M96,L96-0.5,[4]祝日!$B$1:$B$29),"")</f>
        <v/>
      </c>
      <c r="O96" s="8"/>
      <c r="P96" s="10"/>
      <c r="Q96" s="11" t="str">
        <f>IF(AND(O96&lt;&gt;"",P96&lt;&gt;""),WORKDAY(P96,O96-0.5,[4]祝日!$B$1:$B$29),"")</f>
        <v/>
      </c>
      <c r="R96" s="6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0"/>
      <c r="AW96" s="20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20"/>
      <c r="BQ96" s="20"/>
      <c r="BR96" s="19"/>
      <c r="BS96" s="19"/>
      <c r="BT96" s="19"/>
      <c r="BU96" s="19"/>
      <c r="BV96" s="19"/>
      <c r="BW96" s="20"/>
      <c r="BX96" s="20"/>
      <c r="BY96" s="19"/>
      <c r="BZ96" s="19"/>
      <c r="CA96" s="19"/>
      <c r="CB96" s="19"/>
      <c r="CC96" s="19"/>
      <c r="CD96" s="20"/>
      <c r="CE96" s="20"/>
      <c r="CF96" s="19"/>
      <c r="CG96" s="19"/>
      <c r="CH96" s="19"/>
      <c r="CI96" s="19"/>
      <c r="CJ96" s="19"/>
      <c r="CK96" s="20"/>
      <c r="CL96" s="20"/>
      <c r="CM96" s="19"/>
      <c r="CN96" s="19"/>
      <c r="CO96" s="19"/>
      <c r="CP96" s="19"/>
      <c r="CQ96" s="19"/>
      <c r="CR96" s="20"/>
      <c r="CS96" s="20"/>
      <c r="CT96" s="19"/>
      <c r="CU96" s="19"/>
      <c r="CV96" s="19"/>
      <c r="CW96" s="19"/>
      <c r="CX96" s="19"/>
      <c r="CY96" s="20"/>
      <c r="CZ96" s="20"/>
      <c r="DA96" s="19"/>
      <c r="DB96" s="19"/>
      <c r="DC96" s="19"/>
      <c r="DD96" s="19"/>
      <c r="DE96" s="19"/>
      <c r="DF96" s="20"/>
      <c r="DG96" s="20"/>
      <c r="DH96" s="19"/>
      <c r="DI96" s="19"/>
      <c r="DJ96" s="19"/>
      <c r="DK96" s="19"/>
      <c r="DL96" s="19"/>
      <c r="DM96" s="20"/>
      <c r="DN96" s="20"/>
      <c r="DO96" s="19"/>
      <c r="DP96" s="19"/>
      <c r="DQ96" s="19"/>
      <c r="DR96" s="19"/>
      <c r="DS96" s="19"/>
      <c r="DT96" s="20"/>
      <c r="DU96" s="20"/>
      <c r="DV96" s="19"/>
      <c r="DW96" s="19"/>
      <c r="DX96" s="19"/>
      <c r="DY96" s="19"/>
      <c r="DZ96" s="19"/>
      <c r="EA96" s="20"/>
      <c r="EB96" s="20"/>
      <c r="EC96" s="19"/>
      <c r="ED96" s="19"/>
      <c r="EE96" s="19"/>
      <c r="EF96" s="19"/>
      <c r="EG96" s="19"/>
      <c r="EH96" s="20"/>
      <c r="EI96" s="20"/>
      <c r="EJ96" s="19"/>
      <c r="EK96" s="19"/>
      <c r="EL96" s="19"/>
      <c r="EM96" s="19"/>
      <c r="EN96" s="19"/>
      <c r="EO96" s="20"/>
      <c r="EP96" s="20"/>
      <c r="EQ96" s="19"/>
      <c r="ER96" s="19"/>
      <c r="ES96" s="19"/>
      <c r="ET96" s="19"/>
      <c r="EU96" s="19"/>
      <c r="EV96" s="20"/>
      <c r="EW96" s="20"/>
      <c r="EX96" s="19"/>
      <c r="EY96" s="19"/>
      <c r="EZ96" s="19"/>
      <c r="FA96" s="19"/>
      <c r="FB96" s="19"/>
      <c r="FC96" s="20"/>
      <c r="FD96" s="20"/>
      <c r="FE96" s="19"/>
      <c r="FF96" s="19"/>
      <c r="FG96" s="19"/>
      <c r="FH96" s="19"/>
      <c r="FI96" s="19"/>
      <c r="FJ96" s="20"/>
      <c r="FK96" s="20"/>
      <c r="FL96" s="19"/>
      <c r="FM96" s="19"/>
      <c r="FN96" s="19"/>
      <c r="FO96" s="19"/>
      <c r="FP96" s="19"/>
      <c r="FQ96" s="20"/>
      <c r="FR96" s="20"/>
      <c r="FS96" s="19"/>
      <c r="FT96" s="19"/>
      <c r="FU96" s="19"/>
      <c r="FV96" s="19"/>
      <c r="FW96" s="19"/>
      <c r="FX96" s="20"/>
      <c r="FY96" s="20"/>
      <c r="FZ96" s="19"/>
      <c r="GA96" s="19"/>
      <c r="GB96" s="19"/>
      <c r="GC96" s="19"/>
      <c r="GD96" s="19"/>
      <c r="GE96" s="20"/>
      <c r="GF96" s="20"/>
      <c r="GG96" s="19"/>
      <c r="GH96" s="19"/>
      <c r="GI96" s="19"/>
      <c r="GJ96" s="19"/>
      <c r="GK96" s="19"/>
      <c r="GL96" s="20"/>
      <c r="GM96" s="20"/>
      <c r="GN96" s="19"/>
      <c r="GO96" s="19"/>
      <c r="GP96" s="19"/>
      <c r="GQ96" s="19"/>
      <c r="GR96" s="19"/>
      <c r="GS96" s="20"/>
    </row>
    <row r="97" spans="1:201">
      <c r="A97" s="8"/>
      <c r="B97" s="37"/>
      <c r="C97" s="5"/>
      <c r="D97" s="89">
        <v>89</v>
      </c>
      <c r="E97" s="89" t="s">
        <v>365</v>
      </c>
      <c r="F97" s="89"/>
      <c r="G97" s="37"/>
      <c r="H97" s="38" t="s">
        <v>65</v>
      </c>
      <c r="I97" s="38"/>
      <c r="J97" s="4" t="s">
        <v>67</v>
      </c>
      <c r="K97" s="4" t="s">
        <v>283</v>
      </c>
      <c r="L97" s="8"/>
      <c r="M97" s="10"/>
      <c r="N97" s="11" t="str">
        <f>IF(AND(L97&lt;&gt;"",M97&lt;&gt;""),WORKDAY(M97,L97-0.5,[4]祝日!$B$1:$B$29),"")</f>
        <v/>
      </c>
      <c r="O97" s="8"/>
      <c r="P97" s="10"/>
      <c r="Q97" s="11" t="str">
        <f>IF(AND(O97&lt;&gt;"",P97&lt;&gt;""),WORKDAY(P97,O97-0.5,[4]祝日!$B$1:$B$29),"")</f>
        <v/>
      </c>
      <c r="R97" s="6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0"/>
      <c r="AW97" s="20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20"/>
      <c r="BQ97" s="20"/>
      <c r="BR97" s="19"/>
      <c r="BS97" s="19"/>
      <c r="BT97" s="19"/>
      <c r="BU97" s="19"/>
      <c r="BV97" s="19"/>
      <c r="BW97" s="20"/>
      <c r="BX97" s="20"/>
      <c r="BY97" s="19"/>
      <c r="BZ97" s="19"/>
      <c r="CA97" s="19"/>
      <c r="CB97" s="19"/>
      <c r="CC97" s="19"/>
      <c r="CD97" s="20"/>
      <c r="CE97" s="20"/>
      <c r="CF97" s="19"/>
      <c r="CG97" s="19"/>
      <c r="CH97" s="19"/>
      <c r="CI97" s="19"/>
      <c r="CJ97" s="19"/>
      <c r="CK97" s="20"/>
      <c r="CL97" s="20"/>
      <c r="CM97" s="19"/>
      <c r="CN97" s="19"/>
      <c r="CO97" s="19"/>
      <c r="CP97" s="19"/>
      <c r="CQ97" s="19"/>
      <c r="CR97" s="20"/>
      <c r="CS97" s="20"/>
      <c r="CT97" s="19"/>
      <c r="CU97" s="19"/>
      <c r="CV97" s="19"/>
      <c r="CW97" s="19"/>
      <c r="CX97" s="19"/>
      <c r="CY97" s="20"/>
      <c r="CZ97" s="20"/>
      <c r="DA97" s="19"/>
      <c r="DB97" s="19"/>
      <c r="DC97" s="19"/>
      <c r="DD97" s="19"/>
      <c r="DE97" s="19"/>
      <c r="DF97" s="20"/>
      <c r="DG97" s="20"/>
      <c r="DH97" s="19"/>
      <c r="DI97" s="19"/>
      <c r="DJ97" s="19"/>
      <c r="DK97" s="19"/>
      <c r="DL97" s="19"/>
      <c r="DM97" s="20"/>
      <c r="DN97" s="20"/>
      <c r="DO97" s="19"/>
      <c r="DP97" s="19"/>
      <c r="DQ97" s="19"/>
      <c r="DR97" s="19"/>
      <c r="DS97" s="19"/>
      <c r="DT97" s="20"/>
      <c r="DU97" s="20"/>
      <c r="DV97" s="19"/>
      <c r="DW97" s="19"/>
      <c r="DX97" s="19"/>
      <c r="DY97" s="19"/>
      <c r="DZ97" s="19"/>
      <c r="EA97" s="20"/>
      <c r="EB97" s="20"/>
      <c r="EC97" s="19"/>
      <c r="ED97" s="19"/>
      <c r="EE97" s="19"/>
      <c r="EF97" s="19"/>
      <c r="EG97" s="19"/>
      <c r="EH97" s="20"/>
      <c r="EI97" s="20"/>
      <c r="EJ97" s="19"/>
      <c r="EK97" s="19"/>
      <c r="EL97" s="19"/>
      <c r="EM97" s="19"/>
      <c r="EN97" s="19"/>
      <c r="EO97" s="20"/>
      <c r="EP97" s="20"/>
      <c r="EQ97" s="19"/>
      <c r="ER97" s="19"/>
      <c r="ES97" s="19"/>
      <c r="ET97" s="19"/>
      <c r="EU97" s="19"/>
      <c r="EV97" s="20"/>
      <c r="EW97" s="20"/>
      <c r="EX97" s="19"/>
      <c r="EY97" s="19"/>
      <c r="EZ97" s="19"/>
      <c r="FA97" s="19"/>
      <c r="FB97" s="19"/>
      <c r="FC97" s="20"/>
      <c r="FD97" s="20"/>
      <c r="FE97" s="19"/>
      <c r="FF97" s="19"/>
      <c r="FG97" s="19"/>
      <c r="FH97" s="19"/>
      <c r="FI97" s="19"/>
      <c r="FJ97" s="20"/>
      <c r="FK97" s="20"/>
      <c r="FL97" s="19"/>
      <c r="FM97" s="19"/>
      <c r="FN97" s="19"/>
      <c r="FO97" s="19"/>
      <c r="FP97" s="19"/>
      <c r="FQ97" s="20"/>
      <c r="FR97" s="20"/>
      <c r="FS97" s="19"/>
      <c r="FT97" s="19"/>
      <c r="FU97" s="19"/>
      <c r="FV97" s="19"/>
      <c r="FW97" s="19"/>
      <c r="FX97" s="20"/>
      <c r="FY97" s="20"/>
      <c r="FZ97" s="19"/>
      <c r="GA97" s="19"/>
      <c r="GB97" s="19"/>
      <c r="GC97" s="19"/>
      <c r="GD97" s="19"/>
      <c r="GE97" s="20"/>
      <c r="GF97" s="20"/>
      <c r="GG97" s="19"/>
      <c r="GH97" s="19"/>
      <c r="GI97" s="19"/>
      <c r="GJ97" s="19"/>
      <c r="GK97" s="19"/>
      <c r="GL97" s="20"/>
      <c r="GM97" s="20"/>
      <c r="GN97" s="19"/>
      <c r="GO97" s="19"/>
      <c r="GP97" s="19"/>
      <c r="GQ97" s="19"/>
      <c r="GR97" s="19"/>
      <c r="GS97" s="20"/>
    </row>
    <row r="98" spans="1:201">
      <c r="A98" s="8"/>
      <c r="B98" s="37"/>
      <c r="C98" s="5"/>
      <c r="D98" s="95">
        <v>90</v>
      </c>
      <c r="E98" s="89" t="s">
        <v>365</v>
      </c>
      <c r="F98" s="89"/>
      <c r="G98" s="37"/>
      <c r="H98" s="38" t="s">
        <v>65</v>
      </c>
      <c r="I98" s="38"/>
      <c r="J98" s="4" t="s">
        <v>67</v>
      </c>
      <c r="K98" s="4" t="s">
        <v>283</v>
      </c>
      <c r="L98" s="8"/>
      <c r="M98" s="10"/>
      <c r="N98" s="11" t="str">
        <f>IF(AND(L98&lt;&gt;"",M98&lt;&gt;""),WORKDAY(M98,L98-0.5,[4]祝日!$B$1:$B$29),"")</f>
        <v/>
      </c>
      <c r="O98" s="8"/>
      <c r="P98" s="10"/>
      <c r="Q98" s="11" t="str">
        <f>IF(AND(O98&lt;&gt;"",P98&lt;&gt;""),WORKDAY(P98,O98-0.5,[4]祝日!$B$1:$B$29),"")</f>
        <v/>
      </c>
      <c r="R98" s="6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0"/>
      <c r="AW98" s="20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20"/>
      <c r="BQ98" s="20"/>
      <c r="BR98" s="19"/>
      <c r="BS98" s="19"/>
      <c r="BT98" s="19"/>
      <c r="BU98" s="19"/>
      <c r="BV98" s="19"/>
      <c r="BW98" s="20"/>
      <c r="BX98" s="20"/>
      <c r="BY98" s="19"/>
      <c r="BZ98" s="19"/>
      <c r="CA98" s="19"/>
      <c r="CB98" s="19"/>
      <c r="CC98" s="19"/>
      <c r="CD98" s="20"/>
      <c r="CE98" s="20"/>
      <c r="CF98" s="19"/>
      <c r="CG98" s="19"/>
      <c r="CH98" s="19"/>
      <c r="CI98" s="19"/>
      <c r="CJ98" s="19"/>
      <c r="CK98" s="20"/>
      <c r="CL98" s="20"/>
      <c r="CM98" s="19"/>
      <c r="CN98" s="19"/>
      <c r="CO98" s="19"/>
      <c r="CP98" s="19"/>
      <c r="CQ98" s="19"/>
      <c r="CR98" s="20"/>
      <c r="CS98" s="20"/>
      <c r="CT98" s="19"/>
      <c r="CU98" s="19"/>
      <c r="CV98" s="19"/>
      <c r="CW98" s="19"/>
      <c r="CX98" s="19"/>
      <c r="CY98" s="20"/>
      <c r="CZ98" s="20"/>
      <c r="DA98" s="19"/>
      <c r="DB98" s="19"/>
      <c r="DC98" s="19"/>
      <c r="DD98" s="19"/>
      <c r="DE98" s="19"/>
      <c r="DF98" s="20"/>
      <c r="DG98" s="20"/>
      <c r="DH98" s="19"/>
      <c r="DI98" s="19"/>
      <c r="DJ98" s="19"/>
      <c r="DK98" s="19"/>
      <c r="DL98" s="19"/>
      <c r="DM98" s="20"/>
      <c r="DN98" s="20"/>
      <c r="DO98" s="19"/>
      <c r="DP98" s="19"/>
      <c r="DQ98" s="19"/>
      <c r="DR98" s="19"/>
      <c r="DS98" s="19"/>
      <c r="DT98" s="20"/>
      <c r="DU98" s="20"/>
      <c r="DV98" s="19"/>
      <c r="DW98" s="19"/>
      <c r="DX98" s="19"/>
      <c r="DY98" s="19"/>
      <c r="DZ98" s="19"/>
      <c r="EA98" s="20"/>
      <c r="EB98" s="20"/>
      <c r="EC98" s="19"/>
      <c r="ED98" s="19"/>
      <c r="EE98" s="19"/>
      <c r="EF98" s="19"/>
      <c r="EG98" s="19"/>
      <c r="EH98" s="20"/>
      <c r="EI98" s="20"/>
      <c r="EJ98" s="19"/>
      <c r="EK98" s="19"/>
      <c r="EL98" s="19"/>
      <c r="EM98" s="19"/>
      <c r="EN98" s="19"/>
      <c r="EO98" s="20"/>
      <c r="EP98" s="20"/>
      <c r="EQ98" s="19"/>
      <c r="ER98" s="19"/>
      <c r="ES98" s="19"/>
      <c r="ET98" s="19"/>
      <c r="EU98" s="19"/>
      <c r="EV98" s="20"/>
      <c r="EW98" s="20"/>
      <c r="EX98" s="19"/>
      <c r="EY98" s="19"/>
      <c r="EZ98" s="19"/>
      <c r="FA98" s="19"/>
      <c r="FB98" s="19"/>
      <c r="FC98" s="20"/>
      <c r="FD98" s="20"/>
      <c r="FE98" s="19"/>
      <c r="FF98" s="19"/>
      <c r="FG98" s="19"/>
      <c r="FH98" s="19"/>
      <c r="FI98" s="19"/>
      <c r="FJ98" s="20"/>
      <c r="FK98" s="20"/>
      <c r="FL98" s="19"/>
      <c r="FM98" s="19"/>
      <c r="FN98" s="19"/>
      <c r="FO98" s="19"/>
      <c r="FP98" s="19"/>
      <c r="FQ98" s="20"/>
      <c r="FR98" s="20"/>
      <c r="FS98" s="19"/>
      <c r="FT98" s="19"/>
      <c r="FU98" s="19"/>
      <c r="FV98" s="19"/>
      <c r="FW98" s="19"/>
      <c r="FX98" s="20"/>
      <c r="FY98" s="20"/>
      <c r="FZ98" s="19"/>
      <c r="GA98" s="19"/>
      <c r="GB98" s="19"/>
      <c r="GC98" s="19"/>
      <c r="GD98" s="19"/>
      <c r="GE98" s="20"/>
      <c r="GF98" s="20"/>
      <c r="GG98" s="19"/>
      <c r="GH98" s="19"/>
      <c r="GI98" s="19"/>
      <c r="GJ98" s="19"/>
      <c r="GK98" s="19"/>
      <c r="GL98" s="20"/>
      <c r="GM98" s="20"/>
      <c r="GN98" s="19"/>
      <c r="GO98" s="19"/>
      <c r="GP98" s="19"/>
      <c r="GQ98" s="19"/>
      <c r="GR98" s="19"/>
      <c r="GS98" s="20"/>
    </row>
    <row r="99" spans="1:201">
      <c r="A99" s="8"/>
      <c r="B99" s="37"/>
      <c r="C99" s="5"/>
      <c r="D99" s="89">
        <v>89</v>
      </c>
      <c r="E99" s="89" t="s">
        <v>365</v>
      </c>
      <c r="F99" s="89"/>
      <c r="G99" s="37"/>
      <c r="H99" s="38" t="s">
        <v>65</v>
      </c>
      <c r="I99" s="38"/>
      <c r="J99" s="4" t="s">
        <v>67</v>
      </c>
      <c r="K99" s="4" t="s">
        <v>283</v>
      </c>
      <c r="L99" s="8"/>
      <c r="M99" s="10"/>
      <c r="N99" s="11" t="str">
        <f>IF(AND(L99&lt;&gt;"",M99&lt;&gt;""),WORKDAY(M99,L99-0.5,[4]祝日!$B$1:$B$29),"")</f>
        <v/>
      </c>
      <c r="O99" s="8"/>
      <c r="P99" s="10"/>
      <c r="Q99" s="11" t="str">
        <f>IF(AND(O99&lt;&gt;"",P99&lt;&gt;""),WORKDAY(P99,O99-0.5,[4]祝日!$B$1:$B$29),"")</f>
        <v/>
      </c>
      <c r="R99" s="6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0"/>
      <c r="AW99" s="20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20"/>
      <c r="BQ99" s="20"/>
      <c r="BR99" s="19"/>
      <c r="BS99" s="19"/>
      <c r="BT99" s="19"/>
      <c r="BU99" s="19"/>
      <c r="BV99" s="19"/>
      <c r="BW99" s="20"/>
      <c r="BX99" s="20"/>
      <c r="BY99" s="19"/>
      <c r="BZ99" s="19"/>
      <c r="CA99" s="19"/>
      <c r="CB99" s="19"/>
      <c r="CC99" s="19"/>
      <c r="CD99" s="20"/>
      <c r="CE99" s="20"/>
      <c r="CF99" s="19"/>
      <c r="CG99" s="19"/>
      <c r="CH99" s="19"/>
      <c r="CI99" s="19"/>
      <c r="CJ99" s="19"/>
      <c r="CK99" s="20"/>
      <c r="CL99" s="20"/>
      <c r="CM99" s="19"/>
      <c r="CN99" s="19"/>
      <c r="CO99" s="19"/>
      <c r="CP99" s="19"/>
      <c r="CQ99" s="19"/>
      <c r="CR99" s="20"/>
      <c r="CS99" s="20"/>
      <c r="CT99" s="19"/>
      <c r="CU99" s="19"/>
      <c r="CV99" s="19"/>
      <c r="CW99" s="19"/>
      <c r="CX99" s="19"/>
      <c r="CY99" s="20"/>
      <c r="CZ99" s="20"/>
      <c r="DA99" s="19"/>
      <c r="DB99" s="19"/>
      <c r="DC99" s="19"/>
      <c r="DD99" s="19"/>
      <c r="DE99" s="19"/>
      <c r="DF99" s="20"/>
      <c r="DG99" s="20"/>
      <c r="DH99" s="19"/>
      <c r="DI99" s="19"/>
      <c r="DJ99" s="19"/>
      <c r="DK99" s="19"/>
      <c r="DL99" s="19"/>
      <c r="DM99" s="20"/>
      <c r="DN99" s="20"/>
      <c r="DO99" s="19"/>
      <c r="DP99" s="19"/>
      <c r="DQ99" s="19"/>
      <c r="DR99" s="19"/>
      <c r="DS99" s="19"/>
      <c r="DT99" s="20"/>
      <c r="DU99" s="20"/>
      <c r="DV99" s="19"/>
      <c r="DW99" s="19"/>
      <c r="DX99" s="19"/>
      <c r="DY99" s="19"/>
      <c r="DZ99" s="19"/>
      <c r="EA99" s="20"/>
      <c r="EB99" s="20"/>
      <c r="EC99" s="19"/>
      <c r="ED99" s="19"/>
      <c r="EE99" s="19"/>
      <c r="EF99" s="19"/>
      <c r="EG99" s="19"/>
      <c r="EH99" s="20"/>
      <c r="EI99" s="20"/>
      <c r="EJ99" s="19"/>
      <c r="EK99" s="19"/>
      <c r="EL99" s="19"/>
      <c r="EM99" s="19"/>
      <c r="EN99" s="19"/>
      <c r="EO99" s="20"/>
      <c r="EP99" s="20"/>
      <c r="EQ99" s="19"/>
      <c r="ER99" s="19"/>
      <c r="ES99" s="19"/>
      <c r="ET99" s="19"/>
      <c r="EU99" s="19"/>
      <c r="EV99" s="20"/>
      <c r="EW99" s="20"/>
      <c r="EX99" s="19"/>
      <c r="EY99" s="19"/>
      <c r="EZ99" s="19"/>
      <c r="FA99" s="19"/>
      <c r="FB99" s="19"/>
      <c r="FC99" s="20"/>
      <c r="FD99" s="20"/>
      <c r="FE99" s="19"/>
      <c r="FF99" s="19"/>
      <c r="FG99" s="19"/>
      <c r="FH99" s="19"/>
      <c r="FI99" s="19"/>
      <c r="FJ99" s="20"/>
      <c r="FK99" s="20"/>
      <c r="FL99" s="19"/>
      <c r="FM99" s="19"/>
      <c r="FN99" s="19"/>
      <c r="FO99" s="19"/>
      <c r="FP99" s="19"/>
      <c r="FQ99" s="20"/>
      <c r="FR99" s="20"/>
      <c r="FS99" s="19"/>
      <c r="FT99" s="19"/>
      <c r="FU99" s="19"/>
      <c r="FV99" s="19"/>
      <c r="FW99" s="19"/>
      <c r="FX99" s="20"/>
      <c r="FY99" s="20"/>
      <c r="FZ99" s="19"/>
      <c r="GA99" s="19"/>
      <c r="GB99" s="19"/>
      <c r="GC99" s="19"/>
      <c r="GD99" s="19"/>
      <c r="GE99" s="20"/>
      <c r="GF99" s="20"/>
      <c r="GG99" s="19"/>
      <c r="GH99" s="19"/>
      <c r="GI99" s="19"/>
      <c r="GJ99" s="19"/>
      <c r="GK99" s="19"/>
      <c r="GL99" s="20"/>
      <c r="GM99" s="20"/>
      <c r="GN99" s="19"/>
      <c r="GO99" s="19"/>
      <c r="GP99" s="19"/>
      <c r="GQ99" s="19"/>
      <c r="GR99" s="19"/>
      <c r="GS99" s="20"/>
    </row>
    <row r="100" spans="1:201">
      <c r="A100" s="8"/>
      <c r="B100" s="37"/>
      <c r="C100" s="5"/>
      <c r="D100" s="95">
        <v>90</v>
      </c>
      <c r="E100" s="89" t="s">
        <v>365</v>
      </c>
      <c r="F100" s="89"/>
      <c r="G100" s="37"/>
      <c r="H100" s="38" t="s">
        <v>65</v>
      </c>
      <c r="I100" s="38"/>
      <c r="J100" s="4" t="s">
        <v>67</v>
      </c>
      <c r="K100" s="4" t="s">
        <v>283</v>
      </c>
      <c r="L100" s="8"/>
      <c r="M100" s="10"/>
      <c r="N100" s="11" t="str">
        <f>IF(AND(L100&lt;&gt;"",M100&lt;&gt;""),WORKDAY(M100,L100-0.5,[4]祝日!$B$1:$B$29),"")</f>
        <v/>
      </c>
      <c r="O100" s="8"/>
      <c r="P100" s="10"/>
      <c r="Q100" s="11" t="str">
        <f>IF(AND(O100&lt;&gt;"",P100&lt;&gt;""),WORKDAY(P100,O100-0.5,[4]祝日!$B$1:$B$29),"")</f>
        <v/>
      </c>
      <c r="R100" s="6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0"/>
      <c r="AW100" s="20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20"/>
      <c r="BQ100" s="20"/>
      <c r="BR100" s="19"/>
      <c r="BS100" s="19"/>
      <c r="BT100" s="19"/>
      <c r="BU100" s="19"/>
      <c r="BV100" s="19"/>
      <c r="BW100" s="20"/>
      <c r="BX100" s="20"/>
      <c r="BY100" s="19"/>
      <c r="BZ100" s="19"/>
      <c r="CA100" s="19"/>
      <c r="CB100" s="19"/>
      <c r="CC100" s="19"/>
      <c r="CD100" s="20"/>
      <c r="CE100" s="20"/>
      <c r="CF100" s="19"/>
      <c r="CG100" s="19"/>
      <c r="CH100" s="19"/>
      <c r="CI100" s="19"/>
      <c r="CJ100" s="19"/>
      <c r="CK100" s="20"/>
      <c r="CL100" s="20"/>
      <c r="CM100" s="19"/>
      <c r="CN100" s="19"/>
      <c r="CO100" s="19"/>
      <c r="CP100" s="19"/>
      <c r="CQ100" s="19"/>
      <c r="CR100" s="20"/>
      <c r="CS100" s="20"/>
      <c r="CT100" s="19"/>
      <c r="CU100" s="19"/>
      <c r="CV100" s="19"/>
      <c r="CW100" s="19"/>
      <c r="CX100" s="19"/>
      <c r="CY100" s="20"/>
      <c r="CZ100" s="20"/>
      <c r="DA100" s="19"/>
      <c r="DB100" s="19"/>
      <c r="DC100" s="19"/>
      <c r="DD100" s="19"/>
      <c r="DE100" s="19"/>
      <c r="DF100" s="20"/>
      <c r="DG100" s="20"/>
      <c r="DH100" s="19"/>
      <c r="DI100" s="19"/>
      <c r="DJ100" s="19"/>
      <c r="DK100" s="19"/>
      <c r="DL100" s="19"/>
      <c r="DM100" s="20"/>
      <c r="DN100" s="20"/>
      <c r="DO100" s="19"/>
      <c r="DP100" s="19"/>
      <c r="DQ100" s="19"/>
      <c r="DR100" s="19"/>
      <c r="DS100" s="19"/>
      <c r="DT100" s="20"/>
      <c r="DU100" s="20"/>
      <c r="DV100" s="19"/>
      <c r="DW100" s="19"/>
      <c r="DX100" s="19"/>
      <c r="DY100" s="19"/>
      <c r="DZ100" s="19"/>
      <c r="EA100" s="20"/>
      <c r="EB100" s="20"/>
      <c r="EC100" s="19"/>
      <c r="ED100" s="19"/>
      <c r="EE100" s="19"/>
      <c r="EF100" s="19"/>
      <c r="EG100" s="19"/>
      <c r="EH100" s="20"/>
      <c r="EI100" s="20"/>
      <c r="EJ100" s="19"/>
      <c r="EK100" s="19"/>
      <c r="EL100" s="19"/>
      <c r="EM100" s="19"/>
      <c r="EN100" s="19"/>
      <c r="EO100" s="20"/>
      <c r="EP100" s="20"/>
      <c r="EQ100" s="19"/>
      <c r="ER100" s="19"/>
      <c r="ES100" s="19"/>
      <c r="ET100" s="19"/>
      <c r="EU100" s="19"/>
      <c r="EV100" s="20"/>
      <c r="EW100" s="20"/>
      <c r="EX100" s="19"/>
      <c r="EY100" s="19"/>
      <c r="EZ100" s="19"/>
      <c r="FA100" s="19"/>
      <c r="FB100" s="19"/>
      <c r="FC100" s="20"/>
      <c r="FD100" s="20"/>
      <c r="FE100" s="19"/>
      <c r="FF100" s="19"/>
      <c r="FG100" s="19"/>
      <c r="FH100" s="19"/>
      <c r="FI100" s="19"/>
      <c r="FJ100" s="20"/>
      <c r="FK100" s="20"/>
      <c r="FL100" s="19"/>
      <c r="FM100" s="19"/>
      <c r="FN100" s="19"/>
      <c r="FO100" s="19"/>
      <c r="FP100" s="19"/>
      <c r="FQ100" s="20"/>
      <c r="FR100" s="20"/>
      <c r="FS100" s="19"/>
      <c r="FT100" s="19"/>
      <c r="FU100" s="19"/>
      <c r="FV100" s="19"/>
      <c r="FW100" s="19"/>
      <c r="FX100" s="20"/>
      <c r="FY100" s="20"/>
      <c r="FZ100" s="19"/>
      <c r="GA100" s="19"/>
      <c r="GB100" s="19"/>
      <c r="GC100" s="19"/>
      <c r="GD100" s="19"/>
      <c r="GE100" s="20"/>
      <c r="GF100" s="20"/>
      <c r="GG100" s="19"/>
      <c r="GH100" s="19"/>
      <c r="GI100" s="19"/>
      <c r="GJ100" s="19"/>
      <c r="GK100" s="19"/>
      <c r="GL100" s="20"/>
      <c r="GM100" s="20"/>
      <c r="GN100" s="19"/>
      <c r="GO100" s="19"/>
      <c r="GP100" s="19"/>
      <c r="GQ100" s="19"/>
      <c r="GR100" s="19"/>
      <c r="GS100" s="20"/>
    </row>
    <row r="101" spans="1:201">
      <c r="A101" s="8"/>
      <c r="B101" s="37"/>
      <c r="C101" s="5"/>
      <c r="D101" s="89">
        <v>89</v>
      </c>
      <c r="E101" s="89" t="s">
        <v>365</v>
      </c>
      <c r="F101" s="89"/>
      <c r="G101" s="37"/>
      <c r="H101" s="38" t="s">
        <v>65</v>
      </c>
      <c r="I101" s="38"/>
      <c r="J101" s="4" t="s">
        <v>67</v>
      </c>
      <c r="K101" s="4" t="s">
        <v>283</v>
      </c>
      <c r="L101" s="8"/>
      <c r="M101" s="10"/>
      <c r="N101" s="11" t="str">
        <f>IF(AND(L101&lt;&gt;"",M101&lt;&gt;""),WORKDAY(M101,L101-0.5,[4]祝日!$B$1:$B$29),"")</f>
        <v/>
      </c>
      <c r="O101" s="8"/>
      <c r="P101" s="10"/>
      <c r="Q101" s="11" t="str">
        <f>IF(AND(O101&lt;&gt;"",P101&lt;&gt;""),WORKDAY(P101,O101-0.5,[4]祝日!$B$1:$B$29),"")</f>
        <v/>
      </c>
      <c r="R101" s="6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0"/>
      <c r="AW101" s="20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20"/>
      <c r="BQ101" s="20"/>
      <c r="BR101" s="19"/>
      <c r="BS101" s="19"/>
      <c r="BT101" s="19"/>
      <c r="BU101" s="19"/>
      <c r="BV101" s="19"/>
      <c r="BW101" s="20"/>
      <c r="BX101" s="20"/>
      <c r="BY101" s="19"/>
      <c r="BZ101" s="19"/>
      <c r="CA101" s="19"/>
      <c r="CB101" s="19"/>
      <c r="CC101" s="19"/>
      <c r="CD101" s="20"/>
      <c r="CE101" s="20"/>
      <c r="CF101" s="19"/>
      <c r="CG101" s="19"/>
      <c r="CH101" s="19"/>
      <c r="CI101" s="19"/>
      <c r="CJ101" s="19"/>
      <c r="CK101" s="20"/>
      <c r="CL101" s="20"/>
      <c r="CM101" s="19"/>
      <c r="CN101" s="19"/>
      <c r="CO101" s="19"/>
      <c r="CP101" s="19"/>
      <c r="CQ101" s="19"/>
      <c r="CR101" s="20"/>
      <c r="CS101" s="20"/>
      <c r="CT101" s="19"/>
      <c r="CU101" s="19"/>
      <c r="CV101" s="19"/>
      <c r="CW101" s="19"/>
      <c r="CX101" s="19"/>
      <c r="CY101" s="20"/>
      <c r="CZ101" s="20"/>
      <c r="DA101" s="19"/>
      <c r="DB101" s="19"/>
      <c r="DC101" s="19"/>
      <c r="DD101" s="19"/>
      <c r="DE101" s="19"/>
      <c r="DF101" s="20"/>
      <c r="DG101" s="20"/>
      <c r="DH101" s="19"/>
      <c r="DI101" s="19"/>
      <c r="DJ101" s="19"/>
      <c r="DK101" s="19"/>
      <c r="DL101" s="19"/>
      <c r="DM101" s="20"/>
      <c r="DN101" s="20"/>
      <c r="DO101" s="19"/>
      <c r="DP101" s="19"/>
      <c r="DQ101" s="19"/>
      <c r="DR101" s="19"/>
      <c r="DS101" s="19"/>
      <c r="DT101" s="20"/>
      <c r="DU101" s="20"/>
      <c r="DV101" s="19"/>
      <c r="DW101" s="19"/>
      <c r="DX101" s="19"/>
      <c r="DY101" s="19"/>
      <c r="DZ101" s="19"/>
      <c r="EA101" s="20"/>
      <c r="EB101" s="20"/>
      <c r="EC101" s="19"/>
      <c r="ED101" s="19"/>
      <c r="EE101" s="19"/>
      <c r="EF101" s="19"/>
      <c r="EG101" s="19"/>
      <c r="EH101" s="20"/>
      <c r="EI101" s="20"/>
      <c r="EJ101" s="19"/>
      <c r="EK101" s="19"/>
      <c r="EL101" s="19"/>
      <c r="EM101" s="19"/>
      <c r="EN101" s="19"/>
      <c r="EO101" s="20"/>
      <c r="EP101" s="20"/>
      <c r="EQ101" s="19"/>
      <c r="ER101" s="19"/>
      <c r="ES101" s="19"/>
      <c r="ET101" s="19"/>
      <c r="EU101" s="19"/>
      <c r="EV101" s="20"/>
      <c r="EW101" s="20"/>
      <c r="EX101" s="19"/>
      <c r="EY101" s="19"/>
      <c r="EZ101" s="19"/>
      <c r="FA101" s="19"/>
      <c r="FB101" s="19"/>
      <c r="FC101" s="20"/>
      <c r="FD101" s="20"/>
      <c r="FE101" s="19"/>
      <c r="FF101" s="19"/>
      <c r="FG101" s="19"/>
      <c r="FH101" s="19"/>
      <c r="FI101" s="19"/>
      <c r="FJ101" s="20"/>
      <c r="FK101" s="20"/>
      <c r="FL101" s="19"/>
      <c r="FM101" s="19"/>
      <c r="FN101" s="19"/>
      <c r="FO101" s="19"/>
      <c r="FP101" s="19"/>
      <c r="FQ101" s="20"/>
      <c r="FR101" s="20"/>
      <c r="FS101" s="19"/>
      <c r="FT101" s="19"/>
      <c r="FU101" s="19"/>
      <c r="FV101" s="19"/>
      <c r="FW101" s="19"/>
      <c r="FX101" s="20"/>
      <c r="FY101" s="20"/>
      <c r="FZ101" s="19"/>
      <c r="GA101" s="19"/>
      <c r="GB101" s="19"/>
      <c r="GC101" s="19"/>
      <c r="GD101" s="19"/>
      <c r="GE101" s="20"/>
      <c r="GF101" s="20"/>
      <c r="GG101" s="19"/>
      <c r="GH101" s="19"/>
      <c r="GI101" s="19"/>
      <c r="GJ101" s="19"/>
      <c r="GK101" s="19"/>
      <c r="GL101" s="20"/>
      <c r="GM101" s="20"/>
      <c r="GN101" s="19"/>
      <c r="GO101" s="19"/>
      <c r="GP101" s="19"/>
      <c r="GQ101" s="19"/>
      <c r="GR101" s="19"/>
      <c r="GS101" s="20"/>
    </row>
    <row r="102" spans="1:201">
      <c r="A102" s="8"/>
      <c r="B102" s="37"/>
      <c r="C102" s="5"/>
      <c r="D102" s="95">
        <v>90</v>
      </c>
      <c r="E102" s="89" t="s">
        <v>365</v>
      </c>
      <c r="F102" s="89"/>
      <c r="G102" s="37"/>
      <c r="H102" s="38" t="s">
        <v>65</v>
      </c>
      <c r="I102" s="38"/>
      <c r="J102" s="4" t="s">
        <v>67</v>
      </c>
      <c r="K102" s="4" t="s">
        <v>283</v>
      </c>
      <c r="L102" s="8"/>
      <c r="M102" s="10"/>
      <c r="N102" s="11" t="str">
        <f>IF(AND(L102&lt;&gt;"",M102&lt;&gt;""),WORKDAY(M102,L102-0.5,[4]祝日!$B$1:$B$29),"")</f>
        <v/>
      </c>
      <c r="O102" s="8"/>
      <c r="P102" s="10"/>
      <c r="Q102" s="11" t="str">
        <f>IF(AND(O102&lt;&gt;"",P102&lt;&gt;""),WORKDAY(P102,O102-0.5,[4]祝日!$B$1:$B$29),"")</f>
        <v/>
      </c>
      <c r="R102" s="6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20"/>
      <c r="AW102" s="20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20"/>
      <c r="BQ102" s="20"/>
      <c r="BR102" s="19"/>
      <c r="BS102" s="19"/>
      <c r="BT102" s="19"/>
      <c r="BU102" s="19"/>
      <c r="BV102" s="19"/>
      <c r="BW102" s="20"/>
      <c r="BX102" s="20"/>
      <c r="BY102" s="19"/>
      <c r="BZ102" s="19"/>
      <c r="CA102" s="19"/>
      <c r="CB102" s="19"/>
      <c r="CC102" s="19"/>
      <c r="CD102" s="20"/>
      <c r="CE102" s="20"/>
      <c r="CF102" s="19"/>
      <c r="CG102" s="19"/>
      <c r="CH102" s="19"/>
      <c r="CI102" s="19"/>
      <c r="CJ102" s="19"/>
      <c r="CK102" s="20"/>
      <c r="CL102" s="20"/>
      <c r="CM102" s="19"/>
      <c r="CN102" s="19"/>
      <c r="CO102" s="19"/>
      <c r="CP102" s="19"/>
      <c r="CQ102" s="19"/>
      <c r="CR102" s="20"/>
      <c r="CS102" s="20"/>
      <c r="CT102" s="19"/>
      <c r="CU102" s="19"/>
      <c r="CV102" s="19"/>
      <c r="CW102" s="19"/>
      <c r="CX102" s="19"/>
      <c r="CY102" s="20"/>
      <c r="CZ102" s="20"/>
      <c r="DA102" s="19"/>
      <c r="DB102" s="19"/>
      <c r="DC102" s="19"/>
      <c r="DD102" s="19"/>
      <c r="DE102" s="19"/>
      <c r="DF102" s="20"/>
      <c r="DG102" s="20"/>
      <c r="DH102" s="19"/>
      <c r="DI102" s="19"/>
      <c r="DJ102" s="19"/>
      <c r="DK102" s="19"/>
      <c r="DL102" s="19"/>
      <c r="DM102" s="20"/>
      <c r="DN102" s="20"/>
      <c r="DO102" s="19"/>
      <c r="DP102" s="19"/>
      <c r="DQ102" s="19"/>
      <c r="DR102" s="19"/>
      <c r="DS102" s="19"/>
      <c r="DT102" s="20"/>
      <c r="DU102" s="20"/>
      <c r="DV102" s="19"/>
      <c r="DW102" s="19"/>
      <c r="DX102" s="19"/>
      <c r="DY102" s="19"/>
      <c r="DZ102" s="19"/>
      <c r="EA102" s="20"/>
      <c r="EB102" s="20"/>
      <c r="EC102" s="19"/>
      <c r="ED102" s="19"/>
      <c r="EE102" s="19"/>
      <c r="EF102" s="19"/>
      <c r="EG102" s="19"/>
      <c r="EH102" s="20"/>
      <c r="EI102" s="20"/>
      <c r="EJ102" s="19"/>
      <c r="EK102" s="19"/>
      <c r="EL102" s="19"/>
      <c r="EM102" s="19"/>
      <c r="EN102" s="19"/>
      <c r="EO102" s="20"/>
      <c r="EP102" s="20"/>
      <c r="EQ102" s="19"/>
      <c r="ER102" s="19"/>
      <c r="ES102" s="19"/>
      <c r="ET102" s="19"/>
      <c r="EU102" s="19"/>
      <c r="EV102" s="20"/>
      <c r="EW102" s="20"/>
      <c r="EX102" s="19"/>
      <c r="EY102" s="19"/>
      <c r="EZ102" s="19"/>
      <c r="FA102" s="19"/>
      <c r="FB102" s="19"/>
      <c r="FC102" s="20"/>
      <c r="FD102" s="20"/>
      <c r="FE102" s="19"/>
      <c r="FF102" s="19"/>
      <c r="FG102" s="19"/>
      <c r="FH102" s="19"/>
      <c r="FI102" s="19"/>
      <c r="FJ102" s="20"/>
      <c r="FK102" s="20"/>
      <c r="FL102" s="19"/>
      <c r="FM102" s="19"/>
      <c r="FN102" s="19"/>
      <c r="FO102" s="19"/>
      <c r="FP102" s="19"/>
      <c r="FQ102" s="20"/>
      <c r="FR102" s="20"/>
      <c r="FS102" s="19"/>
      <c r="FT102" s="19"/>
      <c r="FU102" s="19"/>
      <c r="FV102" s="19"/>
      <c r="FW102" s="19"/>
      <c r="FX102" s="20"/>
      <c r="FY102" s="20"/>
      <c r="FZ102" s="19"/>
      <c r="GA102" s="19"/>
      <c r="GB102" s="19"/>
      <c r="GC102" s="19"/>
      <c r="GD102" s="19"/>
      <c r="GE102" s="20"/>
      <c r="GF102" s="20"/>
      <c r="GG102" s="19"/>
      <c r="GH102" s="19"/>
      <c r="GI102" s="19"/>
      <c r="GJ102" s="19"/>
      <c r="GK102" s="19"/>
      <c r="GL102" s="20"/>
      <c r="GM102" s="20"/>
      <c r="GN102" s="19"/>
      <c r="GO102" s="19"/>
      <c r="GP102" s="19"/>
      <c r="GQ102" s="19"/>
      <c r="GR102" s="19"/>
      <c r="GS102" s="20"/>
    </row>
    <row r="103" spans="1:201">
      <c r="A103" s="8"/>
      <c r="B103" s="37"/>
      <c r="C103" s="5"/>
      <c r="D103" s="89">
        <v>89</v>
      </c>
      <c r="E103" s="89" t="s">
        <v>365</v>
      </c>
      <c r="F103" s="89"/>
      <c r="G103" s="37"/>
      <c r="H103" s="38" t="s">
        <v>65</v>
      </c>
      <c r="I103" s="38"/>
      <c r="J103" s="4" t="s">
        <v>67</v>
      </c>
      <c r="K103" s="4" t="s">
        <v>283</v>
      </c>
      <c r="L103" s="8"/>
      <c r="M103" s="10"/>
      <c r="N103" s="11" t="str">
        <f>IF(AND(L103&lt;&gt;"",M103&lt;&gt;""),WORKDAY(M103,L103-0.5,[4]祝日!$B$1:$B$29),"")</f>
        <v/>
      </c>
      <c r="O103" s="8"/>
      <c r="P103" s="10"/>
      <c r="Q103" s="11" t="str">
        <f>IF(AND(O103&lt;&gt;"",P103&lt;&gt;""),WORKDAY(P103,O103-0.5,[4]祝日!$B$1:$B$29),"")</f>
        <v/>
      </c>
      <c r="R103" s="6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20"/>
      <c r="AW103" s="20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20"/>
      <c r="BQ103" s="20"/>
      <c r="BR103" s="19"/>
      <c r="BS103" s="19"/>
      <c r="BT103" s="19"/>
      <c r="BU103" s="19"/>
      <c r="BV103" s="19"/>
      <c r="BW103" s="20"/>
      <c r="BX103" s="20"/>
      <c r="BY103" s="19"/>
      <c r="BZ103" s="19"/>
      <c r="CA103" s="19"/>
      <c r="CB103" s="19"/>
      <c r="CC103" s="19"/>
      <c r="CD103" s="20"/>
      <c r="CE103" s="20"/>
      <c r="CF103" s="19"/>
      <c r="CG103" s="19"/>
      <c r="CH103" s="19"/>
      <c r="CI103" s="19"/>
      <c r="CJ103" s="19"/>
      <c r="CK103" s="20"/>
      <c r="CL103" s="20"/>
      <c r="CM103" s="19"/>
      <c r="CN103" s="19"/>
      <c r="CO103" s="19"/>
      <c r="CP103" s="19"/>
      <c r="CQ103" s="19"/>
      <c r="CR103" s="20"/>
      <c r="CS103" s="20"/>
      <c r="CT103" s="19"/>
      <c r="CU103" s="19"/>
      <c r="CV103" s="19"/>
      <c r="CW103" s="19"/>
      <c r="CX103" s="19"/>
      <c r="CY103" s="20"/>
      <c r="CZ103" s="20"/>
      <c r="DA103" s="19"/>
      <c r="DB103" s="19"/>
      <c r="DC103" s="19"/>
      <c r="DD103" s="19"/>
      <c r="DE103" s="19"/>
      <c r="DF103" s="20"/>
      <c r="DG103" s="20"/>
      <c r="DH103" s="19"/>
      <c r="DI103" s="19"/>
      <c r="DJ103" s="19"/>
      <c r="DK103" s="19"/>
      <c r="DL103" s="19"/>
      <c r="DM103" s="20"/>
      <c r="DN103" s="20"/>
      <c r="DO103" s="19"/>
      <c r="DP103" s="19"/>
      <c r="DQ103" s="19"/>
      <c r="DR103" s="19"/>
      <c r="DS103" s="19"/>
      <c r="DT103" s="20"/>
      <c r="DU103" s="20"/>
      <c r="DV103" s="19"/>
      <c r="DW103" s="19"/>
      <c r="DX103" s="19"/>
      <c r="DY103" s="19"/>
      <c r="DZ103" s="19"/>
      <c r="EA103" s="20"/>
      <c r="EB103" s="20"/>
      <c r="EC103" s="19"/>
      <c r="ED103" s="19"/>
      <c r="EE103" s="19"/>
      <c r="EF103" s="19"/>
      <c r="EG103" s="19"/>
      <c r="EH103" s="20"/>
      <c r="EI103" s="20"/>
      <c r="EJ103" s="19"/>
      <c r="EK103" s="19"/>
      <c r="EL103" s="19"/>
      <c r="EM103" s="19"/>
      <c r="EN103" s="19"/>
      <c r="EO103" s="20"/>
      <c r="EP103" s="20"/>
      <c r="EQ103" s="19"/>
      <c r="ER103" s="19"/>
      <c r="ES103" s="19"/>
      <c r="ET103" s="19"/>
      <c r="EU103" s="19"/>
      <c r="EV103" s="20"/>
      <c r="EW103" s="20"/>
      <c r="EX103" s="19"/>
      <c r="EY103" s="19"/>
      <c r="EZ103" s="19"/>
      <c r="FA103" s="19"/>
      <c r="FB103" s="19"/>
      <c r="FC103" s="20"/>
      <c r="FD103" s="20"/>
      <c r="FE103" s="19"/>
      <c r="FF103" s="19"/>
      <c r="FG103" s="19"/>
      <c r="FH103" s="19"/>
      <c r="FI103" s="19"/>
      <c r="FJ103" s="20"/>
      <c r="FK103" s="20"/>
      <c r="FL103" s="19"/>
      <c r="FM103" s="19"/>
      <c r="FN103" s="19"/>
      <c r="FO103" s="19"/>
      <c r="FP103" s="19"/>
      <c r="FQ103" s="20"/>
      <c r="FR103" s="20"/>
      <c r="FS103" s="19"/>
      <c r="FT103" s="19"/>
      <c r="FU103" s="19"/>
      <c r="FV103" s="19"/>
      <c r="FW103" s="19"/>
      <c r="FX103" s="20"/>
      <c r="FY103" s="20"/>
      <c r="FZ103" s="19"/>
      <c r="GA103" s="19"/>
      <c r="GB103" s="19"/>
      <c r="GC103" s="19"/>
      <c r="GD103" s="19"/>
      <c r="GE103" s="20"/>
      <c r="GF103" s="20"/>
      <c r="GG103" s="19"/>
      <c r="GH103" s="19"/>
      <c r="GI103" s="19"/>
      <c r="GJ103" s="19"/>
      <c r="GK103" s="19"/>
      <c r="GL103" s="20"/>
      <c r="GM103" s="20"/>
      <c r="GN103" s="19"/>
      <c r="GO103" s="19"/>
      <c r="GP103" s="19"/>
      <c r="GQ103" s="19"/>
      <c r="GR103" s="19"/>
      <c r="GS103" s="20"/>
    </row>
    <row r="104" spans="1:201">
      <c r="A104" s="8"/>
      <c r="B104" s="37"/>
      <c r="C104" s="5"/>
      <c r="D104" s="95">
        <v>90</v>
      </c>
      <c r="E104" s="89" t="s">
        <v>365</v>
      </c>
      <c r="F104" s="89"/>
      <c r="G104" s="37"/>
      <c r="H104" s="38" t="s">
        <v>65</v>
      </c>
      <c r="I104" s="38"/>
      <c r="J104" s="4" t="s">
        <v>67</v>
      </c>
      <c r="K104" s="4" t="s">
        <v>283</v>
      </c>
      <c r="L104" s="8"/>
      <c r="M104" s="10"/>
      <c r="N104" s="11" t="str">
        <f>IF(AND(L104&lt;&gt;"",M104&lt;&gt;""),WORKDAY(M104,L104-0.5,[4]祝日!$B$1:$B$29),"")</f>
        <v/>
      </c>
      <c r="O104" s="8"/>
      <c r="P104" s="10"/>
      <c r="Q104" s="11" t="str">
        <f>IF(AND(O104&lt;&gt;"",P104&lt;&gt;""),WORKDAY(P104,O104-0.5,[4]祝日!$B$1:$B$29),"")</f>
        <v/>
      </c>
      <c r="R104" s="6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20"/>
      <c r="AW104" s="20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20"/>
      <c r="BQ104" s="20"/>
      <c r="BR104" s="19"/>
      <c r="BS104" s="19"/>
      <c r="BT104" s="19"/>
      <c r="BU104" s="19"/>
      <c r="BV104" s="19"/>
      <c r="BW104" s="20"/>
      <c r="BX104" s="20"/>
      <c r="BY104" s="19"/>
      <c r="BZ104" s="19"/>
      <c r="CA104" s="19"/>
      <c r="CB104" s="19"/>
      <c r="CC104" s="19"/>
      <c r="CD104" s="20"/>
      <c r="CE104" s="20"/>
      <c r="CF104" s="19"/>
      <c r="CG104" s="19"/>
      <c r="CH104" s="19"/>
      <c r="CI104" s="19"/>
      <c r="CJ104" s="19"/>
      <c r="CK104" s="20"/>
      <c r="CL104" s="20"/>
      <c r="CM104" s="19"/>
      <c r="CN104" s="19"/>
      <c r="CO104" s="19"/>
      <c r="CP104" s="19"/>
      <c r="CQ104" s="19"/>
      <c r="CR104" s="20"/>
      <c r="CS104" s="20"/>
      <c r="CT104" s="19"/>
      <c r="CU104" s="19"/>
      <c r="CV104" s="19"/>
      <c r="CW104" s="19"/>
      <c r="CX104" s="19"/>
      <c r="CY104" s="20"/>
      <c r="CZ104" s="20"/>
      <c r="DA104" s="19"/>
      <c r="DB104" s="19"/>
      <c r="DC104" s="19"/>
      <c r="DD104" s="19"/>
      <c r="DE104" s="19"/>
      <c r="DF104" s="20"/>
      <c r="DG104" s="20"/>
      <c r="DH104" s="19"/>
      <c r="DI104" s="19"/>
      <c r="DJ104" s="19"/>
      <c r="DK104" s="19"/>
      <c r="DL104" s="19"/>
      <c r="DM104" s="20"/>
      <c r="DN104" s="20"/>
      <c r="DO104" s="19"/>
      <c r="DP104" s="19"/>
      <c r="DQ104" s="19"/>
      <c r="DR104" s="19"/>
      <c r="DS104" s="19"/>
      <c r="DT104" s="20"/>
      <c r="DU104" s="20"/>
      <c r="DV104" s="19"/>
      <c r="DW104" s="19"/>
      <c r="DX104" s="19"/>
      <c r="DY104" s="19"/>
      <c r="DZ104" s="19"/>
      <c r="EA104" s="20"/>
      <c r="EB104" s="20"/>
      <c r="EC104" s="19"/>
      <c r="ED104" s="19"/>
      <c r="EE104" s="19"/>
      <c r="EF104" s="19"/>
      <c r="EG104" s="19"/>
      <c r="EH104" s="20"/>
      <c r="EI104" s="20"/>
      <c r="EJ104" s="19"/>
      <c r="EK104" s="19"/>
      <c r="EL104" s="19"/>
      <c r="EM104" s="19"/>
      <c r="EN104" s="19"/>
      <c r="EO104" s="20"/>
      <c r="EP104" s="20"/>
      <c r="EQ104" s="19"/>
      <c r="ER104" s="19"/>
      <c r="ES104" s="19"/>
      <c r="ET104" s="19"/>
      <c r="EU104" s="19"/>
      <c r="EV104" s="20"/>
      <c r="EW104" s="20"/>
      <c r="EX104" s="19"/>
      <c r="EY104" s="19"/>
      <c r="EZ104" s="19"/>
      <c r="FA104" s="19"/>
      <c r="FB104" s="19"/>
      <c r="FC104" s="20"/>
      <c r="FD104" s="20"/>
      <c r="FE104" s="19"/>
      <c r="FF104" s="19"/>
      <c r="FG104" s="19"/>
      <c r="FH104" s="19"/>
      <c r="FI104" s="19"/>
      <c r="FJ104" s="20"/>
      <c r="FK104" s="20"/>
      <c r="FL104" s="19"/>
      <c r="FM104" s="19"/>
      <c r="FN104" s="19"/>
      <c r="FO104" s="19"/>
      <c r="FP104" s="19"/>
      <c r="FQ104" s="20"/>
      <c r="FR104" s="20"/>
      <c r="FS104" s="19"/>
      <c r="FT104" s="19"/>
      <c r="FU104" s="19"/>
      <c r="FV104" s="19"/>
      <c r="FW104" s="19"/>
      <c r="FX104" s="20"/>
      <c r="FY104" s="20"/>
      <c r="FZ104" s="19"/>
      <c r="GA104" s="19"/>
      <c r="GB104" s="19"/>
      <c r="GC104" s="19"/>
      <c r="GD104" s="19"/>
      <c r="GE104" s="20"/>
      <c r="GF104" s="20"/>
      <c r="GG104" s="19"/>
      <c r="GH104" s="19"/>
      <c r="GI104" s="19"/>
      <c r="GJ104" s="19"/>
      <c r="GK104" s="19"/>
      <c r="GL104" s="20"/>
      <c r="GM104" s="20"/>
      <c r="GN104" s="19"/>
      <c r="GO104" s="19"/>
      <c r="GP104" s="19"/>
      <c r="GQ104" s="19"/>
      <c r="GR104" s="19"/>
      <c r="GS104" s="20"/>
    </row>
    <row r="105" spans="1:201">
      <c r="A105" s="8"/>
      <c r="B105" s="37"/>
      <c r="C105" s="5"/>
      <c r="D105" s="89">
        <v>89</v>
      </c>
      <c r="E105" s="89" t="s">
        <v>365</v>
      </c>
      <c r="F105" s="89"/>
      <c r="G105" s="37"/>
      <c r="H105" s="38" t="s">
        <v>65</v>
      </c>
      <c r="I105" s="38"/>
      <c r="J105" s="4" t="s">
        <v>67</v>
      </c>
      <c r="K105" s="4" t="s">
        <v>283</v>
      </c>
      <c r="L105" s="8"/>
      <c r="M105" s="10"/>
      <c r="N105" s="11" t="str">
        <f>IF(AND(L105&lt;&gt;"",M105&lt;&gt;""),WORKDAY(M105,L105-0.5,[4]祝日!$B$1:$B$29),"")</f>
        <v/>
      </c>
      <c r="O105" s="8"/>
      <c r="P105" s="10"/>
      <c r="Q105" s="11" t="str">
        <f>IF(AND(O105&lt;&gt;"",P105&lt;&gt;""),WORKDAY(P105,O105-0.5,[4]祝日!$B$1:$B$29),"")</f>
        <v/>
      </c>
      <c r="R105" s="6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20"/>
      <c r="AW105" s="20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20"/>
      <c r="BQ105" s="20"/>
      <c r="BR105" s="19"/>
      <c r="BS105" s="19"/>
      <c r="BT105" s="19"/>
      <c r="BU105" s="19"/>
      <c r="BV105" s="19"/>
      <c r="BW105" s="20"/>
      <c r="BX105" s="20"/>
      <c r="BY105" s="19"/>
      <c r="BZ105" s="19"/>
      <c r="CA105" s="19"/>
      <c r="CB105" s="19"/>
      <c r="CC105" s="19"/>
      <c r="CD105" s="20"/>
      <c r="CE105" s="20"/>
      <c r="CF105" s="19"/>
      <c r="CG105" s="19"/>
      <c r="CH105" s="19"/>
      <c r="CI105" s="19"/>
      <c r="CJ105" s="19"/>
      <c r="CK105" s="20"/>
      <c r="CL105" s="20"/>
      <c r="CM105" s="19"/>
      <c r="CN105" s="19"/>
      <c r="CO105" s="19"/>
      <c r="CP105" s="19"/>
      <c r="CQ105" s="19"/>
      <c r="CR105" s="20"/>
      <c r="CS105" s="20"/>
      <c r="CT105" s="19"/>
      <c r="CU105" s="19"/>
      <c r="CV105" s="19"/>
      <c r="CW105" s="19"/>
      <c r="CX105" s="19"/>
      <c r="CY105" s="20"/>
      <c r="CZ105" s="20"/>
      <c r="DA105" s="19"/>
      <c r="DB105" s="19"/>
      <c r="DC105" s="19"/>
      <c r="DD105" s="19"/>
      <c r="DE105" s="19"/>
      <c r="DF105" s="20"/>
      <c r="DG105" s="20"/>
      <c r="DH105" s="19"/>
      <c r="DI105" s="19"/>
      <c r="DJ105" s="19"/>
      <c r="DK105" s="19"/>
      <c r="DL105" s="19"/>
      <c r="DM105" s="20"/>
      <c r="DN105" s="20"/>
      <c r="DO105" s="19"/>
      <c r="DP105" s="19"/>
      <c r="DQ105" s="19"/>
      <c r="DR105" s="19"/>
      <c r="DS105" s="19"/>
      <c r="DT105" s="20"/>
      <c r="DU105" s="20"/>
      <c r="DV105" s="19"/>
      <c r="DW105" s="19"/>
      <c r="DX105" s="19"/>
      <c r="DY105" s="19"/>
      <c r="DZ105" s="19"/>
      <c r="EA105" s="20"/>
      <c r="EB105" s="20"/>
      <c r="EC105" s="19"/>
      <c r="ED105" s="19"/>
      <c r="EE105" s="19"/>
      <c r="EF105" s="19"/>
      <c r="EG105" s="19"/>
      <c r="EH105" s="20"/>
      <c r="EI105" s="20"/>
      <c r="EJ105" s="19"/>
      <c r="EK105" s="19"/>
      <c r="EL105" s="19"/>
      <c r="EM105" s="19"/>
      <c r="EN105" s="19"/>
      <c r="EO105" s="20"/>
      <c r="EP105" s="20"/>
      <c r="EQ105" s="19"/>
      <c r="ER105" s="19"/>
      <c r="ES105" s="19"/>
      <c r="ET105" s="19"/>
      <c r="EU105" s="19"/>
      <c r="EV105" s="20"/>
      <c r="EW105" s="20"/>
      <c r="EX105" s="19"/>
      <c r="EY105" s="19"/>
      <c r="EZ105" s="19"/>
      <c r="FA105" s="19"/>
      <c r="FB105" s="19"/>
      <c r="FC105" s="20"/>
      <c r="FD105" s="20"/>
      <c r="FE105" s="19"/>
      <c r="FF105" s="19"/>
      <c r="FG105" s="19"/>
      <c r="FH105" s="19"/>
      <c r="FI105" s="19"/>
      <c r="FJ105" s="20"/>
      <c r="FK105" s="20"/>
      <c r="FL105" s="19"/>
      <c r="FM105" s="19"/>
      <c r="FN105" s="19"/>
      <c r="FO105" s="19"/>
      <c r="FP105" s="19"/>
      <c r="FQ105" s="20"/>
      <c r="FR105" s="20"/>
      <c r="FS105" s="19"/>
      <c r="FT105" s="19"/>
      <c r="FU105" s="19"/>
      <c r="FV105" s="19"/>
      <c r="FW105" s="19"/>
      <c r="FX105" s="20"/>
      <c r="FY105" s="20"/>
      <c r="FZ105" s="19"/>
      <c r="GA105" s="19"/>
      <c r="GB105" s="19"/>
      <c r="GC105" s="19"/>
      <c r="GD105" s="19"/>
      <c r="GE105" s="20"/>
      <c r="GF105" s="20"/>
      <c r="GG105" s="19"/>
      <c r="GH105" s="19"/>
      <c r="GI105" s="19"/>
      <c r="GJ105" s="19"/>
      <c r="GK105" s="19"/>
      <c r="GL105" s="20"/>
      <c r="GM105" s="20"/>
      <c r="GN105" s="19"/>
      <c r="GO105" s="19"/>
      <c r="GP105" s="19"/>
      <c r="GQ105" s="19"/>
      <c r="GR105" s="19"/>
      <c r="GS105" s="20"/>
    </row>
    <row r="106" spans="1:201">
      <c r="A106" s="8"/>
      <c r="B106" s="37"/>
      <c r="C106" s="5"/>
      <c r="D106" s="95">
        <v>90</v>
      </c>
      <c r="E106" s="89" t="s">
        <v>365</v>
      </c>
      <c r="F106" s="89"/>
      <c r="G106" s="37"/>
      <c r="H106" s="38" t="s">
        <v>65</v>
      </c>
      <c r="I106" s="38"/>
      <c r="J106" s="4" t="s">
        <v>67</v>
      </c>
      <c r="K106" s="4" t="s">
        <v>283</v>
      </c>
      <c r="L106" s="8"/>
      <c r="M106" s="10"/>
      <c r="N106" s="11" t="str">
        <f>IF(AND(L106&lt;&gt;"",M106&lt;&gt;""),WORKDAY(M106,L106-0.5,[4]祝日!$B$1:$B$29),"")</f>
        <v/>
      </c>
      <c r="O106" s="8"/>
      <c r="P106" s="10"/>
      <c r="Q106" s="11" t="str">
        <f>IF(AND(O106&lt;&gt;"",P106&lt;&gt;""),WORKDAY(P106,O106-0.5,[4]祝日!$B$1:$B$29),"")</f>
        <v/>
      </c>
      <c r="R106" s="6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20"/>
      <c r="AW106" s="20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20"/>
      <c r="BQ106" s="20"/>
      <c r="BR106" s="19"/>
      <c r="BS106" s="19"/>
      <c r="BT106" s="19"/>
      <c r="BU106" s="19"/>
      <c r="BV106" s="19"/>
      <c r="BW106" s="20"/>
      <c r="BX106" s="20"/>
      <c r="BY106" s="19"/>
      <c r="BZ106" s="19"/>
      <c r="CA106" s="19"/>
      <c r="CB106" s="19"/>
      <c r="CC106" s="19"/>
      <c r="CD106" s="20"/>
      <c r="CE106" s="20"/>
      <c r="CF106" s="19"/>
      <c r="CG106" s="19"/>
      <c r="CH106" s="19"/>
      <c r="CI106" s="19"/>
      <c r="CJ106" s="19"/>
      <c r="CK106" s="20"/>
      <c r="CL106" s="20"/>
      <c r="CM106" s="19"/>
      <c r="CN106" s="19"/>
      <c r="CO106" s="19"/>
      <c r="CP106" s="19"/>
      <c r="CQ106" s="19"/>
      <c r="CR106" s="20"/>
      <c r="CS106" s="20"/>
      <c r="CT106" s="19"/>
      <c r="CU106" s="19"/>
      <c r="CV106" s="19"/>
      <c r="CW106" s="19"/>
      <c r="CX106" s="19"/>
      <c r="CY106" s="20"/>
      <c r="CZ106" s="20"/>
      <c r="DA106" s="19"/>
      <c r="DB106" s="19"/>
      <c r="DC106" s="19"/>
      <c r="DD106" s="19"/>
      <c r="DE106" s="19"/>
      <c r="DF106" s="20"/>
      <c r="DG106" s="20"/>
      <c r="DH106" s="19"/>
      <c r="DI106" s="19"/>
      <c r="DJ106" s="19"/>
      <c r="DK106" s="19"/>
      <c r="DL106" s="19"/>
      <c r="DM106" s="20"/>
      <c r="DN106" s="20"/>
      <c r="DO106" s="19"/>
      <c r="DP106" s="19"/>
      <c r="DQ106" s="19"/>
      <c r="DR106" s="19"/>
      <c r="DS106" s="19"/>
      <c r="DT106" s="20"/>
      <c r="DU106" s="20"/>
      <c r="DV106" s="19"/>
      <c r="DW106" s="19"/>
      <c r="DX106" s="19"/>
      <c r="DY106" s="19"/>
      <c r="DZ106" s="19"/>
      <c r="EA106" s="20"/>
      <c r="EB106" s="20"/>
      <c r="EC106" s="19"/>
      <c r="ED106" s="19"/>
      <c r="EE106" s="19"/>
      <c r="EF106" s="19"/>
      <c r="EG106" s="19"/>
      <c r="EH106" s="20"/>
      <c r="EI106" s="20"/>
      <c r="EJ106" s="19"/>
      <c r="EK106" s="19"/>
      <c r="EL106" s="19"/>
      <c r="EM106" s="19"/>
      <c r="EN106" s="19"/>
      <c r="EO106" s="20"/>
      <c r="EP106" s="20"/>
      <c r="EQ106" s="19"/>
      <c r="ER106" s="19"/>
      <c r="ES106" s="19"/>
      <c r="ET106" s="19"/>
      <c r="EU106" s="19"/>
      <c r="EV106" s="20"/>
      <c r="EW106" s="20"/>
      <c r="EX106" s="19"/>
      <c r="EY106" s="19"/>
      <c r="EZ106" s="19"/>
      <c r="FA106" s="19"/>
      <c r="FB106" s="19"/>
      <c r="FC106" s="20"/>
      <c r="FD106" s="20"/>
      <c r="FE106" s="19"/>
      <c r="FF106" s="19"/>
      <c r="FG106" s="19"/>
      <c r="FH106" s="19"/>
      <c r="FI106" s="19"/>
      <c r="FJ106" s="20"/>
      <c r="FK106" s="20"/>
      <c r="FL106" s="19"/>
      <c r="FM106" s="19"/>
      <c r="FN106" s="19"/>
      <c r="FO106" s="19"/>
      <c r="FP106" s="19"/>
      <c r="FQ106" s="20"/>
      <c r="FR106" s="20"/>
      <c r="FS106" s="19"/>
      <c r="FT106" s="19"/>
      <c r="FU106" s="19"/>
      <c r="FV106" s="19"/>
      <c r="FW106" s="19"/>
      <c r="FX106" s="20"/>
      <c r="FY106" s="20"/>
      <c r="FZ106" s="19"/>
      <c r="GA106" s="19"/>
      <c r="GB106" s="19"/>
      <c r="GC106" s="19"/>
      <c r="GD106" s="19"/>
      <c r="GE106" s="20"/>
      <c r="GF106" s="20"/>
      <c r="GG106" s="19"/>
      <c r="GH106" s="19"/>
      <c r="GI106" s="19"/>
      <c r="GJ106" s="19"/>
      <c r="GK106" s="19"/>
      <c r="GL106" s="20"/>
      <c r="GM106" s="20"/>
      <c r="GN106" s="19"/>
      <c r="GO106" s="19"/>
      <c r="GP106" s="19"/>
      <c r="GQ106" s="19"/>
      <c r="GR106" s="19"/>
      <c r="GS106" s="20"/>
    </row>
    <row r="107" spans="1:201">
      <c r="A107" s="8"/>
      <c r="B107" s="37"/>
      <c r="C107" s="5"/>
      <c r="D107" s="89">
        <v>89</v>
      </c>
      <c r="E107" s="89" t="s">
        <v>365</v>
      </c>
      <c r="F107" s="89"/>
      <c r="G107" s="37"/>
      <c r="H107" s="38" t="s">
        <v>65</v>
      </c>
      <c r="I107" s="38"/>
      <c r="J107" s="4" t="s">
        <v>67</v>
      </c>
      <c r="K107" s="4" t="s">
        <v>283</v>
      </c>
      <c r="L107" s="8"/>
      <c r="M107" s="10"/>
      <c r="N107" s="11" t="str">
        <f>IF(AND(L107&lt;&gt;"",M107&lt;&gt;""),WORKDAY(M107,L107-0.5,[4]祝日!$B$1:$B$29),"")</f>
        <v/>
      </c>
      <c r="O107" s="8"/>
      <c r="P107" s="10"/>
      <c r="Q107" s="11" t="str">
        <f>IF(AND(O107&lt;&gt;"",P107&lt;&gt;""),WORKDAY(P107,O107-0.5,[4]祝日!$B$1:$B$29),"")</f>
        <v/>
      </c>
      <c r="R107" s="6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20"/>
      <c r="AW107" s="20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20"/>
      <c r="BQ107" s="20"/>
      <c r="BR107" s="19"/>
      <c r="BS107" s="19"/>
      <c r="BT107" s="19"/>
      <c r="BU107" s="19"/>
      <c r="BV107" s="19"/>
      <c r="BW107" s="20"/>
      <c r="BX107" s="20"/>
      <c r="BY107" s="19"/>
      <c r="BZ107" s="19"/>
      <c r="CA107" s="19"/>
      <c r="CB107" s="19"/>
      <c r="CC107" s="19"/>
      <c r="CD107" s="20"/>
      <c r="CE107" s="20"/>
      <c r="CF107" s="19"/>
      <c r="CG107" s="19"/>
      <c r="CH107" s="19"/>
      <c r="CI107" s="19"/>
      <c r="CJ107" s="19"/>
      <c r="CK107" s="20"/>
      <c r="CL107" s="20"/>
      <c r="CM107" s="19"/>
      <c r="CN107" s="19"/>
      <c r="CO107" s="19"/>
      <c r="CP107" s="19"/>
      <c r="CQ107" s="19"/>
      <c r="CR107" s="20"/>
      <c r="CS107" s="20"/>
      <c r="CT107" s="19"/>
      <c r="CU107" s="19"/>
      <c r="CV107" s="19"/>
      <c r="CW107" s="19"/>
      <c r="CX107" s="19"/>
      <c r="CY107" s="20"/>
      <c r="CZ107" s="20"/>
      <c r="DA107" s="19"/>
      <c r="DB107" s="19"/>
      <c r="DC107" s="19"/>
      <c r="DD107" s="19"/>
      <c r="DE107" s="19"/>
      <c r="DF107" s="20"/>
      <c r="DG107" s="20"/>
      <c r="DH107" s="19"/>
      <c r="DI107" s="19"/>
      <c r="DJ107" s="19"/>
      <c r="DK107" s="19"/>
      <c r="DL107" s="19"/>
      <c r="DM107" s="20"/>
      <c r="DN107" s="20"/>
      <c r="DO107" s="19"/>
      <c r="DP107" s="19"/>
      <c r="DQ107" s="19"/>
      <c r="DR107" s="19"/>
      <c r="DS107" s="19"/>
      <c r="DT107" s="20"/>
      <c r="DU107" s="20"/>
      <c r="DV107" s="19"/>
      <c r="DW107" s="19"/>
      <c r="DX107" s="19"/>
      <c r="DY107" s="19"/>
      <c r="DZ107" s="19"/>
      <c r="EA107" s="20"/>
      <c r="EB107" s="20"/>
      <c r="EC107" s="19"/>
      <c r="ED107" s="19"/>
      <c r="EE107" s="19"/>
      <c r="EF107" s="19"/>
      <c r="EG107" s="19"/>
      <c r="EH107" s="20"/>
      <c r="EI107" s="20"/>
      <c r="EJ107" s="19"/>
      <c r="EK107" s="19"/>
      <c r="EL107" s="19"/>
      <c r="EM107" s="19"/>
      <c r="EN107" s="19"/>
      <c r="EO107" s="20"/>
      <c r="EP107" s="20"/>
      <c r="EQ107" s="19"/>
      <c r="ER107" s="19"/>
      <c r="ES107" s="19"/>
      <c r="ET107" s="19"/>
      <c r="EU107" s="19"/>
      <c r="EV107" s="20"/>
      <c r="EW107" s="20"/>
      <c r="EX107" s="19"/>
      <c r="EY107" s="19"/>
      <c r="EZ107" s="19"/>
      <c r="FA107" s="19"/>
      <c r="FB107" s="19"/>
      <c r="FC107" s="20"/>
      <c r="FD107" s="20"/>
      <c r="FE107" s="19"/>
      <c r="FF107" s="19"/>
      <c r="FG107" s="19"/>
      <c r="FH107" s="19"/>
      <c r="FI107" s="19"/>
      <c r="FJ107" s="20"/>
      <c r="FK107" s="20"/>
      <c r="FL107" s="19"/>
      <c r="FM107" s="19"/>
      <c r="FN107" s="19"/>
      <c r="FO107" s="19"/>
      <c r="FP107" s="19"/>
      <c r="FQ107" s="20"/>
      <c r="FR107" s="20"/>
      <c r="FS107" s="19"/>
      <c r="FT107" s="19"/>
      <c r="FU107" s="19"/>
      <c r="FV107" s="19"/>
      <c r="FW107" s="19"/>
      <c r="FX107" s="20"/>
      <c r="FY107" s="20"/>
      <c r="FZ107" s="19"/>
      <c r="GA107" s="19"/>
      <c r="GB107" s="19"/>
      <c r="GC107" s="19"/>
      <c r="GD107" s="19"/>
      <c r="GE107" s="20"/>
      <c r="GF107" s="20"/>
      <c r="GG107" s="19"/>
      <c r="GH107" s="19"/>
      <c r="GI107" s="19"/>
      <c r="GJ107" s="19"/>
      <c r="GK107" s="19"/>
      <c r="GL107" s="20"/>
      <c r="GM107" s="20"/>
      <c r="GN107" s="19"/>
      <c r="GO107" s="19"/>
      <c r="GP107" s="19"/>
      <c r="GQ107" s="19"/>
      <c r="GR107" s="19"/>
      <c r="GS107" s="20"/>
    </row>
    <row r="108" spans="1:201">
      <c r="A108" s="8"/>
      <c r="B108" s="37"/>
      <c r="C108" s="5"/>
      <c r="D108" s="95">
        <v>90</v>
      </c>
      <c r="E108" s="89" t="s">
        <v>365</v>
      </c>
      <c r="F108" s="89"/>
      <c r="G108" s="37"/>
      <c r="H108" s="38" t="s">
        <v>65</v>
      </c>
      <c r="I108" s="38"/>
      <c r="J108" s="4" t="s">
        <v>67</v>
      </c>
      <c r="K108" s="4" t="s">
        <v>283</v>
      </c>
      <c r="L108" s="8"/>
      <c r="M108" s="10"/>
      <c r="N108" s="11" t="str">
        <f>IF(AND(L108&lt;&gt;"",M108&lt;&gt;""),WORKDAY(M108,L108-0.5,[4]祝日!$B$1:$B$29),"")</f>
        <v/>
      </c>
      <c r="O108" s="8"/>
      <c r="P108" s="10"/>
      <c r="Q108" s="11" t="str">
        <f>IF(AND(O108&lt;&gt;"",P108&lt;&gt;""),WORKDAY(P108,O108-0.5,[4]祝日!$B$1:$B$29),"")</f>
        <v/>
      </c>
      <c r="R108" s="6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20"/>
      <c r="AW108" s="20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20"/>
      <c r="BQ108" s="20"/>
      <c r="BR108" s="19"/>
      <c r="BS108" s="19"/>
      <c r="BT108" s="19"/>
      <c r="BU108" s="19"/>
      <c r="BV108" s="19"/>
      <c r="BW108" s="20"/>
      <c r="BX108" s="20"/>
      <c r="BY108" s="19"/>
      <c r="BZ108" s="19"/>
      <c r="CA108" s="19"/>
      <c r="CB108" s="19"/>
      <c r="CC108" s="19"/>
      <c r="CD108" s="20"/>
      <c r="CE108" s="20"/>
      <c r="CF108" s="19"/>
      <c r="CG108" s="19"/>
      <c r="CH108" s="19"/>
      <c r="CI108" s="19"/>
      <c r="CJ108" s="19"/>
      <c r="CK108" s="20"/>
      <c r="CL108" s="20"/>
      <c r="CM108" s="19"/>
      <c r="CN108" s="19"/>
      <c r="CO108" s="19"/>
      <c r="CP108" s="19"/>
      <c r="CQ108" s="19"/>
      <c r="CR108" s="20"/>
      <c r="CS108" s="20"/>
      <c r="CT108" s="19"/>
      <c r="CU108" s="19"/>
      <c r="CV108" s="19"/>
      <c r="CW108" s="19"/>
      <c r="CX108" s="19"/>
      <c r="CY108" s="20"/>
      <c r="CZ108" s="20"/>
      <c r="DA108" s="19"/>
      <c r="DB108" s="19"/>
      <c r="DC108" s="19"/>
      <c r="DD108" s="19"/>
      <c r="DE108" s="19"/>
      <c r="DF108" s="20"/>
      <c r="DG108" s="20"/>
      <c r="DH108" s="19"/>
      <c r="DI108" s="19"/>
      <c r="DJ108" s="19"/>
      <c r="DK108" s="19"/>
      <c r="DL108" s="19"/>
      <c r="DM108" s="20"/>
      <c r="DN108" s="20"/>
      <c r="DO108" s="19"/>
      <c r="DP108" s="19"/>
      <c r="DQ108" s="19"/>
      <c r="DR108" s="19"/>
      <c r="DS108" s="19"/>
      <c r="DT108" s="20"/>
      <c r="DU108" s="20"/>
      <c r="DV108" s="19"/>
      <c r="DW108" s="19"/>
      <c r="DX108" s="19"/>
      <c r="DY108" s="19"/>
      <c r="DZ108" s="19"/>
      <c r="EA108" s="20"/>
      <c r="EB108" s="20"/>
      <c r="EC108" s="19"/>
      <c r="ED108" s="19"/>
      <c r="EE108" s="19"/>
      <c r="EF108" s="19"/>
      <c r="EG108" s="19"/>
      <c r="EH108" s="20"/>
      <c r="EI108" s="20"/>
      <c r="EJ108" s="19"/>
      <c r="EK108" s="19"/>
      <c r="EL108" s="19"/>
      <c r="EM108" s="19"/>
      <c r="EN108" s="19"/>
      <c r="EO108" s="20"/>
      <c r="EP108" s="20"/>
      <c r="EQ108" s="19"/>
      <c r="ER108" s="19"/>
      <c r="ES108" s="19"/>
      <c r="ET108" s="19"/>
      <c r="EU108" s="19"/>
      <c r="EV108" s="20"/>
      <c r="EW108" s="20"/>
      <c r="EX108" s="19"/>
      <c r="EY108" s="19"/>
      <c r="EZ108" s="19"/>
      <c r="FA108" s="19"/>
      <c r="FB108" s="19"/>
      <c r="FC108" s="20"/>
      <c r="FD108" s="20"/>
      <c r="FE108" s="19"/>
      <c r="FF108" s="19"/>
      <c r="FG108" s="19"/>
      <c r="FH108" s="19"/>
      <c r="FI108" s="19"/>
      <c r="FJ108" s="20"/>
      <c r="FK108" s="20"/>
      <c r="FL108" s="19"/>
      <c r="FM108" s="19"/>
      <c r="FN108" s="19"/>
      <c r="FO108" s="19"/>
      <c r="FP108" s="19"/>
      <c r="FQ108" s="20"/>
      <c r="FR108" s="20"/>
      <c r="FS108" s="19"/>
      <c r="FT108" s="19"/>
      <c r="FU108" s="19"/>
      <c r="FV108" s="19"/>
      <c r="FW108" s="19"/>
      <c r="FX108" s="20"/>
      <c r="FY108" s="20"/>
      <c r="FZ108" s="19"/>
      <c r="GA108" s="19"/>
      <c r="GB108" s="19"/>
      <c r="GC108" s="19"/>
      <c r="GD108" s="19"/>
      <c r="GE108" s="20"/>
      <c r="GF108" s="20"/>
      <c r="GG108" s="19"/>
      <c r="GH108" s="19"/>
      <c r="GI108" s="19"/>
      <c r="GJ108" s="19"/>
      <c r="GK108" s="19"/>
      <c r="GL108" s="20"/>
      <c r="GM108" s="20"/>
      <c r="GN108" s="19"/>
      <c r="GO108" s="19"/>
      <c r="GP108" s="19"/>
      <c r="GQ108" s="19"/>
      <c r="GR108" s="19"/>
      <c r="GS108" s="20"/>
    </row>
    <row r="109" spans="1:201">
      <c r="A109" s="8"/>
      <c r="B109" s="37"/>
      <c r="C109" s="5"/>
      <c r="D109" s="89">
        <v>89</v>
      </c>
      <c r="E109" s="89" t="s">
        <v>365</v>
      </c>
      <c r="F109" s="89"/>
      <c r="G109" s="37"/>
      <c r="H109" s="38" t="s">
        <v>65</v>
      </c>
      <c r="I109" s="38"/>
      <c r="J109" s="4" t="s">
        <v>67</v>
      </c>
      <c r="K109" s="4" t="s">
        <v>283</v>
      </c>
      <c r="L109" s="8"/>
      <c r="M109" s="10"/>
      <c r="N109" s="11" t="str">
        <f>IF(AND(L109&lt;&gt;"",M109&lt;&gt;""),WORKDAY(M109,L109-0.5,[4]祝日!$B$1:$B$29),"")</f>
        <v/>
      </c>
      <c r="O109" s="8"/>
      <c r="P109" s="10"/>
      <c r="Q109" s="11" t="str">
        <f>IF(AND(O109&lt;&gt;"",P109&lt;&gt;""),WORKDAY(P109,O109-0.5,[4]祝日!$B$1:$B$29),"")</f>
        <v/>
      </c>
      <c r="R109" s="6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20"/>
      <c r="AW109" s="20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20"/>
      <c r="BQ109" s="20"/>
      <c r="BR109" s="19"/>
      <c r="BS109" s="19"/>
      <c r="BT109" s="19"/>
      <c r="BU109" s="19"/>
      <c r="BV109" s="19"/>
      <c r="BW109" s="20"/>
      <c r="BX109" s="20"/>
      <c r="BY109" s="19"/>
      <c r="BZ109" s="19"/>
      <c r="CA109" s="19"/>
      <c r="CB109" s="19"/>
      <c r="CC109" s="19"/>
      <c r="CD109" s="20"/>
      <c r="CE109" s="20"/>
      <c r="CF109" s="19"/>
      <c r="CG109" s="19"/>
      <c r="CH109" s="19"/>
      <c r="CI109" s="19"/>
      <c r="CJ109" s="19"/>
      <c r="CK109" s="20"/>
      <c r="CL109" s="20"/>
      <c r="CM109" s="19"/>
      <c r="CN109" s="19"/>
      <c r="CO109" s="19"/>
      <c r="CP109" s="19"/>
      <c r="CQ109" s="19"/>
      <c r="CR109" s="20"/>
      <c r="CS109" s="20"/>
      <c r="CT109" s="19"/>
      <c r="CU109" s="19"/>
      <c r="CV109" s="19"/>
      <c r="CW109" s="19"/>
      <c r="CX109" s="19"/>
      <c r="CY109" s="20"/>
      <c r="CZ109" s="20"/>
      <c r="DA109" s="19"/>
      <c r="DB109" s="19"/>
      <c r="DC109" s="19"/>
      <c r="DD109" s="19"/>
      <c r="DE109" s="19"/>
      <c r="DF109" s="20"/>
      <c r="DG109" s="20"/>
      <c r="DH109" s="19"/>
      <c r="DI109" s="19"/>
      <c r="DJ109" s="19"/>
      <c r="DK109" s="19"/>
      <c r="DL109" s="19"/>
      <c r="DM109" s="20"/>
      <c r="DN109" s="20"/>
      <c r="DO109" s="19"/>
      <c r="DP109" s="19"/>
      <c r="DQ109" s="19"/>
      <c r="DR109" s="19"/>
      <c r="DS109" s="19"/>
      <c r="DT109" s="20"/>
      <c r="DU109" s="20"/>
      <c r="DV109" s="19"/>
      <c r="DW109" s="19"/>
      <c r="DX109" s="19"/>
      <c r="DY109" s="19"/>
      <c r="DZ109" s="19"/>
      <c r="EA109" s="20"/>
      <c r="EB109" s="20"/>
      <c r="EC109" s="19"/>
      <c r="ED109" s="19"/>
      <c r="EE109" s="19"/>
      <c r="EF109" s="19"/>
      <c r="EG109" s="19"/>
      <c r="EH109" s="20"/>
      <c r="EI109" s="20"/>
      <c r="EJ109" s="19"/>
      <c r="EK109" s="19"/>
      <c r="EL109" s="19"/>
      <c r="EM109" s="19"/>
      <c r="EN109" s="19"/>
      <c r="EO109" s="20"/>
      <c r="EP109" s="20"/>
      <c r="EQ109" s="19"/>
      <c r="ER109" s="19"/>
      <c r="ES109" s="19"/>
      <c r="ET109" s="19"/>
      <c r="EU109" s="19"/>
      <c r="EV109" s="20"/>
      <c r="EW109" s="20"/>
      <c r="EX109" s="19"/>
      <c r="EY109" s="19"/>
      <c r="EZ109" s="19"/>
      <c r="FA109" s="19"/>
      <c r="FB109" s="19"/>
      <c r="FC109" s="20"/>
      <c r="FD109" s="20"/>
      <c r="FE109" s="19"/>
      <c r="FF109" s="19"/>
      <c r="FG109" s="19"/>
      <c r="FH109" s="19"/>
      <c r="FI109" s="19"/>
      <c r="FJ109" s="20"/>
      <c r="FK109" s="20"/>
      <c r="FL109" s="19"/>
      <c r="FM109" s="19"/>
      <c r="FN109" s="19"/>
      <c r="FO109" s="19"/>
      <c r="FP109" s="19"/>
      <c r="FQ109" s="20"/>
      <c r="FR109" s="20"/>
      <c r="FS109" s="19"/>
      <c r="FT109" s="19"/>
      <c r="FU109" s="19"/>
      <c r="FV109" s="19"/>
      <c r="FW109" s="19"/>
      <c r="FX109" s="20"/>
      <c r="FY109" s="20"/>
      <c r="FZ109" s="19"/>
      <c r="GA109" s="19"/>
      <c r="GB109" s="19"/>
      <c r="GC109" s="19"/>
      <c r="GD109" s="19"/>
      <c r="GE109" s="20"/>
      <c r="GF109" s="20"/>
      <c r="GG109" s="19"/>
      <c r="GH109" s="19"/>
      <c r="GI109" s="19"/>
      <c r="GJ109" s="19"/>
      <c r="GK109" s="19"/>
      <c r="GL109" s="20"/>
      <c r="GM109" s="20"/>
      <c r="GN109" s="19"/>
      <c r="GO109" s="19"/>
      <c r="GP109" s="19"/>
      <c r="GQ109" s="19"/>
      <c r="GR109" s="19"/>
      <c r="GS109" s="20"/>
    </row>
    <row r="110" spans="1:201">
      <c r="A110" s="8"/>
      <c r="B110" s="37"/>
      <c r="C110" s="5"/>
      <c r="D110" s="95">
        <v>90</v>
      </c>
      <c r="E110" s="89" t="s">
        <v>365</v>
      </c>
      <c r="F110" s="89"/>
      <c r="G110" s="37"/>
      <c r="H110" s="38" t="s">
        <v>65</v>
      </c>
      <c r="I110" s="38"/>
      <c r="J110" s="4" t="s">
        <v>67</v>
      </c>
      <c r="K110" s="4" t="s">
        <v>283</v>
      </c>
      <c r="L110" s="8"/>
      <c r="M110" s="10"/>
      <c r="N110" s="11" t="str">
        <f>IF(AND(L110&lt;&gt;"",M110&lt;&gt;""),WORKDAY(M110,L110-0.5,[4]祝日!$B$1:$B$29),"")</f>
        <v/>
      </c>
      <c r="O110" s="8"/>
      <c r="P110" s="10"/>
      <c r="Q110" s="11" t="str">
        <f>IF(AND(O110&lt;&gt;"",P110&lt;&gt;""),WORKDAY(P110,O110-0.5,[4]祝日!$B$1:$B$29),"")</f>
        <v/>
      </c>
      <c r="R110" s="6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20"/>
      <c r="AW110" s="20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20"/>
      <c r="BQ110" s="20"/>
      <c r="BR110" s="19"/>
      <c r="BS110" s="19"/>
      <c r="BT110" s="19"/>
      <c r="BU110" s="19"/>
      <c r="BV110" s="19"/>
      <c r="BW110" s="20"/>
      <c r="BX110" s="20"/>
      <c r="BY110" s="19"/>
      <c r="BZ110" s="19"/>
      <c r="CA110" s="19"/>
      <c r="CB110" s="19"/>
      <c r="CC110" s="19"/>
      <c r="CD110" s="20"/>
      <c r="CE110" s="20"/>
      <c r="CF110" s="19"/>
      <c r="CG110" s="19"/>
      <c r="CH110" s="19"/>
      <c r="CI110" s="19"/>
      <c r="CJ110" s="19"/>
      <c r="CK110" s="20"/>
      <c r="CL110" s="20"/>
      <c r="CM110" s="19"/>
      <c r="CN110" s="19"/>
      <c r="CO110" s="19"/>
      <c r="CP110" s="19"/>
      <c r="CQ110" s="19"/>
      <c r="CR110" s="20"/>
      <c r="CS110" s="20"/>
      <c r="CT110" s="19"/>
      <c r="CU110" s="19"/>
      <c r="CV110" s="19"/>
      <c r="CW110" s="19"/>
      <c r="CX110" s="19"/>
      <c r="CY110" s="20"/>
      <c r="CZ110" s="20"/>
      <c r="DA110" s="19"/>
      <c r="DB110" s="19"/>
      <c r="DC110" s="19"/>
      <c r="DD110" s="19"/>
      <c r="DE110" s="19"/>
      <c r="DF110" s="20"/>
      <c r="DG110" s="20"/>
      <c r="DH110" s="19"/>
      <c r="DI110" s="19"/>
      <c r="DJ110" s="19"/>
      <c r="DK110" s="19"/>
      <c r="DL110" s="19"/>
      <c r="DM110" s="20"/>
      <c r="DN110" s="20"/>
      <c r="DO110" s="19"/>
      <c r="DP110" s="19"/>
      <c r="DQ110" s="19"/>
      <c r="DR110" s="19"/>
      <c r="DS110" s="19"/>
      <c r="DT110" s="20"/>
      <c r="DU110" s="20"/>
      <c r="DV110" s="19"/>
      <c r="DW110" s="19"/>
      <c r="DX110" s="19"/>
      <c r="DY110" s="19"/>
      <c r="DZ110" s="19"/>
      <c r="EA110" s="20"/>
      <c r="EB110" s="20"/>
      <c r="EC110" s="19"/>
      <c r="ED110" s="19"/>
      <c r="EE110" s="19"/>
      <c r="EF110" s="19"/>
      <c r="EG110" s="19"/>
      <c r="EH110" s="20"/>
      <c r="EI110" s="20"/>
      <c r="EJ110" s="19"/>
      <c r="EK110" s="19"/>
      <c r="EL110" s="19"/>
      <c r="EM110" s="19"/>
      <c r="EN110" s="19"/>
      <c r="EO110" s="20"/>
      <c r="EP110" s="20"/>
      <c r="EQ110" s="19"/>
      <c r="ER110" s="19"/>
      <c r="ES110" s="19"/>
      <c r="ET110" s="19"/>
      <c r="EU110" s="19"/>
      <c r="EV110" s="20"/>
      <c r="EW110" s="20"/>
      <c r="EX110" s="19"/>
      <c r="EY110" s="19"/>
      <c r="EZ110" s="19"/>
      <c r="FA110" s="19"/>
      <c r="FB110" s="19"/>
      <c r="FC110" s="20"/>
      <c r="FD110" s="20"/>
      <c r="FE110" s="19"/>
      <c r="FF110" s="19"/>
      <c r="FG110" s="19"/>
      <c r="FH110" s="19"/>
      <c r="FI110" s="19"/>
      <c r="FJ110" s="20"/>
      <c r="FK110" s="20"/>
      <c r="FL110" s="19"/>
      <c r="FM110" s="19"/>
      <c r="FN110" s="19"/>
      <c r="FO110" s="19"/>
      <c r="FP110" s="19"/>
      <c r="FQ110" s="20"/>
      <c r="FR110" s="20"/>
      <c r="FS110" s="19"/>
      <c r="FT110" s="19"/>
      <c r="FU110" s="19"/>
      <c r="FV110" s="19"/>
      <c r="FW110" s="19"/>
      <c r="FX110" s="20"/>
      <c r="FY110" s="20"/>
      <c r="FZ110" s="19"/>
      <c r="GA110" s="19"/>
      <c r="GB110" s="19"/>
      <c r="GC110" s="19"/>
      <c r="GD110" s="19"/>
      <c r="GE110" s="20"/>
      <c r="GF110" s="20"/>
      <c r="GG110" s="19"/>
      <c r="GH110" s="19"/>
      <c r="GI110" s="19"/>
      <c r="GJ110" s="19"/>
      <c r="GK110" s="19"/>
      <c r="GL110" s="20"/>
      <c r="GM110" s="20"/>
      <c r="GN110" s="19"/>
      <c r="GO110" s="19"/>
      <c r="GP110" s="19"/>
      <c r="GQ110" s="19"/>
      <c r="GR110" s="19"/>
      <c r="GS110" s="20"/>
    </row>
  </sheetData>
  <autoFilter ref="A1:K3" xr:uid="{00000000-0009-0000-0000-000003000000}"/>
  <mergeCells count="20">
    <mergeCell ref="A1:A3"/>
    <mergeCell ref="B1:B3"/>
    <mergeCell ref="C1:C3"/>
    <mergeCell ref="D1:D3"/>
    <mergeCell ref="E1:E3"/>
    <mergeCell ref="EL1:FO1"/>
    <mergeCell ref="FP1:GS1"/>
    <mergeCell ref="E4:K4"/>
    <mergeCell ref="G1:G3"/>
    <mergeCell ref="H1:K2"/>
    <mergeCell ref="L1:N2"/>
    <mergeCell ref="O1:Q2"/>
    <mergeCell ref="R1:R3"/>
    <mergeCell ref="S1:AW1"/>
    <mergeCell ref="F1:F3"/>
    <mergeCell ref="E39:K39"/>
    <mergeCell ref="E61:K61"/>
    <mergeCell ref="AX1:CB1"/>
    <mergeCell ref="CC1:DF1"/>
    <mergeCell ref="DG1:EK1"/>
  </mergeCells>
  <phoneticPr fontId="3"/>
  <conditionalFormatting sqref="S4:AU4 AW4:BO4 BR4:BV4 S6:BO6 BR6:BV6 BY6:CC6 CF6:CJ6 CM6:CQ6 CT6:CX6 DA6:DE6 DH6:DL6 DO6:DS6 DV6:DZ6 EC6:EG6 EJ6:EN6 EQ6:EU6 EX6:FB6 FE6:FI6 FL6:FP6 FS6:FW6 FZ6:GD6 GG6:GK6 GN6:GR6 GN9:GR12 GG9:GK12 FZ9:GD12 FS9:FW12 FL9:FP12 FE9:FI12 EX9:FB12 EQ9:EU12 EJ9:EN12 EC9:EG12 DV9:DZ12 DO9:DS12 DH9:DL12 DA9:DE12 CT9:CX12 CM9:CQ12 CF9:CJ12 BY9:CC12 BR9:BV12 S9:BO12 S14:BO17 BR14:BV17 BY14:CC17 CF14:CJ17 CM14:CQ17 CT14:CX17 DA14:DE17 DH14:DL17 DO14:DS17 DV14:DZ17 EC14:EG17 EJ14:EN17 EQ14:EU17 EX14:FB17 FE14:FI17 FL14:FP17 FS14:FW17 FZ14:GD17 GG14:GK17 GN14:GR17 GN19:GR32 GG19:GK32 FZ19:GD32 FS19:FW32 FL19:FP32 FE19:FI32 EX19:FB32 EQ19:EU32 EJ19:EN32 EC19:EG32 DV19:DZ32 DO19:DS32 DH19:DL32 DA19:DE32 CT19:CX32 CM19:CQ32 CF19:CJ32 BY19:CC32 BR19:BV32 S19:BO32 GN34:GR110 GG34:GK110 FZ34:GD110 FS34:FW110 FL34:FP110 FE34:FI110 EX34:FB110 EQ34:EU110 EJ34:EN110 EC34:EG110 DV34:DZ110 DO34:DS110 DH34:DL110 DA34:DE110 CT34:CX110 CM34:CQ110 CF34:CJ110 BY34:CC110 BR34:BV110 S34:BO110">
    <cfRule type="expression" dxfId="738" priority="1565">
      <formula>IF(AND($M4&lt;=S$2,S$2&lt;=$N4),TRUE,FALSE)</formula>
    </cfRule>
    <cfRule type="expression" dxfId="737" priority="1570">
      <formula>S$2&lt;&gt;TODAY()</formula>
    </cfRule>
  </conditionalFormatting>
  <conditionalFormatting sqref="A69:C71 G69:G71 G89 A89:C92 A25:C32 A6:C6 H6:K6 A21:C23 A10:C12 J16:K17 A16:C17 I25:K32 I10:I12 I21:K23 H9:H12 G10:G12 H14:H17 K10:K12 H19:H30 A19:C19 J19:K19 G56:K60 A51:C60 I90:I92 G91:G92 J34:J38">
    <cfRule type="expression" dxfId="736" priority="1566">
      <formula>$Q6&lt;&gt;""</formula>
    </cfRule>
    <cfRule type="expression" dxfId="735" priority="1567">
      <formula>AND($Q6="",$N6&lt;TODAY())</formula>
    </cfRule>
    <cfRule type="expression" dxfId="734" priority="1568">
      <formula>AND($P6="",$M6&lt;TODAY())</formula>
    </cfRule>
    <cfRule type="expression" dxfId="733" priority="1569">
      <formula>AND($P6&lt;&gt;"",$M6&gt;$P6)</formula>
    </cfRule>
  </conditionalFormatting>
  <conditionalFormatting sqref="A4">
    <cfRule type="expression" dxfId="732" priority="1560">
      <formula>$Q4&lt;&gt;""</formula>
    </cfRule>
    <cfRule type="expression" dxfId="731" priority="1561">
      <formula>AND($Q4="",$N4&lt;TODAY())</formula>
    </cfRule>
    <cfRule type="expression" dxfId="730" priority="1562">
      <formula>AND($P4="",$M4&lt;TODAY())</formula>
    </cfRule>
    <cfRule type="expression" dxfId="729" priority="1563">
      <formula>AND($P4&lt;&gt;"",$M4&gt;$P4)</formula>
    </cfRule>
  </conditionalFormatting>
  <conditionalFormatting sqref="A72:C75 G72:G75 I75">
    <cfRule type="expression" dxfId="728" priority="1552">
      <formula>$Q72&lt;&gt;""</formula>
    </cfRule>
    <cfRule type="expression" dxfId="727" priority="1553">
      <formula>AND($Q72="",$N72&lt;TODAY())</formula>
    </cfRule>
    <cfRule type="expression" dxfId="726" priority="1554">
      <formula>AND($P72="",$M72&lt;TODAY())</formula>
    </cfRule>
    <cfRule type="expression" dxfId="725" priority="1555">
      <formula>AND($P72&lt;&gt;"",$M72&gt;$P72)</formula>
    </cfRule>
  </conditionalFormatting>
  <conditionalFormatting sqref="G85 A85:C85 G87 I85 A87:C87 I87">
    <cfRule type="expression" dxfId="724" priority="1544">
      <formula>$Q85&lt;&gt;""</formula>
    </cfRule>
    <cfRule type="expression" dxfId="723" priority="1545">
      <formula>AND($Q85="",$N85&lt;TODAY())</formula>
    </cfRule>
    <cfRule type="expression" dxfId="722" priority="1546">
      <formula>AND($P85="",$M85&lt;TODAY())</formula>
    </cfRule>
    <cfRule type="expression" dxfId="721" priority="1547">
      <formula>AND($P85&lt;&gt;"",$M85&gt;$P85)</formula>
    </cfRule>
  </conditionalFormatting>
  <conditionalFormatting sqref="G81:G84 A81:C84 I81:I84">
    <cfRule type="expression" dxfId="720" priority="1536">
      <formula>$Q81&lt;&gt;""</formula>
    </cfRule>
    <cfRule type="expression" dxfId="719" priority="1537">
      <formula>AND($Q81="",$N81&lt;TODAY())</formula>
    </cfRule>
    <cfRule type="expression" dxfId="718" priority="1538">
      <formula>AND($P81="",$M81&lt;TODAY())</formula>
    </cfRule>
    <cfRule type="expression" dxfId="717" priority="1539">
      <formula>AND($P81&lt;&gt;"",$M81&gt;$P81)</formula>
    </cfRule>
  </conditionalFormatting>
  <conditionalFormatting sqref="G76 A76:C76 I76:K76 I78:I80 A78:C80 G78:G80">
    <cfRule type="expression" dxfId="716" priority="1528">
      <formula>$Q76&lt;&gt;""</formula>
    </cfRule>
    <cfRule type="expression" dxfId="715" priority="1529">
      <formula>AND($Q76="",$N76&lt;TODAY())</formula>
    </cfRule>
    <cfRule type="expression" dxfId="714" priority="1530">
      <formula>AND($P76="",$M76&lt;TODAY())</formula>
    </cfRule>
    <cfRule type="expression" dxfId="713" priority="1531">
      <formula>AND($P76&lt;&gt;"",$M76&gt;$P76)</formula>
    </cfRule>
  </conditionalFormatting>
  <conditionalFormatting sqref="A39:B39">
    <cfRule type="expression" dxfId="712" priority="1520">
      <formula>$Q39&lt;&gt;""</formula>
    </cfRule>
    <cfRule type="expression" dxfId="711" priority="1521">
      <formula>AND($Q39="",$N39&lt;TODAY())</formula>
    </cfRule>
    <cfRule type="expression" dxfId="710" priority="1522">
      <formula>AND($P39="",$M39&lt;TODAY())</formula>
    </cfRule>
    <cfRule type="expression" dxfId="709" priority="1523">
      <formula>AND($P39&lt;&gt;"",$M39&gt;$P39)</formula>
    </cfRule>
  </conditionalFormatting>
  <conditionalFormatting sqref="C39">
    <cfRule type="expression" dxfId="708" priority="1514">
      <formula>$Q39&lt;&gt;""</formula>
    </cfRule>
    <cfRule type="expression" dxfId="707" priority="1515">
      <formula>AND($Q39="",$N39&lt;TODAY())</formula>
    </cfRule>
    <cfRule type="expression" dxfId="706" priority="1516">
      <formula>AND($P39="",$M39&lt;TODAY())</formula>
    </cfRule>
    <cfRule type="expression" dxfId="705" priority="1517">
      <formula>AND($P39&lt;&gt;"",$M39&gt;$P39)</formula>
    </cfRule>
  </conditionalFormatting>
  <conditionalFormatting sqref="C39">
    <cfRule type="expression" dxfId="704" priority="1510">
      <formula>$Q39&lt;&gt;""</formula>
    </cfRule>
    <cfRule type="expression" dxfId="703" priority="1511">
      <formula>AND($Q39="",$N39&lt;TODAY())</formula>
    </cfRule>
    <cfRule type="expression" dxfId="702" priority="1512">
      <formula>AND($P39="",$M39&lt;TODAY())</formula>
    </cfRule>
    <cfRule type="expression" dxfId="701" priority="1513">
      <formula>AND($P39&lt;&gt;"",$M39&gt;$P39)</formula>
    </cfRule>
  </conditionalFormatting>
  <conditionalFormatting sqref="A61:B61">
    <cfRule type="expression" dxfId="700" priority="1505">
      <formula>$Q61&lt;&gt;""</formula>
    </cfRule>
    <cfRule type="expression" dxfId="699" priority="1506">
      <formula>AND($Q61="",$N61&lt;TODAY())</formula>
    </cfRule>
    <cfRule type="expression" dxfId="698" priority="1507">
      <formula>AND($P61="",$M61&lt;TODAY())</formula>
    </cfRule>
    <cfRule type="expression" dxfId="697" priority="1508">
      <formula>AND($P61&lt;&gt;"",$M61&gt;$P61)</formula>
    </cfRule>
  </conditionalFormatting>
  <conditionalFormatting sqref="C61">
    <cfRule type="expression" dxfId="696" priority="1499">
      <formula>$Q61&lt;&gt;""</formula>
    </cfRule>
    <cfRule type="expression" dxfId="695" priority="1500">
      <formula>AND($Q61="",$N61&lt;TODAY())</formula>
    </cfRule>
    <cfRule type="expression" dxfId="694" priority="1501">
      <formula>AND($P61="",$M61&lt;TODAY())</formula>
    </cfRule>
    <cfRule type="expression" dxfId="693" priority="1502">
      <formula>AND($P61&lt;&gt;"",$M61&gt;$P61)</formula>
    </cfRule>
  </conditionalFormatting>
  <conditionalFormatting sqref="C61">
    <cfRule type="expression" dxfId="692" priority="1495">
      <formula>$Q61&lt;&gt;""</formula>
    </cfRule>
    <cfRule type="expression" dxfId="691" priority="1496">
      <formula>AND($Q61="",$N61&lt;TODAY())</formula>
    </cfRule>
    <cfRule type="expression" dxfId="690" priority="1497">
      <formula>AND($P61="",$M61&lt;TODAY())</formula>
    </cfRule>
    <cfRule type="expression" dxfId="689" priority="1498">
      <formula>AND($P61&lt;&gt;"",$M61&gt;$P61)</formula>
    </cfRule>
  </conditionalFormatting>
  <conditionalFormatting sqref="AV4">
    <cfRule type="expression" dxfId="688" priority="1493">
      <formula>IF(AND($M4&lt;=AV$2,AV$2&lt;=$N4),TRUE,FALSE)</formula>
    </cfRule>
    <cfRule type="expression" dxfId="687" priority="1494">
      <formula>AV$2&lt;&gt;TODAY()</formula>
    </cfRule>
  </conditionalFormatting>
  <conditionalFormatting sqref="A62:C68 G63:I66 H62:K62 G67:H68 I67:I74 J63:K75 H69:H76 H89:H92 H78:H87">
    <cfRule type="expression" dxfId="686" priority="1272">
      <formula>$Q62&lt;&gt;""</formula>
    </cfRule>
    <cfRule type="expression" dxfId="685" priority="1273">
      <formula>AND($Q62="",$N62&lt;TODAY())</formula>
    </cfRule>
    <cfRule type="expression" dxfId="684" priority="1274">
      <formula>AND($P62="",$M62&lt;TODAY())</formula>
    </cfRule>
    <cfRule type="expression" dxfId="683" priority="1275">
      <formula>AND($P62&lt;&gt;"",$M62&gt;$P62)</formula>
    </cfRule>
  </conditionalFormatting>
  <conditionalFormatting sqref="A40:C40 G40:K40 G51:J55">
    <cfRule type="expression" dxfId="682" priority="1244">
      <formula>$Q40&lt;&gt;""</formula>
    </cfRule>
    <cfRule type="expression" dxfId="681" priority="1245">
      <formula>AND($Q40="",$N40&lt;TODAY())</formula>
    </cfRule>
    <cfRule type="expression" dxfId="680" priority="1246">
      <formula>AND($P40="",$M40&lt;TODAY())</formula>
    </cfRule>
    <cfRule type="expression" dxfId="679" priority="1247">
      <formula>AND($P40&lt;&gt;"",$M40&gt;$P40)</formula>
    </cfRule>
  </conditionalFormatting>
  <conditionalFormatting sqref="I34 A34:C35 K34:K35">
    <cfRule type="expression" dxfId="678" priority="1188">
      <formula>$Q34&lt;&gt;""</formula>
    </cfRule>
    <cfRule type="expression" dxfId="677" priority="1189">
      <formula>AND($Q34="",$N34&lt;TODAY())</formula>
    </cfRule>
    <cfRule type="expression" dxfId="676" priority="1190">
      <formula>AND($P34="",$M34&lt;TODAY())</formula>
    </cfRule>
    <cfRule type="expression" dxfId="675" priority="1191">
      <formula>AND($P34&lt;&gt;"",$M34&gt;$P34)</formula>
    </cfRule>
  </conditionalFormatting>
  <conditionalFormatting sqref="I35">
    <cfRule type="expression" dxfId="674" priority="1129">
      <formula>$Q35&lt;&gt;""</formula>
    </cfRule>
    <cfRule type="expression" dxfId="673" priority="1130">
      <formula>AND($Q35="",$N35&lt;TODAY())</formula>
    </cfRule>
    <cfRule type="expression" dxfId="672" priority="1131">
      <formula>AND($P35="",$M35&lt;TODAY())</formula>
    </cfRule>
    <cfRule type="expression" dxfId="671" priority="1132">
      <formula>AND($P35&lt;&gt;"",$M35&gt;$P35)</formula>
    </cfRule>
  </conditionalFormatting>
  <conditionalFormatting sqref="I36:I38 A36:C38 K36:K38">
    <cfRule type="expression" dxfId="670" priority="981">
      <formula>$Q36&lt;&gt;""</formula>
    </cfRule>
    <cfRule type="expression" dxfId="669" priority="982">
      <formula>AND($Q36="",$N36&lt;TODAY())</formula>
    </cfRule>
    <cfRule type="expression" dxfId="668" priority="983">
      <formula>AND($P36="",$M36&lt;TODAY())</formula>
    </cfRule>
    <cfRule type="expression" dxfId="667" priority="984">
      <formula>AND($P36&lt;&gt;"",$M36&gt;$P36)</formula>
    </cfRule>
  </conditionalFormatting>
  <conditionalFormatting sqref="J20">
    <cfRule type="expression" dxfId="666" priority="909">
      <formula>$Q20&lt;&gt;""</formula>
    </cfRule>
    <cfRule type="expression" dxfId="665" priority="910">
      <formula>AND($Q20="",$N20&lt;TODAY())</formula>
    </cfRule>
    <cfRule type="expression" dxfId="664" priority="911">
      <formula>AND($P20="",$M20&lt;TODAY())</formula>
    </cfRule>
    <cfRule type="expression" dxfId="663" priority="912">
      <formula>AND($P20&lt;&gt;"",$M20&gt;$P20)</formula>
    </cfRule>
  </conditionalFormatting>
  <conditionalFormatting sqref="A20:C20 I20 K20">
    <cfRule type="expression" dxfId="662" priority="905">
      <formula>$Q20&lt;&gt;""</formula>
    </cfRule>
    <cfRule type="expression" dxfId="661" priority="906">
      <formula>AND($Q20="",$N20&lt;TODAY())</formula>
    </cfRule>
    <cfRule type="expression" dxfId="660" priority="907">
      <formula>AND($P20="",$M20&lt;TODAY())</formula>
    </cfRule>
    <cfRule type="expression" dxfId="659" priority="908">
      <formula>AND($P20&lt;&gt;"",$M20&gt;$P20)</formula>
    </cfRule>
  </conditionalFormatting>
  <conditionalFormatting sqref="I16:I17 I19">
    <cfRule type="expression" dxfId="658" priority="887">
      <formula>$Q16&lt;&gt;""</formula>
    </cfRule>
    <cfRule type="expression" dxfId="657" priority="888">
      <formula>AND($Q16="",$N16&lt;TODAY())</formula>
    </cfRule>
    <cfRule type="expression" dxfId="656" priority="889">
      <formula>AND($P16="",$M16&lt;TODAY())</formula>
    </cfRule>
    <cfRule type="expression" dxfId="655" priority="890">
      <formula>AND($P16&lt;&gt;"",$M16&gt;$P16)</formula>
    </cfRule>
  </conditionalFormatting>
  <conditionalFormatting sqref="A24:C24 I24:K24">
    <cfRule type="expression" dxfId="654" priority="830">
      <formula>$Q24&lt;&gt;""</formula>
    </cfRule>
    <cfRule type="expression" dxfId="653" priority="831">
      <formula>AND($Q24="",$N24&lt;TODAY())</formula>
    </cfRule>
    <cfRule type="expression" dxfId="652" priority="832">
      <formula>AND($P24="",$M24&lt;TODAY())</formula>
    </cfRule>
    <cfRule type="expression" dxfId="651" priority="833">
      <formula>AND($P24&lt;&gt;"",$M24&gt;$P24)</formula>
    </cfRule>
  </conditionalFormatting>
  <conditionalFormatting sqref="A9:C9 I9 K9">
    <cfRule type="expression" dxfId="650" priority="809">
      <formula>$Q9&lt;&gt;""</formula>
    </cfRule>
    <cfRule type="expression" dxfId="649" priority="810">
      <formula>AND($Q9="",$N9&lt;TODAY())</formula>
    </cfRule>
    <cfRule type="expression" dxfId="648" priority="811">
      <formula>AND($P9="",$M9&lt;TODAY())</formula>
    </cfRule>
    <cfRule type="expression" dxfId="647" priority="812">
      <formula>AND($P9&lt;&gt;"",$M9&gt;$P9)</formula>
    </cfRule>
  </conditionalFormatting>
  <conditionalFormatting sqref="G9">
    <cfRule type="expression" dxfId="646" priority="803">
      <formula>$Q9&lt;&gt;""</formula>
    </cfRule>
    <cfRule type="expression" dxfId="645" priority="804">
      <formula>AND($Q9="",$N9&lt;TODAY())</formula>
    </cfRule>
    <cfRule type="expression" dxfId="644" priority="805">
      <formula>AND($P9="",$M9&lt;TODAY())</formula>
    </cfRule>
    <cfRule type="expression" dxfId="643" priority="806">
      <formula>AND($P9&lt;&gt;"",$M9&gt;$P9)</formula>
    </cfRule>
  </conditionalFormatting>
  <conditionalFormatting sqref="I15">
    <cfRule type="expression" dxfId="642" priority="780">
      <formula>$Q15&lt;&gt;""</formula>
    </cfRule>
    <cfRule type="expression" dxfId="641" priority="781">
      <formula>AND($Q15="",$N15&lt;TODAY())</formula>
    </cfRule>
    <cfRule type="expression" dxfId="640" priority="782">
      <formula>AND($P15="",$M15&lt;TODAY())</formula>
    </cfRule>
    <cfRule type="expression" dxfId="639" priority="783">
      <formula>AND($P15&lt;&gt;"",$M15&gt;$P15)</formula>
    </cfRule>
  </conditionalFormatting>
  <conditionalFormatting sqref="J15:K15 A15:C15">
    <cfRule type="expression" dxfId="638" priority="786">
      <formula>$Q15&lt;&gt;""</formula>
    </cfRule>
    <cfRule type="expression" dxfId="637" priority="787">
      <formula>AND($Q15="",$N15&lt;TODAY())</formula>
    </cfRule>
    <cfRule type="expression" dxfId="636" priority="788">
      <formula>AND($P15="",$M15&lt;TODAY())</formula>
    </cfRule>
    <cfRule type="expression" dxfId="635" priority="789">
      <formula>AND($P15&lt;&gt;"",$M15&gt;$P15)</formula>
    </cfRule>
  </conditionalFormatting>
  <conditionalFormatting sqref="J14:K14 A14:C14">
    <cfRule type="expression" dxfId="634" priority="767">
      <formula>$Q14&lt;&gt;""</formula>
    </cfRule>
    <cfRule type="expression" dxfId="633" priority="768">
      <formula>AND($Q14="",$N14&lt;TODAY())</formula>
    </cfRule>
    <cfRule type="expression" dxfId="632" priority="769">
      <formula>AND($P14="",$M14&lt;TODAY())</formula>
    </cfRule>
    <cfRule type="expression" dxfId="631" priority="770">
      <formula>AND($P14&lt;&gt;"",$M14&gt;$P14)</formula>
    </cfRule>
  </conditionalFormatting>
  <conditionalFormatting sqref="I14">
    <cfRule type="expression" dxfId="630" priority="761">
      <formula>$Q14&lt;&gt;""</formula>
    </cfRule>
    <cfRule type="expression" dxfId="629" priority="762">
      <formula>AND($Q14="",$N14&lt;TODAY())</formula>
    </cfRule>
    <cfRule type="expression" dxfId="628" priority="763">
      <formula>AND($P14="",$M14&lt;TODAY())</formula>
    </cfRule>
    <cfRule type="expression" dxfId="627" priority="764">
      <formula>AND($P14&lt;&gt;"",$M14&gt;$P14)</formula>
    </cfRule>
  </conditionalFormatting>
  <conditionalFormatting sqref="BP4:BQ4 BP6:BQ6 BW6:BX6 CD6:CE6 CK6:CL6 CR6:CS6 CY6:CZ6 DF6:DG6 DM6:DN6 DT6:DU6 EA6:EB6 EH6:EI6 EO6:EP6 EV6:EW6 FC6:FD6 FJ6:FK6 FQ6:FR6 FX6:FY6 GE6:GF6 GL6:GM6 GS6 GS9:GS12 GL9:GM12 GE9:GF12 FX9:FY12 FQ9:FR12 FJ9:FK12 FC9:FD12 EV9:EW12 EO9:EP12 EH9:EI12 EA9:EB12 DT9:DU12 DM9:DN12 DF9:DG12 CY9:CZ12 CR9:CS12 CK9:CL12 CD9:CE12 BW9:BX12 BP9:BQ12 BP14:BQ17 BW14:BX17 CD14:CE17 CK14:CL17 CR14:CS17 CY14:CZ17 DF14:DG17 DM14:DN17 DT14:DU17 EA14:EB17 EH14:EI17 EO14:EP17 EV14:EW17 FC14:FD17 FJ14:FK17 FQ14:FR17 FX14:FY17 GE14:GF17 GL14:GM17 GS14:GS17 GS19:GS32 GL19:GM32 GE19:GF32 FX19:FY32 FQ19:FR32 FJ19:FK32 FC19:FD32 EV19:EW32 EO19:EP32 EH19:EI32 EA19:EB32 DT19:DU32 DM19:DN32 DF19:DG32 CY19:CZ32 CR19:CS32 CK19:CL32 CD19:CE32 BW19:BX32 BP19:BQ32 GS34:GS110 GL34:GM110 GE34:GF110 FX34:FY110 FQ34:FR110 FJ34:FK110 FC34:FD110 EV34:EW110 EO34:EP110 EH34:EI110 EA34:EB110 DT34:DU110 DM34:DN110 DF34:DG110 CY34:CZ110 CR34:CS110 CK34:CL110 CD34:CE110 BW34:BX110 BP34:BQ110">
    <cfRule type="expression" dxfId="626" priority="748">
      <formula>IF(AND($J4&lt;=BP$2,BP$2&lt;=$K4),TRUE,FALSE)</formula>
    </cfRule>
    <cfRule type="expression" dxfId="625" priority="749">
      <formula>BP$2&lt;&gt;TODAY()</formula>
    </cfRule>
  </conditionalFormatting>
  <conditionalFormatting sqref="BW4:BX4">
    <cfRule type="expression" dxfId="624" priority="733">
      <formula>IF(AND($J4&lt;=BW$2,BW$2&lt;=$K4),TRUE,FALSE)</formula>
    </cfRule>
    <cfRule type="expression" dxfId="623" priority="734">
      <formula>BW$2&lt;&gt;TODAY()</formula>
    </cfRule>
  </conditionalFormatting>
  <conditionalFormatting sqref="BY4:CC4 CF4:CJ4 CM4:CQ4 CT4:CX4 DA4:DE4 DH4:DL4 DO4:DS4 DV4:DZ4 EC4:EG4 EJ4:EN4 EQ4:EU4 EX4:FB4 FE4:FI4 FL4:FP4 FS4:FW4 FZ4:GD4 GG4:GK4 GN4:GR4">
    <cfRule type="expression" dxfId="622" priority="718">
      <formula>IF(AND($M4&lt;=BY$2,BY$2&lt;=$N4),TRUE,FALSE)</formula>
    </cfRule>
    <cfRule type="expression" dxfId="621" priority="719">
      <formula>BY$2&lt;&gt;TODAY()</formula>
    </cfRule>
  </conditionalFormatting>
  <conditionalFormatting sqref="CD4:CE4 CK4:CL4 CR4:CS4 CY4:CZ4 DF4:DG4 DM4:DN4 DT4:DU4 EA4:EB4 EH4:EI4 EO4:EP4 EV4:EW4 FC4:FD4 FJ4:FK4 FQ4:FR4 FX4:FY4 GE4:GF4 GL4:GM4 GS4">
    <cfRule type="expression" dxfId="620" priority="671">
      <formula>IF(AND($J4&lt;=CD$2,CD$2&lt;=$K4),TRUE,FALSE)</formula>
    </cfRule>
    <cfRule type="expression" dxfId="619" priority="672">
      <formula>CD$2&lt;&gt;TODAY()</formula>
    </cfRule>
  </conditionalFormatting>
  <conditionalFormatting sqref="S5:BO5 BR5:BV5">
    <cfRule type="expression" dxfId="618" priority="648">
      <formula>IF(AND($M5&lt;=S$2,S$2&lt;=$N5),TRUE,FALSE)</formula>
    </cfRule>
    <cfRule type="expression" dxfId="617" priority="653">
      <formula>S$2&lt;&gt;TODAY()</formula>
    </cfRule>
  </conditionalFormatting>
  <conditionalFormatting sqref="A5:C5 G5:K5">
    <cfRule type="expression" dxfId="616" priority="649">
      <formula>$Q5&lt;&gt;""</formula>
    </cfRule>
    <cfRule type="expression" dxfId="615" priority="650">
      <formula>AND($Q5="",$N5&lt;TODAY())</formula>
    </cfRule>
    <cfRule type="expression" dxfId="614" priority="651">
      <formula>AND($P5="",$M5&lt;TODAY())</formula>
    </cfRule>
    <cfRule type="expression" dxfId="613" priority="652">
      <formula>AND($P5&lt;&gt;"",$M5&gt;$P5)</formula>
    </cfRule>
  </conditionalFormatting>
  <conditionalFormatting sqref="BP5:BQ5">
    <cfRule type="expression" dxfId="612" priority="645">
      <formula>IF(AND($J5&lt;=BP$2,BP$2&lt;=$K5),TRUE,FALSE)</formula>
    </cfRule>
    <cfRule type="expression" dxfId="611" priority="646">
      <formula>BP$2&lt;&gt;TODAY()</formula>
    </cfRule>
  </conditionalFormatting>
  <conditionalFormatting sqref="BW5:BX5">
    <cfRule type="expression" dxfId="610" priority="642">
      <formula>IF(AND($J5&lt;=BW$2,BW$2&lt;=$K5),TRUE,FALSE)</formula>
    </cfRule>
    <cfRule type="expression" dxfId="609" priority="643">
      <formula>BW$2&lt;&gt;TODAY()</formula>
    </cfRule>
  </conditionalFormatting>
  <conditionalFormatting sqref="BY5:CC5 CF5:CJ5 CM5:CQ5 CT5:CX5 DA5:DE5 DH5:DL5 DO5:DS5 DV5:DZ5 EC5:EG5 EJ5:EN5 EQ5:EU5 EX5:FB5 FE5:FI5 FL5:FP5 FS5:FW5 FZ5:GD5 GG5:GK5 GN5:GR5">
    <cfRule type="expression" dxfId="608" priority="639">
      <formula>IF(AND($M5&lt;=BY$2,BY$2&lt;=$N5),TRUE,FALSE)</formula>
    </cfRule>
    <cfRule type="expression" dxfId="607" priority="640">
      <formula>BY$2&lt;&gt;TODAY()</formula>
    </cfRule>
  </conditionalFormatting>
  <conditionalFormatting sqref="CD5:CE5 CK5:CL5 CR5:CS5 CY5:CZ5 DF5:DG5 DM5:DN5 DT5:DU5 EA5:EB5 EH5:EI5 EO5:EP5 EV5:EW5 FC5:FD5 FJ5:FK5 FQ5:FR5 FX5:FY5 GE5:GF5 GL5:GM5 GS5">
    <cfRule type="expression" dxfId="606" priority="636">
      <formula>IF(AND($J5&lt;=CD$2,CD$2&lt;=$K5),TRUE,FALSE)</formula>
    </cfRule>
    <cfRule type="expression" dxfId="605" priority="637">
      <formula>CD$2&lt;&gt;TODAY()</formula>
    </cfRule>
  </conditionalFormatting>
  <conditionalFormatting sqref="GN7:GR7 GG7:GK7 FZ7:GD7 FS7:FW7 FL7:FP7 FE7:FI7 EX7:FB7 EQ7:EU7 EJ7:EN7 EC7:EG7 DV7:DZ7 DO7:DS7 DH7:DL7 DA7:DE7 CT7:CX7 CM7:CQ7 CF7:CJ7 BY7:CC7 BR7:BV7 S7:BO7">
    <cfRule type="expression" dxfId="604" priority="629">
      <formula>IF(AND($M7&lt;=S$2,S$2&lt;=$N7),TRUE,FALSE)</formula>
    </cfRule>
    <cfRule type="expression" dxfId="603" priority="634">
      <formula>S$2&lt;&gt;TODAY()</formula>
    </cfRule>
  </conditionalFormatting>
  <conditionalFormatting sqref="H7">
    <cfRule type="expression" dxfId="602" priority="630">
      <formula>$Q7&lt;&gt;""</formula>
    </cfRule>
    <cfRule type="expression" dxfId="601" priority="631">
      <formula>AND($Q7="",$N7&lt;TODAY())</formula>
    </cfRule>
    <cfRule type="expression" dxfId="600" priority="632">
      <formula>AND($P7="",$M7&lt;TODAY())</formula>
    </cfRule>
    <cfRule type="expression" dxfId="599" priority="633">
      <formula>AND($P7&lt;&gt;"",$M7&gt;$P7)</formula>
    </cfRule>
  </conditionalFormatting>
  <conditionalFormatting sqref="A7:C7 I7:K7 J8:J12">
    <cfRule type="expression" dxfId="598" priority="625">
      <formula>$Q7&lt;&gt;""</formula>
    </cfRule>
    <cfRule type="expression" dxfId="597" priority="626">
      <formula>AND($Q7="",$N7&lt;TODAY())</formula>
    </cfRule>
    <cfRule type="expression" dxfId="596" priority="627">
      <formula>AND($P7="",$M7&lt;TODAY())</formula>
    </cfRule>
    <cfRule type="expression" dxfId="595" priority="628">
      <formula>AND($P7&lt;&gt;"",$M7&gt;$P7)</formula>
    </cfRule>
  </conditionalFormatting>
  <conditionalFormatting sqref="GS7 GL7:GM7 GE7:GF7 FX7:FY7 FQ7:FR7 FJ7:FK7 FC7:FD7 EV7:EW7 EO7:EP7 EH7:EI7 EA7:EB7 DT7:DU7 DM7:DN7 DF7:DG7 CY7:CZ7 CR7:CS7 CK7:CL7 CD7:CE7 BW7:BX7 BP7:BQ7">
    <cfRule type="expression" dxfId="594" priority="618">
      <formula>IF(AND($J7&lt;=BP$2,BP$2&lt;=$K7),TRUE,FALSE)</formula>
    </cfRule>
    <cfRule type="expression" dxfId="593" priority="619">
      <formula>BP$2&lt;&gt;TODAY()</formula>
    </cfRule>
  </conditionalFormatting>
  <conditionalFormatting sqref="G7">
    <cfRule type="expression" dxfId="592" priority="610">
      <formula>$Q7&lt;&gt;""</formula>
    </cfRule>
    <cfRule type="expression" dxfId="591" priority="611">
      <formula>AND($Q7="",$N7&lt;TODAY())</formula>
    </cfRule>
    <cfRule type="expression" dxfId="590" priority="612">
      <formula>AND($P7="",$M7&lt;TODAY())</formula>
    </cfRule>
    <cfRule type="expression" dxfId="589" priority="613">
      <formula>AND($P7&lt;&gt;"",$M7&gt;$P7)</formula>
    </cfRule>
  </conditionalFormatting>
  <conditionalFormatting sqref="GN8:GR8 GG8:GK8 FZ8:GD8 FS8:FW8 FL8:FP8 FE8:FI8 EX8:FB8 EQ8:EU8 EJ8:EN8 EC8:EG8 DV8:DZ8 DO8:DS8 DH8:DL8 DA8:DE8 CT8:CX8 CM8:CQ8 CF8:CJ8 BY8:CC8 BR8:BV8 S8:BO8">
    <cfRule type="expression" dxfId="588" priority="604">
      <formula>IF(AND($M8&lt;=S$2,S$2&lt;=$N8),TRUE,FALSE)</formula>
    </cfRule>
    <cfRule type="expression" dxfId="587" priority="609">
      <formula>S$2&lt;&gt;TODAY()</formula>
    </cfRule>
  </conditionalFormatting>
  <conditionalFormatting sqref="H8">
    <cfRule type="expression" dxfId="586" priority="605">
      <formula>$Q8&lt;&gt;""</formula>
    </cfRule>
    <cfRule type="expression" dxfId="585" priority="606">
      <formula>AND($Q8="",$N8&lt;TODAY())</formula>
    </cfRule>
    <cfRule type="expression" dxfId="584" priority="607">
      <formula>AND($P8="",$M8&lt;TODAY())</formula>
    </cfRule>
    <cfRule type="expression" dxfId="583" priority="608">
      <formula>AND($P8&lt;&gt;"",$M8&gt;$P8)</formula>
    </cfRule>
  </conditionalFormatting>
  <conditionalFormatting sqref="A8:C8 I8 K8">
    <cfRule type="expression" dxfId="582" priority="600">
      <formula>$Q8&lt;&gt;""</formula>
    </cfRule>
    <cfRule type="expression" dxfId="581" priority="601">
      <formula>AND($Q8="",$N8&lt;TODAY())</formula>
    </cfRule>
    <cfRule type="expression" dxfId="580" priority="602">
      <formula>AND($P8="",$M8&lt;TODAY())</formula>
    </cfRule>
    <cfRule type="expression" dxfId="579" priority="603">
      <formula>AND($P8&lt;&gt;"",$M8&gt;$P8)</formula>
    </cfRule>
  </conditionalFormatting>
  <conditionalFormatting sqref="GS8 GL8:GM8 GE8:GF8 FX8:FY8 FQ8:FR8 FJ8:FK8 FC8:FD8 EV8:EW8 EO8:EP8 EH8:EI8 EA8:EB8 DT8:DU8 DM8:DN8 DF8:DG8 CY8:CZ8 CR8:CS8 CK8:CL8 CD8:CE8 BW8:BX8 BP8:BQ8">
    <cfRule type="expression" dxfId="578" priority="593">
      <formula>IF(AND($J8&lt;=BP$2,BP$2&lt;=$K8),TRUE,FALSE)</formula>
    </cfRule>
    <cfRule type="expression" dxfId="577" priority="594">
      <formula>BP$2&lt;&gt;TODAY()</formula>
    </cfRule>
  </conditionalFormatting>
  <conditionalFormatting sqref="G8">
    <cfRule type="expression" dxfId="576" priority="585">
      <formula>$Q8&lt;&gt;""</formula>
    </cfRule>
    <cfRule type="expression" dxfId="575" priority="586">
      <formula>AND($Q8="",$N8&lt;TODAY())</formula>
    </cfRule>
    <cfRule type="expression" dxfId="574" priority="587">
      <formula>AND($P8="",$M8&lt;TODAY())</formula>
    </cfRule>
    <cfRule type="expression" dxfId="573" priority="588">
      <formula>AND($P8&lt;&gt;"",$M8&gt;$P8)</formula>
    </cfRule>
  </conditionalFormatting>
  <conditionalFormatting sqref="G6">
    <cfRule type="expression" dxfId="572" priority="581">
      <formula>$Q6&lt;&gt;""</formula>
    </cfRule>
    <cfRule type="expression" dxfId="571" priority="582">
      <formula>AND($Q6="",$N6&lt;TODAY())</formula>
    </cfRule>
    <cfRule type="expression" dxfId="570" priority="583">
      <formula>AND($P6="",$M6&lt;TODAY())</formula>
    </cfRule>
    <cfRule type="expression" dxfId="569" priority="584">
      <formula>AND($P6&lt;&gt;"",$M6&gt;$P6)</formula>
    </cfRule>
  </conditionalFormatting>
  <conditionalFormatting sqref="GN13:GR13 GG13:GK13 FZ13:GD13 FS13:FW13 FL13:FP13 FE13:FI13 EX13:FB13 EQ13:EU13 EJ13:EN13 EC13:EG13 DV13:DZ13 DO13:DS13 DH13:DL13 DA13:DE13 CT13:CX13 CM13:CQ13 CF13:CJ13 BY13:CC13 BR13:BV13 S13:BO13">
    <cfRule type="expression" dxfId="568" priority="562">
      <formula>IF(AND($M13&lt;=S$2,S$2&lt;=$N13),TRUE,FALSE)</formula>
    </cfRule>
    <cfRule type="expression" dxfId="567" priority="567">
      <formula>S$2&lt;&gt;TODAY()</formula>
    </cfRule>
  </conditionalFormatting>
  <conditionalFormatting sqref="A13:C13 G13:K13">
    <cfRule type="expression" dxfId="566" priority="563">
      <formula>$Q13&lt;&gt;""</formula>
    </cfRule>
    <cfRule type="expression" dxfId="565" priority="564">
      <formula>AND($Q13="",$N13&lt;TODAY())</formula>
    </cfRule>
    <cfRule type="expression" dxfId="564" priority="565">
      <formula>AND($P13="",$M13&lt;TODAY())</formula>
    </cfRule>
    <cfRule type="expression" dxfId="563" priority="566">
      <formula>AND($P13&lt;&gt;"",$M13&gt;$P13)</formula>
    </cfRule>
  </conditionalFormatting>
  <conditionalFormatting sqref="GS13 GL13:GM13 GE13:GF13 FX13:FY13 FQ13:FR13 FJ13:FK13 FC13:FD13 EV13:EW13 EO13:EP13 EH13:EI13 EA13:EB13 DT13:DU13 DM13:DN13 DF13:DG13 CY13:CZ13 CR13:CS13 CK13:CL13 CD13:CE13 BW13:BX13 BP13:BQ13">
    <cfRule type="expression" dxfId="562" priority="559">
      <formula>IF(AND($J13&lt;=BP$2,BP$2&lt;=$K13),TRUE,FALSE)</formula>
    </cfRule>
    <cfRule type="expression" dxfId="561" priority="560">
      <formula>BP$2&lt;&gt;TODAY()</formula>
    </cfRule>
  </conditionalFormatting>
  <conditionalFormatting sqref="G19:G21">
    <cfRule type="expression" dxfId="560" priority="551">
      <formula>$Q19&lt;&gt;""</formula>
    </cfRule>
    <cfRule type="expression" dxfId="559" priority="552">
      <formula>AND($Q19="",$N19&lt;TODAY())</formula>
    </cfRule>
    <cfRule type="expression" dxfId="558" priority="553">
      <formula>AND($P19="",$M19&lt;TODAY())</formula>
    </cfRule>
    <cfRule type="expression" dxfId="557" priority="554">
      <formula>AND($P19&lt;&gt;"",$M19&gt;$P19)</formula>
    </cfRule>
  </conditionalFormatting>
  <conditionalFormatting sqref="G17">
    <cfRule type="expression" dxfId="556" priority="547">
      <formula>$Q17&lt;&gt;""</formula>
    </cfRule>
    <cfRule type="expression" dxfId="555" priority="548">
      <formula>AND($Q17="",$N17&lt;TODAY())</formula>
    </cfRule>
    <cfRule type="expression" dxfId="554" priority="549">
      <formula>AND($P17="",$M17&lt;TODAY())</formula>
    </cfRule>
    <cfRule type="expression" dxfId="553" priority="550">
      <formula>AND($P17&lt;&gt;"",$M17&gt;$P17)</formula>
    </cfRule>
  </conditionalFormatting>
  <conditionalFormatting sqref="G15">
    <cfRule type="expression" dxfId="552" priority="543">
      <formula>$Q15&lt;&gt;""</formula>
    </cfRule>
    <cfRule type="expression" dxfId="551" priority="544">
      <formula>AND($Q15="",$N15&lt;TODAY())</formula>
    </cfRule>
    <cfRule type="expression" dxfId="550" priority="545">
      <formula>AND($P15="",$M15&lt;TODAY())</formula>
    </cfRule>
    <cfRule type="expression" dxfId="549" priority="546">
      <formula>AND($P15&lt;&gt;"",$M15&gt;$P15)</formula>
    </cfRule>
  </conditionalFormatting>
  <conditionalFormatting sqref="G16">
    <cfRule type="expression" dxfId="548" priority="539">
      <formula>$Q16&lt;&gt;""</formula>
    </cfRule>
    <cfRule type="expression" dxfId="547" priority="540">
      <formula>AND($Q16="",$N16&lt;TODAY())</formula>
    </cfRule>
    <cfRule type="expression" dxfId="546" priority="541">
      <formula>AND($P16="",$M16&lt;TODAY())</formula>
    </cfRule>
    <cfRule type="expression" dxfId="545" priority="542">
      <formula>AND($P16&lt;&gt;"",$M16&gt;$P16)</formula>
    </cfRule>
  </conditionalFormatting>
  <conditionalFormatting sqref="G14">
    <cfRule type="expression" dxfId="544" priority="535">
      <formula>$Q14&lt;&gt;""</formula>
    </cfRule>
    <cfRule type="expression" dxfId="543" priority="536">
      <formula>AND($Q14="",$N14&lt;TODAY())</formula>
    </cfRule>
    <cfRule type="expression" dxfId="542" priority="537">
      <formula>AND($P14="",$M14&lt;TODAY())</formula>
    </cfRule>
    <cfRule type="expression" dxfId="541" priority="538">
      <formula>AND($P14&lt;&gt;"",$M14&gt;$P14)</formula>
    </cfRule>
  </conditionalFormatting>
  <conditionalFormatting sqref="G22">
    <cfRule type="expression" dxfId="540" priority="531">
      <formula>$Q22&lt;&gt;""</formula>
    </cfRule>
    <cfRule type="expression" dxfId="539" priority="532">
      <formula>AND($Q22="",$N22&lt;TODAY())</formula>
    </cfRule>
    <cfRule type="expression" dxfId="538" priority="533">
      <formula>AND($P22="",$M22&lt;TODAY())</formula>
    </cfRule>
    <cfRule type="expression" dxfId="537" priority="534">
      <formula>AND($P22&lt;&gt;"",$M22&gt;$P22)</formula>
    </cfRule>
  </conditionalFormatting>
  <conditionalFormatting sqref="G27:G29">
    <cfRule type="expression" dxfId="536" priority="527">
      <formula>$Q27&lt;&gt;""</formula>
    </cfRule>
    <cfRule type="expression" dxfId="535" priority="528">
      <formula>AND($Q27="",$N27&lt;TODAY())</formula>
    </cfRule>
    <cfRule type="expression" dxfId="534" priority="529">
      <formula>AND($P27="",$M27&lt;TODAY())</formula>
    </cfRule>
    <cfRule type="expression" dxfId="533" priority="530">
      <formula>AND($P27&lt;&gt;"",$M27&gt;$P27)</formula>
    </cfRule>
  </conditionalFormatting>
  <conditionalFormatting sqref="G26">
    <cfRule type="expression" dxfId="532" priority="523">
      <formula>$Q26&lt;&gt;""</formula>
    </cfRule>
    <cfRule type="expression" dxfId="531" priority="524">
      <formula>AND($Q26="",$N26&lt;TODAY())</formula>
    </cfRule>
    <cfRule type="expression" dxfId="530" priority="525">
      <formula>AND($P26="",$M26&lt;TODAY())</formula>
    </cfRule>
    <cfRule type="expression" dxfId="529" priority="526">
      <formula>AND($P26&lt;&gt;"",$M26&gt;$P26)</formula>
    </cfRule>
  </conditionalFormatting>
  <conditionalFormatting sqref="G24">
    <cfRule type="expression" dxfId="528" priority="519">
      <formula>$Q24&lt;&gt;""</formula>
    </cfRule>
    <cfRule type="expression" dxfId="527" priority="520">
      <formula>AND($Q24="",$N24&lt;TODAY())</formula>
    </cfRule>
    <cfRule type="expression" dxfId="526" priority="521">
      <formula>AND($P24="",$M24&lt;TODAY())</formula>
    </cfRule>
    <cfRule type="expression" dxfId="525" priority="522">
      <formula>AND($P24&lt;&gt;"",$M24&gt;$P24)</formula>
    </cfRule>
  </conditionalFormatting>
  <conditionalFormatting sqref="G25">
    <cfRule type="expression" dxfId="524" priority="515">
      <formula>$Q25&lt;&gt;""</formula>
    </cfRule>
    <cfRule type="expression" dxfId="523" priority="516">
      <formula>AND($Q25="",$N25&lt;TODAY())</formula>
    </cfRule>
    <cfRule type="expression" dxfId="522" priority="517">
      <formula>AND($P25="",$M25&lt;TODAY())</formula>
    </cfRule>
    <cfRule type="expression" dxfId="521" priority="518">
      <formula>AND($P25&lt;&gt;"",$M25&gt;$P25)</formula>
    </cfRule>
  </conditionalFormatting>
  <conditionalFormatting sqref="G23">
    <cfRule type="expression" dxfId="520" priority="511">
      <formula>$Q23&lt;&gt;""</formula>
    </cfRule>
    <cfRule type="expression" dxfId="519" priority="512">
      <formula>AND($Q23="",$N23&lt;TODAY())</formula>
    </cfRule>
    <cfRule type="expression" dxfId="518" priority="513">
      <formula>AND($P23="",$M23&lt;TODAY())</formula>
    </cfRule>
    <cfRule type="expression" dxfId="517" priority="514">
      <formula>AND($P23&lt;&gt;"",$M23&gt;$P23)</formula>
    </cfRule>
  </conditionalFormatting>
  <conditionalFormatting sqref="G30">
    <cfRule type="expression" dxfId="516" priority="507">
      <formula>$Q30&lt;&gt;""</formula>
    </cfRule>
    <cfRule type="expression" dxfId="515" priority="508">
      <formula>AND($Q30="",$N30&lt;TODAY())</formula>
    </cfRule>
    <cfRule type="expression" dxfId="514" priority="509">
      <formula>AND($P30="",$M30&lt;TODAY())</formula>
    </cfRule>
    <cfRule type="expression" dxfId="513" priority="510">
      <formula>AND($P30&lt;&gt;"",$M30&gt;$P30)</formula>
    </cfRule>
  </conditionalFormatting>
  <conditionalFormatting sqref="S33:BO33 BR33:BV33 BY33:CC33 CF33:CJ33 CM33:CQ33 CT33:CX33 DA33:DE33 DH33:DL33 DO33:DS33 DV33:DZ33 EC33:EG33 EJ33:EN33 EQ33:EU33 EX33:FB33 FE33:FI33 FL33:FP33 FS33:FW33 FZ33:GD33 GG33:GK33 GN33:GR33">
    <cfRule type="expression" dxfId="512" priority="501">
      <formula>IF(AND($M33&lt;=S$2,S$2&lt;=$N33),TRUE,FALSE)</formula>
    </cfRule>
    <cfRule type="expression" dxfId="511" priority="506">
      <formula>S$2&lt;&gt;TODAY()</formula>
    </cfRule>
  </conditionalFormatting>
  <conditionalFormatting sqref="A33:C33 I33:K33">
    <cfRule type="expression" dxfId="510" priority="502">
      <formula>$Q33&lt;&gt;""</formula>
    </cfRule>
    <cfRule type="expression" dxfId="509" priority="503">
      <formula>AND($Q33="",$N33&lt;TODAY())</formula>
    </cfRule>
    <cfRule type="expression" dxfId="508" priority="504">
      <formula>AND($P33="",$M33&lt;TODAY())</formula>
    </cfRule>
    <cfRule type="expression" dxfId="507" priority="505">
      <formula>AND($P33&lt;&gt;"",$M33&gt;$P33)</formula>
    </cfRule>
  </conditionalFormatting>
  <conditionalFormatting sqref="BP33:BQ33 BW33:BX33 CD33:CE33 CK33:CL33 CR33:CS33 CY33:CZ33 DF33:DG33 DM33:DN33 DT33:DU33 EA33:EB33 EH33:EI33 EO33:EP33 EV33:EW33 FC33:FD33 FJ33:FK33 FQ33:FR33 FX33:FY33 GE33:GF33 GL33:GM33 GS33">
    <cfRule type="expression" dxfId="506" priority="498">
      <formula>IF(AND($J33&lt;=BP$2,BP$2&lt;=$K33),TRUE,FALSE)</formula>
    </cfRule>
    <cfRule type="expression" dxfId="505" priority="499">
      <formula>BP$2&lt;&gt;TODAY()</formula>
    </cfRule>
  </conditionalFormatting>
  <conditionalFormatting sqref="H31:H38">
    <cfRule type="expression" dxfId="504" priority="492">
      <formula>$Q31&lt;&gt;""</formula>
    </cfRule>
    <cfRule type="expression" dxfId="503" priority="493">
      <formula>AND($Q31="",$N31&lt;TODAY())</formula>
    </cfRule>
    <cfRule type="expression" dxfId="502" priority="494">
      <formula>AND($P31="",$M31&lt;TODAY())</formula>
    </cfRule>
    <cfRule type="expression" dxfId="501" priority="495">
      <formula>AND($P31&lt;&gt;"",$M31&gt;$P31)</formula>
    </cfRule>
  </conditionalFormatting>
  <conditionalFormatting sqref="G35:G37">
    <cfRule type="expression" dxfId="500" priority="488">
      <formula>$Q35&lt;&gt;""</formula>
    </cfRule>
    <cfRule type="expression" dxfId="499" priority="489">
      <formula>AND($Q35="",$N35&lt;TODAY())</formula>
    </cfRule>
    <cfRule type="expression" dxfId="498" priority="490">
      <formula>AND($P35="",$M35&lt;TODAY())</formula>
    </cfRule>
    <cfRule type="expression" dxfId="497" priority="491">
      <formula>AND($P35&lt;&gt;"",$M35&gt;$P35)</formula>
    </cfRule>
  </conditionalFormatting>
  <conditionalFormatting sqref="G34">
    <cfRule type="expression" dxfId="496" priority="484">
      <formula>$Q34&lt;&gt;""</formula>
    </cfRule>
    <cfRule type="expression" dxfId="495" priority="485">
      <formula>AND($Q34="",$N34&lt;TODAY())</formula>
    </cfRule>
    <cfRule type="expression" dxfId="494" priority="486">
      <formula>AND($P34="",$M34&lt;TODAY())</formula>
    </cfRule>
    <cfRule type="expression" dxfId="493" priority="487">
      <formula>AND($P34&lt;&gt;"",$M34&gt;$P34)</formula>
    </cfRule>
  </conditionalFormatting>
  <conditionalFormatting sqref="G32">
    <cfRule type="expression" dxfId="492" priority="480">
      <formula>$Q32&lt;&gt;""</formula>
    </cfRule>
    <cfRule type="expression" dxfId="491" priority="481">
      <formula>AND($Q32="",$N32&lt;TODAY())</formula>
    </cfRule>
    <cfRule type="expression" dxfId="490" priority="482">
      <formula>AND($P32="",$M32&lt;TODAY())</formula>
    </cfRule>
    <cfRule type="expression" dxfId="489" priority="483">
      <formula>AND($P32&lt;&gt;"",$M32&gt;$P32)</formula>
    </cfRule>
  </conditionalFormatting>
  <conditionalFormatting sqref="G33">
    <cfRule type="expression" dxfId="488" priority="476">
      <formula>$Q33&lt;&gt;""</formula>
    </cfRule>
    <cfRule type="expression" dxfId="487" priority="477">
      <formula>AND($Q33="",$N33&lt;TODAY())</formula>
    </cfRule>
    <cfRule type="expression" dxfId="486" priority="478">
      <formula>AND($P33="",$M33&lt;TODAY())</formula>
    </cfRule>
    <cfRule type="expression" dxfId="485" priority="479">
      <formula>AND($P33&lt;&gt;"",$M33&gt;$P33)</formula>
    </cfRule>
  </conditionalFormatting>
  <conditionalFormatting sqref="G31">
    <cfRule type="expression" dxfId="484" priority="472">
      <formula>$Q31&lt;&gt;""</formula>
    </cfRule>
    <cfRule type="expression" dxfId="483" priority="473">
      <formula>AND($Q31="",$N31&lt;TODAY())</formula>
    </cfRule>
    <cfRule type="expression" dxfId="482" priority="474">
      <formula>AND($P31="",$M31&lt;TODAY())</formula>
    </cfRule>
    <cfRule type="expression" dxfId="481" priority="475">
      <formula>AND($P31&lt;&gt;"",$M31&gt;$P31)</formula>
    </cfRule>
  </conditionalFormatting>
  <conditionalFormatting sqref="G38">
    <cfRule type="expression" dxfId="480" priority="468">
      <formula>$Q38&lt;&gt;""</formula>
    </cfRule>
    <cfRule type="expression" dxfId="479" priority="469">
      <formula>AND($Q38="",$N38&lt;TODAY())</formula>
    </cfRule>
    <cfRule type="expression" dxfId="478" priority="470">
      <formula>AND($P38="",$M38&lt;TODAY())</formula>
    </cfRule>
    <cfRule type="expression" dxfId="477" priority="471">
      <formula>AND($P38&lt;&gt;"",$M38&gt;$P38)</formula>
    </cfRule>
  </conditionalFormatting>
  <conditionalFormatting sqref="GN18:GR18 GG18:GK18 FZ18:GD18 FS18:FW18 FL18:FP18 FE18:FI18 EX18:FB18 EQ18:EU18 EJ18:EN18 EC18:EG18 DV18:DZ18 DO18:DS18 DH18:DL18 DA18:DE18 CT18:CX18 CM18:CQ18 CF18:CJ18 BY18:CC18 BR18:BV18 S18:BO18">
    <cfRule type="expression" dxfId="476" priority="429">
      <formula>IF(AND($M18&lt;=S$2,S$2&lt;=$N18),TRUE,FALSE)</formula>
    </cfRule>
    <cfRule type="expression" dxfId="475" priority="434">
      <formula>S$2&lt;&gt;TODAY()</formula>
    </cfRule>
  </conditionalFormatting>
  <conditionalFormatting sqref="H18 A18:C18 J18:K18">
    <cfRule type="expression" dxfId="474" priority="430">
      <formula>$Q18&lt;&gt;""</formula>
    </cfRule>
    <cfRule type="expression" dxfId="473" priority="431">
      <formula>AND($Q18="",$N18&lt;TODAY())</formula>
    </cfRule>
    <cfRule type="expression" dxfId="472" priority="432">
      <formula>AND($P18="",$M18&lt;TODAY())</formula>
    </cfRule>
    <cfRule type="expression" dxfId="471" priority="433">
      <formula>AND($P18&lt;&gt;"",$M18&gt;$P18)</formula>
    </cfRule>
  </conditionalFormatting>
  <conditionalFormatting sqref="I18">
    <cfRule type="expression" dxfId="470" priority="424">
      <formula>$Q18&lt;&gt;""</formula>
    </cfRule>
    <cfRule type="expression" dxfId="469" priority="425">
      <formula>AND($Q18="",$N18&lt;TODAY())</formula>
    </cfRule>
    <cfRule type="expression" dxfId="468" priority="426">
      <formula>AND($P18="",$M18&lt;TODAY())</formula>
    </cfRule>
    <cfRule type="expression" dxfId="467" priority="427">
      <formula>AND($P18&lt;&gt;"",$M18&gt;$P18)</formula>
    </cfRule>
  </conditionalFormatting>
  <conditionalFormatting sqref="GS18 GL18:GM18 GE18:GF18 FX18:FY18 FQ18:FR18 FJ18:FK18 FC18:FD18 EV18:EW18 EO18:EP18 EH18:EI18 EA18:EB18 DT18:DU18 DM18:DN18 DF18:DG18 CY18:CZ18 CR18:CS18 CK18:CL18 CD18:CE18 BW18:BX18 BP18:BQ18">
    <cfRule type="expression" dxfId="466" priority="422">
      <formula>IF(AND($J18&lt;=BP$2,BP$2&lt;=$K18),TRUE,FALSE)</formula>
    </cfRule>
    <cfRule type="expression" dxfId="465" priority="423">
      <formula>BP$2&lt;&gt;TODAY()</formula>
    </cfRule>
  </conditionalFormatting>
  <conditionalFormatting sqref="G18">
    <cfRule type="expression" dxfId="464" priority="414">
      <formula>$Q18&lt;&gt;""</formula>
    </cfRule>
    <cfRule type="expression" dxfId="463" priority="415">
      <formula>AND($Q18="",$N18&lt;TODAY())</formula>
    </cfRule>
    <cfRule type="expression" dxfId="462" priority="416">
      <formula>AND($P18="",$M18&lt;TODAY())</formula>
    </cfRule>
    <cfRule type="expression" dxfId="461" priority="417">
      <formula>AND($P18&lt;&gt;"",$M18&gt;$P18)</formula>
    </cfRule>
  </conditionalFormatting>
  <conditionalFormatting sqref="A41:C50 G41:K42 H43:K43 G44:J46 K44:K55 G48:J50 H47 J47">
    <cfRule type="expression" dxfId="460" priority="408">
      <formula>$Q41&lt;&gt;""</formula>
    </cfRule>
    <cfRule type="expression" dxfId="459" priority="409">
      <formula>AND($Q41="",$N41&lt;TODAY())</formula>
    </cfRule>
    <cfRule type="expression" dxfId="458" priority="410">
      <formula>AND($P41="",$M41&lt;TODAY())</formula>
    </cfRule>
    <cfRule type="expression" dxfId="457" priority="411">
      <formula>AND($P41&lt;&gt;"",$M41&gt;$P41)</formula>
    </cfRule>
  </conditionalFormatting>
  <conditionalFormatting sqref="G43">
    <cfRule type="expression" dxfId="456" priority="394">
      <formula>$Q43&lt;&gt;""</formula>
    </cfRule>
    <cfRule type="expression" dxfId="455" priority="395">
      <formula>AND($Q43="",$N43&lt;TODAY())</formula>
    </cfRule>
    <cfRule type="expression" dxfId="454" priority="396">
      <formula>AND($P43="",$M43&lt;TODAY())</formula>
    </cfRule>
    <cfRule type="expression" dxfId="453" priority="397">
      <formula>AND($P43&lt;&gt;"",$M43&gt;$P43)</formula>
    </cfRule>
  </conditionalFormatting>
  <conditionalFormatting sqref="G47">
    <cfRule type="expression" dxfId="452" priority="390">
      <formula>$Q47&lt;&gt;""</formula>
    </cfRule>
    <cfRule type="expression" dxfId="451" priority="391">
      <formula>AND($Q47="",$N47&lt;TODAY())</formula>
    </cfRule>
    <cfRule type="expression" dxfId="450" priority="392">
      <formula>AND($P47="",$M47&lt;TODAY())</formula>
    </cfRule>
    <cfRule type="expression" dxfId="449" priority="393">
      <formula>AND($P47&lt;&gt;"",$M47&gt;$P47)</formula>
    </cfRule>
  </conditionalFormatting>
  <conditionalFormatting sqref="I47">
    <cfRule type="expression" dxfId="448" priority="386">
      <formula>$Q47&lt;&gt;""</formula>
    </cfRule>
    <cfRule type="expression" dxfId="447" priority="387">
      <formula>AND($Q47="",$N47&lt;TODAY())</formula>
    </cfRule>
    <cfRule type="expression" dxfId="446" priority="388">
      <formula>AND($P47="",$M47&lt;TODAY())</formula>
    </cfRule>
    <cfRule type="expression" dxfId="445" priority="389">
      <formula>AND($P47&lt;&gt;"",$M47&gt;$P47)</formula>
    </cfRule>
  </conditionalFormatting>
  <conditionalFormatting sqref="G62">
    <cfRule type="expression" dxfId="444" priority="382">
      <formula>$Q62&lt;&gt;""</formula>
    </cfRule>
    <cfRule type="expression" dxfId="443" priority="383">
      <formula>AND($Q62="",$N62&lt;TODAY())</formula>
    </cfRule>
    <cfRule type="expression" dxfId="442" priority="384">
      <formula>AND($P62="",$M62&lt;TODAY())</formula>
    </cfRule>
    <cfRule type="expression" dxfId="441" priority="385">
      <formula>AND($P62&lt;&gt;"",$M62&gt;$P62)</formula>
    </cfRule>
  </conditionalFormatting>
  <conditionalFormatting sqref="J78:J87 J89:J92">
    <cfRule type="expression" dxfId="440" priority="378">
      <formula>$Q78&lt;&gt;""</formula>
    </cfRule>
    <cfRule type="expression" dxfId="439" priority="379">
      <formula>AND($Q78="",$N78&lt;TODAY())</formula>
    </cfRule>
    <cfRule type="expression" dxfId="438" priority="380">
      <formula>AND($P78="",$M78&lt;TODAY())</formula>
    </cfRule>
    <cfRule type="expression" dxfId="437" priority="381">
      <formula>AND($P78&lt;&gt;"",$M78&gt;$P78)</formula>
    </cfRule>
  </conditionalFormatting>
  <conditionalFormatting sqref="A86:C86 I86">
    <cfRule type="expression" dxfId="436" priority="372">
      <formula>$Q86&lt;&gt;""</formula>
    </cfRule>
    <cfRule type="expression" dxfId="435" priority="373">
      <formula>AND($Q86="",$N86&lt;TODAY())</formula>
    </cfRule>
    <cfRule type="expression" dxfId="434" priority="374">
      <formula>AND($P86="",$M86&lt;TODAY())</formula>
    </cfRule>
    <cfRule type="expression" dxfId="433" priority="375">
      <formula>AND($P86&lt;&gt;"",$M86&gt;$P86)</formula>
    </cfRule>
  </conditionalFormatting>
  <conditionalFormatting sqref="K109:K110">
    <cfRule type="expression" dxfId="432" priority="1">
      <formula>$Q109&lt;&gt;""</formula>
    </cfRule>
    <cfRule type="expression" dxfId="431" priority="2">
      <formula>AND($Q109="",$N109&lt;TODAY())</formula>
    </cfRule>
    <cfRule type="expression" dxfId="430" priority="3">
      <formula>AND($P109="",$M109&lt;TODAY())</formula>
    </cfRule>
    <cfRule type="expression" dxfId="429" priority="4">
      <formula>AND($P109&lt;&gt;"",$M109&gt;$P109)</formula>
    </cfRule>
  </conditionalFormatting>
  <conditionalFormatting sqref="K78:K87 K89:K92">
    <cfRule type="expression" dxfId="428" priority="352">
      <formula>$Q78&lt;&gt;""</formula>
    </cfRule>
    <cfRule type="expression" dxfId="427" priority="353">
      <formula>AND($Q78="",$N78&lt;TODAY())</formula>
    </cfRule>
    <cfRule type="expression" dxfId="426" priority="354">
      <formula>AND($P78="",$M78&lt;TODAY())</formula>
    </cfRule>
    <cfRule type="expression" dxfId="425" priority="355">
      <formula>AND($P78&lt;&gt;"",$M78&gt;$P78)</formula>
    </cfRule>
  </conditionalFormatting>
  <conditionalFormatting sqref="G86">
    <cfRule type="expression" dxfId="424" priority="348">
      <formula>$Q86&lt;&gt;""</formula>
    </cfRule>
    <cfRule type="expression" dxfId="423" priority="349">
      <formula>AND($Q86="",$N86&lt;TODAY())</formula>
    </cfRule>
    <cfRule type="expression" dxfId="422" priority="350">
      <formula>AND($P86="",$M86&lt;TODAY())</formula>
    </cfRule>
    <cfRule type="expression" dxfId="421" priority="351">
      <formula>AND($P86&lt;&gt;"",$M86&gt;$P86)</formula>
    </cfRule>
  </conditionalFormatting>
  <conditionalFormatting sqref="I77 A77:C77 G77">
    <cfRule type="expression" dxfId="420" priority="324">
      <formula>$Q77&lt;&gt;""</formula>
    </cfRule>
    <cfRule type="expression" dxfId="419" priority="325">
      <formula>AND($Q77="",$N77&lt;TODAY())</formula>
    </cfRule>
    <cfRule type="expression" dxfId="418" priority="326">
      <formula>AND($P77="",$M77&lt;TODAY())</formula>
    </cfRule>
    <cfRule type="expression" dxfId="417" priority="327">
      <formula>AND($P77&lt;&gt;"",$M77&gt;$P77)</formula>
    </cfRule>
  </conditionalFormatting>
  <conditionalFormatting sqref="H77">
    <cfRule type="expression" dxfId="416" priority="318">
      <formula>$Q77&lt;&gt;""</formula>
    </cfRule>
    <cfRule type="expression" dxfId="415" priority="319">
      <formula>AND($Q77="",$N77&lt;TODAY())</formula>
    </cfRule>
    <cfRule type="expression" dxfId="414" priority="320">
      <formula>AND($P77="",$M77&lt;TODAY())</formula>
    </cfRule>
    <cfRule type="expression" dxfId="413" priority="321">
      <formula>AND($P77&lt;&gt;"",$M77&gt;$P77)</formula>
    </cfRule>
  </conditionalFormatting>
  <conditionalFormatting sqref="J109:J110">
    <cfRule type="expression" dxfId="412" priority="5">
      <formula>$Q109&lt;&gt;""</formula>
    </cfRule>
    <cfRule type="expression" dxfId="411" priority="6">
      <formula>AND($Q109="",$N109&lt;TODAY())</formula>
    </cfRule>
    <cfRule type="expression" dxfId="410" priority="7">
      <formula>AND($P109="",$M109&lt;TODAY())</formula>
    </cfRule>
    <cfRule type="expression" dxfId="409" priority="8">
      <formula>AND($P109&lt;&gt;"",$M109&gt;$P109)</formula>
    </cfRule>
  </conditionalFormatting>
  <conditionalFormatting sqref="J77">
    <cfRule type="expression" dxfId="408" priority="300">
      <formula>$Q77&lt;&gt;""</formula>
    </cfRule>
    <cfRule type="expression" dxfId="407" priority="301">
      <formula>AND($Q77="",$N77&lt;TODAY())</formula>
    </cfRule>
    <cfRule type="expression" dxfId="406" priority="302">
      <formula>AND($P77="",$M77&lt;TODAY())</formula>
    </cfRule>
    <cfRule type="expression" dxfId="405" priority="303">
      <formula>AND($P77&lt;&gt;"",$M77&gt;$P77)</formula>
    </cfRule>
  </conditionalFormatting>
  <conditionalFormatting sqref="K77">
    <cfRule type="expression" dxfId="404" priority="296">
      <formula>$Q77&lt;&gt;""</formula>
    </cfRule>
    <cfRule type="expression" dxfId="403" priority="297">
      <formula>AND($Q77="",$N77&lt;TODAY())</formula>
    </cfRule>
    <cfRule type="expression" dxfId="402" priority="298">
      <formula>AND($P77="",$M77&lt;TODAY())</formula>
    </cfRule>
    <cfRule type="expression" dxfId="401" priority="299">
      <formula>AND($P77&lt;&gt;"",$M77&gt;$P77)</formula>
    </cfRule>
  </conditionalFormatting>
  <conditionalFormatting sqref="G88 A88:C88 I88">
    <cfRule type="expression" dxfId="400" priority="290">
      <formula>$Q88&lt;&gt;""</formula>
    </cfRule>
    <cfRule type="expression" dxfId="399" priority="291">
      <formula>AND($Q88="",$N88&lt;TODAY())</formula>
    </cfRule>
    <cfRule type="expression" dxfId="398" priority="292">
      <formula>AND($P88="",$M88&lt;TODAY())</formula>
    </cfRule>
    <cfRule type="expression" dxfId="397" priority="293">
      <formula>AND($P88&lt;&gt;"",$M88&gt;$P88)</formula>
    </cfRule>
  </conditionalFormatting>
  <conditionalFormatting sqref="H88">
    <cfRule type="expression" dxfId="396" priority="284">
      <formula>$Q88&lt;&gt;""</formula>
    </cfRule>
    <cfRule type="expression" dxfId="395" priority="285">
      <formula>AND($Q88="",$N88&lt;TODAY())</formula>
    </cfRule>
    <cfRule type="expression" dxfId="394" priority="286">
      <formula>AND($P88="",$M88&lt;TODAY())</formula>
    </cfRule>
    <cfRule type="expression" dxfId="393" priority="287">
      <formula>AND($P88&lt;&gt;"",$M88&gt;$P88)</formula>
    </cfRule>
  </conditionalFormatting>
  <conditionalFormatting sqref="J88">
    <cfRule type="expression" dxfId="392" priority="274">
      <formula>$Q88&lt;&gt;""</formula>
    </cfRule>
    <cfRule type="expression" dxfId="391" priority="275">
      <formula>AND($Q88="",$N88&lt;TODAY())</formula>
    </cfRule>
    <cfRule type="expression" dxfId="390" priority="276">
      <formula>AND($P88="",$M88&lt;TODAY())</formula>
    </cfRule>
    <cfRule type="expression" dxfId="389" priority="277">
      <formula>AND($P88&lt;&gt;"",$M88&gt;$P88)</formula>
    </cfRule>
  </conditionalFormatting>
  <conditionalFormatting sqref="K88">
    <cfRule type="expression" dxfId="388" priority="270">
      <formula>$Q88&lt;&gt;""</formula>
    </cfRule>
    <cfRule type="expression" dxfId="387" priority="271">
      <formula>AND($Q88="",$N88&lt;TODAY())</formula>
    </cfRule>
    <cfRule type="expression" dxfId="386" priority="272">
      <formula>AND($P88="",$M88&lt;TODAY())</formula>
    </cfRule>
    <cfRule type="expression" dxfId="385" priority="273">
      <formula>AND($P88&lt;&gt;"",$M88&gt;$P88)</formula>
    </cfRule>
  </conditionalFormatting>
  <conditionalFormatting sqref="I89">
    <cfRule type="expression" dxfId="384" priority="266">
      <formula>$Q89&lt;&gt;""</formula>
    </cfRule>
    <cfRule type="expression" dxfId="383" priority="267">
      <formula>AND($Q89="",$N89&lt;TODAY())</formula>
    </cfRule>
    <cfRule type="expression" dxfId="382" priority="268">
      <formula>AND($P89="",$M89&lt;TODAY())</formula>
    </cfRule>
    <cfRule type="expression" dxfId="381" priority="269">
      <formula>AND($P89&lt;&gt;"",$M89&gt;$P89)</formula>
    </cfRule>
  </conditionalFormatting>
  <conditionalFormatting sqref="G90">
    <cfRule type="expression" dxfId="380" priority="262">
      <formula>$Q90&lt;&gt;""</formula>
    </cfRule>
    <cfRule type="expression" dxfId="379" priority="263">
      <formula>AND($Q90="",$N90&lt;TODAY())</formula>
    </cfRule>
    <cfRule type="expression" dxfId="378" priority="264">
      <formula>AND($P90="",$M90&lt;TODAY())</formula>
    </cfRule>
    <cfRule type="expression" dxfId="377" priority="265">
      <formula>AND($P90&lt;&gt;"",$M90&gt;$P90)</formula>
    </cfRule>
  </conditionalFormatting>
  <conditionalFormatting sqref="A93:C94 I93:I94 G93:G94">
    <cfRule type="expression" dxfId="376" priority="257">
      <formula>$Q93&lt;&gt;""</formula>
    </cfRule>
    <cfRule type="expression" dxfId="375" priority="258">
      <formula>AND($Q93="",$N93&lt;TODAY())</formula>
    </cfRule>
    <cfRule type="expression" dxfId="374" priority="259">
      <formula>AND($P93="",$M93&lt;TODAY())</formula>
    </cfRule>
    <cfRule type="expression" dxfId="373" priority="260">
      <formula>AND($P93&lt;&gt;"",$M93&gt;$P93)</formula>
    </cfRule>
  </conditionalFormatting>
  <conditionalFormatting sqref="H93:H94">
    <cfRule type="expression" dxfId="372" priority="248">
      <formula>$Q93&lt;&gt;""</formula>
    </cfRule>
    <cfRule type="expression" dxfId="371" priority="249">
      <formula>AND($Q93="",$N93&lt;TODAY())</formula>
    </cfRule>
    <cfRule type="expression" dxfId="370" priority="250">
      <formula>AND($P93="",$M93&lt;TODAY())</formula>
    </cfRule>
    <cfRule type="expression" dxfId="369" priority="251">
      <formula>AND($P93&lt;&gt;"",$M93&gt;$P93)</formula>
    </cfRule>
  </conditionalFormatting>
  <conditionalFormatting sqref="J93:J94">
    <cfRule type="expression" dxfId="368" priority="237">
      <formula>$Q93&lt;&gt;""</formula>
    </cfRule>
    <cfRule type="expression" dxfId="367" priority="238">
      <formula>AND($Q93="",$N93&lt;TODAY())</formula>
    </cfRule>
    <cfRule type="expression" dxfId="366" priority="239">
      <formula>AND($P93="",$M93&lt;TODAY())</formula>
    </cfRule>
    <cfRule type="expression" dxfId="365" priority="240">
      <formula>AND($P93&lt;&gt;"",$M93&gt;$P93)</formula>
    </cfRule>
  </conditionalFormatting>
  <conditionalFormatting sqref="K93:K94">
    <cfRule type="expression" dxfId="364" priority="233">
      <formula>$Q93&lt;&gt;""</formula>
    </cfRule>
    <cfRule type="expression" dxfId="363" priority="234">
      <formula>AND($Q93="",$N93&lt;TODAY())</formula>
    </cfRule>
    <cfRule type="expression" dxfId="362" priority="235">
      <formula>AND($P93="",$M93&lt;TODAY())</formula>
    </cfRule>
    <cfRule type="expression" dxfId="361" priority="236">
      <formula>AND($P93&lt;&gt;"",$M93&gt;$P93)</formula>
    </cfRule>
  </conditionalFormatting>
  <conditionalFormatting sqref="A95:C96 I95:I96 G95:G96">
    <cfRule type="expression" dxfId="360" priority="228">
      <formula>$Q95&lt;&gt;""</formula>
    </cfRule>
    <cfRule type="expression" dxfId="359" priority="229">
      <formula>AND($Q95="",$N95&lt;TODAY())</formula>
    </cfRule>
    <cfRule type="expression" dxfId="358" priority="230">
      <formula>AND($P95="",$M95&lt;TODAY())</formula>
    </cfRule>
    <cfRule type="expression" dxfId="357" priority="231">
      <formula>AND($P95&lt;&gt;"",$M95&gt;$P95)</formula>
    </cfRule>
  </conditionalFormatting>
  <conditionalFormatting sqref="H95:H96">
    <cfRule type="expression" dxfId="356" priority="219">
      <formula>$Q95&lt;&gt;""</formula>
    </cfRule>
    <cfRule type="expression" dxfId="355" priority="220">
      <formula>AND($Q95="",$N95&lt;TODAY())</formula>
    </cfRule>
    <cfRule type="expression" dxfId="354" priority="221">
      <formula>AND($P95="",$M95&lt;TODAY())</formula>
    </cfRule>
    <cfRule type="expression" dxfId="353" priority="222">
      <formula>AND($P95&lt;&gt;"",$M95&gt;$P95)</formula>
    </cfRule>
  </conditionalFormatting>
  <conditionalFormatting sqref="J95:J96">
    <cfRule type="expression" dxfId="352" priority="208">
      <formula>$Q95&lt;&gt;""</formula>
    </cfRule>
    <cfRule type="expression" dxfId="351" priority="209">
      <formula>AND($Q95="",$N95&lt;TODAY())</formula>
    </cfRule>
    <cfRule type="expression" dxfId="350" priority="210">
      <formula>AND($P95="",$M95&lt;TODAY())</formula>
    </cfRule>
    <cfRule type="expression" dxfId="349" priority="211">
      <formula>AND($P95&lt;&gt;"",$M95&gt;$P95)</formula>
    </cfRule>
  </conditionalFormatting>
  <conditionalFormatting sqref="K95:K96">
    <cfRule type="expression" dxfId="348" priority="204">
      <formula>$Q95&lt;&gt;""</formula>
    </cfRule>
    <cfRule type="expression" dxfId="347" priority="205">
      <formula>AND($Q95="",$N95&lt;TODAY())</formula>
    </cfRule>
    <cfRule type="expression" dxfId="346" priority="206">
      <formula>AND($P95="",$M95&lt;TODAY())</formula>
    </cfRule>
    <cfRule type="expression" dxfId="345" priority="207">
      <formula>AND($P95&lt;&gt;"",$M95&gt;$P95)</formula>
    </cfRule>
  </conditionalFormatting>
  <conditionalFormatting sqref="A97:C98 I97:I98 G97:G98">
    <cfRule type="expression" dxfId="344" priority="199">
      <formula>$Q97&lt;&gt;""</formula>
    </cfRule>
    <cfRule type="expression" dxfId="343" priority="200">
      <formula>AND($Q97="",$N97&lt;TODAY())</formula>
    </cfRule>
    <cfRule type="expression" dxfId="342" priority="201">
      <formula>AND($P97="",$M97&lt;TODAY())</formula>
    </cfRule>
    <cfRule type="expression" dxfId="341" priority="202">
      <formula>AND($P97&lt;&gt;"",$M97&gt;$P97)</formula>
    </cfRule>
  </conditionalFormatting>
  <conditionalFormatting sqref="H97:H98">
    <cfRule type="expression" dxfId="340" priority="190">
      <formula>$Q97&lt;&gt;""</formula>
    </cfRule>
    <cfRule type="expression" dxfId="339" priority="191">
      <formula>AND($Q97="",$N97&lt;TODAY())</formula>
    </cfRule>
    <cfRule type="expression" dxfId="338" priority="192">
      <formula>AND($P97="",$M97&lt;TODAY())</formula>
    </cfRule>
    <cfRule type="expression" dxfId="337" priority="193">
      <formula>AND($P97&lt;&gt;"",$M97&gt;$P97)</formula>
    </cfRule>
  </conditionalFormatting>
  <conditionalFormatting sqref="J97:J98">
    <cfRule type="expression" dxfId="336" priority="179">
      <formula>$Q97&lt;&gt;""</formula>
    </cfRule>
    <cfRule type="expression" dxfId="335" priority="180">
      <formula>AND($Q97="",$N97&lt;TODAY())</formula>
    </cfRule>
    <cfRule type="expression" dxfId="334" priority="181">
      <formula>AND($P97="",$M97&lt;TODAY())</formula>
    </cfRule>
    <cfRule type="expression" dxfId="333" priority="182">
      <formula>AND($P97&lt;&gt;"",$M97&gt;$P97)</formula>
    </cfRule>
  </conditionalFormatting>
  <conditionalFormatting sqref="K97:K98">
    <cfRule type="expression" dxfId="332" priority="175">
      <formula>$Q97&lt;&gt;""</formula>
    </cfRule>
    <cfRule type="expression" dxfId="331" priority="176">
      <formula>AND($Q97="",$N97&lt;TODAY())</formula>
    </cfRule>
    <cfRule type="expression" dxfId="330" priority="177">
      <formula>AND($P97="",$M97&lt;TODAY())</formula>
    </cfRule>
    <cfRule type="expression" dxfId="329" priority="178">
      <formula>AND($P97&lt;&gt;"",$M97&gt;$P97)</formula>
    </cfRule>
  </conditionalFormatting>
  <conditionalFormatting sqref="A99:C100 I99:I100 G99:G100">
    <cfRule type="expression" dxfId="328" priority="170">
      <formula>$Q99&lt;&gt;""</formula>
    </cfRule>
    <cfRule type="expression" dxfId="327" priority="171">
      <formula>AND($Q99="",$N99&lt;TODAY())</formula>
    </cfRule>
    <cfRule type="expression" dxfId="326" priority="172">
      <formula>AND($P99="",$M99&lt;TODAY())</formula>
    </cfRule>
    <cfRule type="expression" dxfId="325" priority="173">
      <formula>AND($P99&lt;&gt;"",$M99&gt;$P99)</formula>
    </cfRule>
  </conditionalFormatting>
  <conditionalFormatting sqref="H99:H100">
    <cfRule type="expression" dxfId="324" priority="161">
      <formula>$Q99&lt;&gt;""</formula>
    </cfRule>
    <cfRule type="expression" dxfId="323" priority="162">
      <formula>AND($Q99="",$N99&lt;TODAY())</formula>
    </cfRule>
    <cfRule type="expression" dxfId="322" priority="163">
      <formula>AND($P99="",$M99&lt;TODAY())</formula>
    </cfRule>
    <cfRule type="expression" dxfId="321" priority="164">
      <formula>AND($P99&lt;&gt;"",$M99&gt;$P99)</formula>
    </cfRule>
  </conditionalFormatting>
  <conditionalFormatting sqref="J99:J100">
    <cfRule type="expression" dxfId="320" priority="150">
      <formula>$Q99&lt;&gt;""</formula>
    </cfRule>
    <cfRule type="expression" dxfId="319" priority="151">
      <formula>AND($Q99="",$N99&lt;TODAY())</formula>
    </cfRule>
    <cfRule type="expression" dxfId="318" priority="152">
      <formula>AND($P99="",$M99&lt;TODAY())</formula>
    </cfRule>
    <cfRule type="expression" dxfId="317" priority="153">
      <formula>AND($P99&lt;&gt;"",$M99&gt;$P99)</formula>
    </cfRule>
  </conditionalFormatting>
  <conditionalFormatting sqref="K99:K100">
    <cfRule type="expression" dxfId="316" priority="146">
      <formula>$Q99&lt;&gt;""</formula>
    </cfRule>
    <cfRule type="expression" dxfId="315" priority="147">
      <formula>AND($Q99="",$N99&lt;TODAY())</formula>
    </cfRule>
    <cfRule type="expression" dxfId="314" priority="148">
      <formula>AND($P99="",$M99&lt;TODAY())</formula>
    </cfRule>
    <cfRule type="expression" dxfId="313" priority="149">
      <formula>AND($P99&lt;&gt;"",$M99&gt;$P99)</formula>
    </cfRule>
  </conditionalFormatting>
  <conditionalFormatting sqref="A101:C102 I101:I102 G101:G102">
    <cfRule type="expression" dxfId="312" priority="141">
      <formula>$Q101&lt;&gt;""</formula>
    </cfRule>
    <cfRule type="expression" dxfId="311" priority="142">
      <formula>AND($Q101="",$N101&lt;TODAY())</formula>
    </cfRule>
    <cfRule type="expression" dxfId="310" priority="143">
      <formula>AND($P101="",$M101&lt;TODAY())</formula>
    </cfRule>
    <cfRule type="expression" dxfId="309" priority="144">
      <formula>AND($P101&lt;&gt;"",$M101&gt;$P101)</formula>
    </cfRule>
  </conditionalFormatting>
  <conditionalFormatting sqref="H101:H102">
    <cfRule type="expression" dxfId="308" priority="132">
      <formula>$Q101&lt;&gt;""</formula>
    </cfRule>
    <cfRule type="expression" dxfId="307" priority="133">
      <formula>AND($Q101="",$N101&lt;TODAY())</formula>
    </cfRule>
    <cfRule type="expression" dxfId="306" priority="134">
      <formula>AND($P101="",$M101&lt;TODAY())</formula>
    </cfRule>
    <cfRule type="expression" dxfId="305" priority="135">
      <formula>AND($P101&lt;&gt;"",$M101&gt;$P101)</formula>
    </cfRule>
  </conditionalFormatting>
  <conditionalFormatting sqref="J101:J102">
    <cfRule type="expression" dxfId="304" priority="121">
      <formula>$Q101&lt;&gt;""</formula>
    </cfRule>
    <cfRule type="expression" dxfId="303" priority="122">
      <formula>AND($Q101="",$N101&lt;TODAY())</formula>
    </cfRule>
    <cfRule type="expression" dxfId="302" priority="123">
      <formula>AND($P101="",$M101&lt;TODAY())</formula>
    </cfRule>
    <cfRule type="expression" dxfId="301" priority="124">
      <formula>AND($P101&lt;&gt;"",$M101&gt;$P101)</formula>
    </cfRule>
  </conditionalFormatting>
  <conditionalFormatting sqref="K101:K102">
    <cfRule type="expression" dxfId="300" priority="117">
      <formula>$Q101&lt;&gt;""</formula>
    </cfRule>
    <cfRule type="expression" dxfId="299" priority="118">
      <formula>AND($Q101="",$N101&lt;TODAY())</formula>
    </cfRule>
    <cfRule type="expression" dxfId="298" priority="119">
      <formula>AND($P101="",$M101&lt;TODAY())</formula>
    </cfRule>
    <cfRule type="expression" dxfId="297" priority="120">
      <formula>AND($P101&lt;&gt;"",$M101&gt;$P101)</formula>
    </cfRule>
  </conditionalFormatting>
  <conditionalFormatting sqref="A103:C104 I103:I104 G103:G104">
    <cfRule type="expression" dxfId="296" priority="112">
      <formula>$Q103&lt;&gt;""</formula>
    </cfRule>
    <cfRule type="expression" dxfId="295" priority="113">
      <formula>AND($Q103="",$N103&lt;TODAY())</formula>
    </cfRule>
    <cfRule type="expression" dxfId="294" priority="114">
      <formula>AND($P103="",$M103&lt;TODAY())</formula>
    </cfRule>
    <cfRule type="expression" dxfId="293" priority="115">
      <formula>AND($P103&lt;&gt;"",$M103&gt;$P103)</formula>
    </cfRule>
  </conditionalFormatting>
  <conditionalFormatting sqref="H103:H104">
    <cfRule type="expression" dxfId="292" priority="103">
      <formula>$Q103&lt;&gt;""</formula>
    </cfRule>
    <cfRule type="expression" dxfId="291" priority="104">
      <formula>AND($Q103="",$N103&lt;TODAY())</formula>
    </cfRule>
    <cfRule type="expression" dxfId="290" priority="105">
      <formula>AND($P103="",$M103&lt;TODAY())</formula>
    </cfRule>
    <cfRule type="expression" dxfId="289" priority="106">
      <formula>AND($P103&lt;&gt;"",$M103&gt;$P103)</formula>
    </cfRule>
  </conditionalFormatting>
  <conditionalFormatting sqref="J103:J104">
    <cfRule type="expression" dxfId="288" priority="92">
      <formula>$Q103&lt;&gt;""</formula>
    </cfRule>
    <cfRule type="expression" dxfId="287" priority="93">
      <formula>AND($Q103="",$N103&lt;TODAY())</formula>
    </cfRule>
    <cfRule type="expression" dxfId="286" priority="94">
      <formula>AND($P103="",$M103&lt;TODAY())</formula>
    </cfRule>
    <cfRule type="expression" dxfId="285" priority="95">
      <formula>AND($P103&lt;&gt;"",$M103&gt;$P103)</formula>
    </cfRule>
  </conditionalFormatting>
  <conditionalFormatting sqref="K103:K104">
    <cfRule type="expression" dxfId="284" priority="88">
      <formula>$Q103&lt;&gt;""</formula>
    </cfRule>
    <cfRule type="expression" dxfId="283" priority="89">
      <formula>AND($Q103="",$N103&lt;TODAY())</formula>
    </cfRule>
    <cfRule type="expression" dxfId="282" priority="90">
      <formula>AND($P103="",$M103&lt;TODAY())</formula>
    </cfRule>
    <cfRule type="expression" dxfId="281" priority="91">
      <formula>AND($P103&lt;&gt;"",$M103&gt;$P103)</formula>
    </cfRule>
  </conditionalFormatting>
  <conditionalFormatting sqref="A105:C106 I105:I106 G105:G106">
    <cfRule type="expression" dxfId="280" priority="83">
      <formula>$Q105&lt;&gt;""</formula>
    </cfRule>
    <cfRule type="expression" dxfId="279" priority="84">
      <formula>AND($Q105="",$N105&lt;TODAY())</formula>
    </cfRule>
    <cfRule type="expression" dxfId="278" priority="85">
      <formula>AND($P105="",$M105&lt;TODAY())</formula>
    </cfRule>
    <cfRule type="expression" dxfId="277" priority="86">
      <formula>AND($P105&lt;&gt;"",$M105&gt;$P105)</formula>
    </cfRule>
  </conditionalFormatting>
  <conditionalFormatting sqref="H105:H106">
    <cfRule type="expression" dxfId="276" priority="74">
      <formula>$Q105&lt;&gt;""</formula>
    </cfRule>
    <cfRule type="expression" dxfId="275" priority="75">
      <formula>AND($Q105="",$N105&lt;TODAY())</formula>
    </cfRule>
    <cfRule type="expression" dxfId="274" priority="76">
      <formula>AND($P105="",$M105&lt;TODAY())</formula>
    </cfRule>
    <cfRule type="expression" dxfId="273" priority="77">
      <formula>AND($P105&lt;&gt;"",$M105&gt;$P105)</formula>
    </cfRule>
  </conditionalFormatting>
  <conditionalFormatting sqref="J105:J106">
    <cfRule type="expression" dxfId="272" priority="63">
      <formula>$Q105&lt;&gt;""</formula>
    </cfRule>
    <cfRule type="expression" dxfId="271" priority="64">
      <formula>AND($Q105="",$N105&lt;TODAY())</formula>
    </cfRule>
    <cfRule type="expression" dxfId="270" priority="65">
      <formula>AND($P105="",$M105&lt;TODAY())</formula>
    </cfRule>
    <cfRule type="expression" dxfId="269" priority="66">
      <formula>AND($P105&lt;&gt;"",$M105&gt;$P105)</formula>
    </cfRule>
  </conditionalFormatting>
  <conditionalFormatting sqref="K105:K106">
    <cfRule type="expression" dxfId="268" priority="59">
      <formula>$Q105&lt;&gt;""</formula>
    </cfRule>
    <cfRule type="expression" dxfId="267" priority="60">
      <formula>AND($Q105="",$N105&lt;TODAY())</formula>
    </cfRule>
    <cfRule type="expression" dxfId="266" priority="61">
      <formula>AND($P105="",$M105&lt;TODAY())</formula>
    </cfRule>
    <cfRule type="expression" dxfId="265" priority="62">
      <formula>AND($P105&lt;&gt;"",$M105&gt;$P105)</formula>
    </cfRule>
  </conditionalFormatting>
  <conditionalFormatting sqref="A107:C108 I107:I108 G107:G108">
    <cfRule type="expression" dxfId="264" priority="54">
      <formula>$Q107&lt;&gt;""</formula>
    </cfRule>
    <cfRule type="expression" dxfId="263" priority="55">
      <formula>AND($Q107="",$N107&lt;TODAY())</formula>
    </cfRule>
    <cfRule type="expression" dxfId="262" priority="56">
      <formula>AND($P107="",$M107&lt;TODAY())</formula>
    </cfRule>
    <cfRule type="expression" dxfId="261" priority="57">
      <formula>AND($P107&lt;&gt;"",$M107&gt;$P107)</formula>
    </cfRule>
  </conditionalFormatting>
  <conditionalFormatting sqref="H107:H108">
    <cfRule type="expression" dxfId="260" priority="45">
      <formula>$Q107&lt;&gt;""</formula>
    </cfRule>
    <cfRule type="expression" dxfId="259" priority="46">
      <formula>AND($Q107="",$N107&lt;TODAY())</formula>
    </cfRule>
    <cfRule type="expression" dxfId="258" priority="47">
      <formula>AND($P107="",$M107&lt;TODAY())</formula>
    </cfRule>
    <cfRule type="expression" dxfId="257" priority="48">
      <formula>AND($P107&lt;&gt;"",$M107&gt;$P107)</formula>
    </cfRule>
  </conditionalFormatting>
  <conditionalFormatting sqref="J107:J108">
    <cfRule type="expression" dxfId="256" priority="34">
      <formula>$Q107&lt;&gt;""</formula>
    </cfRule>
    <cfRule type="expression" dxfId="255" priority="35">
      <formula>AND($Q107="",$N107&lt;TODAY())</formula>
    </cfRule>
    <cfRule type="expression" dxfId="254" priority="36">
      <formula>AND($P107="",$M107&lt;TODAY())</formula>
    </cfRule>
    <cfRule type="expression" dxfId="253" priority="37">
      <formula>AND($P107&lt;&gt;"",$M107&gt;$P107)</formula>
    </cfRule>
  </conditionalFormatting>
  <conditionalFormatting sqref="K107:K108">
    <cfRule type="expression" dxfId="252" priority="30">
      <formula>$Q107&lt;&gt;""</formula>
    </cfRule>
    <cfRule type="expression" dxfId="251" priority="31">
      <formula>AND($Q107="",$N107&lt;TODAY())</formula>
    </cfRule>
    <cfRule type="expression" dxfId="250" priority="32">
      <formula>AND($P107="",$M107&lt;TODAY())</formula>
    </cfRule>
    <cfRule type="expression" dxfId="249" priority="33">
      <formula>AND($P107&lt;&gt;"",$M107&gt;$P107)</formula>
    </cfRule>
  </conditionalFormatting>
  <conditionalFormatting sqref="A109:C110 I109:I110 G109:G110">
    <cfRule type="expression" dxfId="248" priority="25">
      <formula>$Q109&lt;&gt;""</formula>
    </cfRule>
    <cfRule type="expression" dxfId="247" priority="26">
      <formula>AND($Q109="",$N109&lt;TODAY())</formula>
    </cfRule>
    <cfRule type="expression" dxfId="246" priority="27">
      <formula>AND($P109="",$M109&lt;TODAY())</formula>
    </cfRule>
    <cfRule type="expression" dxfId="245" priority="28">
      <formula>AND($P109&lt;&gt;"",$M109&gt;$P109)</formula>
    </cfRule>
  </conditionalFormatting>
  <conditionalFormatting sqref="H109:H110">
    <cfRule type="expression" dxfId="244" priority="16">
      <formula>$Q109&lt;&gt;""</formula>
    </cfRule>
    <cfRule type="expression" dxfId="243" priority="17">
      <formula>AND($Q109="",$N109&lt;TODAY())</formula>
    </cfRule>
    <cfRule type="expression" dxfId="242" priority="18">
      <formula>AND($P109="",$M109&lt;TODAY())</formula>
    </cfRule>
    <cfRule type="expression" dxfId="241" priority="19">
      <formula>AND($P109&lt;&gt;"",$M109&gt;$P109)</formula>
    </cfRule>
  </conditionalFormatting>
  <dataValidations count="6">
    <dataValidation type="list" allowBlank="1" showInputMessage="1" showErrorMessage="1" sqref="K5:K38 K40:K60 K62:K75 K77:K110" xr:uid="{00000000-0002-0000-0300-000000000000}">
      <formula1>"trunglv,quangcm,quanna,datlt,hieubt"</formula1>
    </dataValidation>
    <dataValidation type="list" allowBlank="1" showInputMessage="1" showErrorMessage="1" sqref="H40:H60 H5:H38 H62:H110" xr:uid="{00000000-0002-0000-0300-000001000000}">
      <formula1>"New,Doing,Peding,Done,Review"</formula1>
    </dataValidation>
    <dataValidation type="list" allowBlank="1" showInputMessage="1" showErrorMessage="1" sqref="J33 J40:J60 J62:J75 J77:J110" xr:uid="{00000000-0002-0000-0300-000002000000}">
      <formula1>"TrungLV,DatLT,QuangCM,QuanNA"</formula1>
    </dataValidation>
    <dataValidation type="list" allowBlank="1" showInputMessage="1" showErrorMessage="1" sqref="J34:J38 J5:J32" xr:uid="{00000000-0002-0000-0300-000003000000}">
      <formula1>"TrungLV,DatLT,QuangCM,QuanNA,HaiMV"</formula1>
    </dataValidation>
    <dataValidation type="list" allowBlank="1" showInputMessage="1" showErrorMessage="1" sqref="F78:F110" xr:uid="{52768901-9EBF-4F12-A9FA-EBA4DD3900D2}">
      <formula1>"     , Dịch, Tạo TC, Review TC, Update TC, Coding, Review Code, Update Code, Run TC, Review Evidence, Apply Review Evidence"</formula1>
    </dataValidation>
    <dataValidation type="list" allowBlank="1" showInputMessage="1" showErrorMessage="1" sqref="C5:C110" xr:uid="{00000000-0002-0000-0300-000004000000}">
      <formula1>"Common,Dev,Review,Investigate"</formula1>
    </dataValidation>
  </dataValidations>
  <pageMargins left="0.59055118110236227" right="0.59055118110236227" top="1.1417322834645669" bottom="0.55118110236220474" header="0.51181102362204722" footer="0.31496062992125984"/>
  <pageSetup paperSize="9" scale="15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4" id="{2E7D5265-F967-44BE-81D7-535A2625CD6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S4:AU4 AW4:BO4 S6:BO6 S21:BO23 S10:BO12 S16:BO17 BR16:BV17 BR10:BV12 BR21:BV23 BR6:BV6 BR4:BV4 BR19:BV19 S19:BO19</xm:sqref>
        </x14:conditionalFormatting>
        <x14:conditionalFormatting xmlns:xm="http://schemas.microsoft.com/office/excel/2006/main">
          <x14:cfRule type="expression" priority="1474" id="{3C761091-0F91-45D7-B095-80E9A53EC0B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AV76 AV78:AV79</xm:sqref>
        </x14:conditionalFormatting>
        <x14:conditionalFormatting xmlns:xm="http://schemas.microsoft.com/office/excel/2006/main">
          <x14:cfRule type="expression" priority="1558" id="{36DFD80D-F851-4E75-836A-92D462E2EEB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S92:AU92 AW92:BO92 BR92:BV92</xm:sqref>
        </x14:conditionalFormatting>
        <x14:conditionalFormatting xmlns:xm="http://schemas.microsoft.com/office/excel/2006/main">
          <x14:cfRule type="expression" priority="1557" id="{8B317483-098E-4A2A-BA49-B086685534F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S69:AU71 S89:AU91 AW89:BO91 AW69:BO71 BR69:BV71 BR89:BV91</xm:sqref>
        </x14:conditionalFormatting>
        <x14:conditionalFormatting xmlns:xm="http://schemas.microsoft.com/office/excel/2006/main">
          <x14:cfRule type="expression" priority="1550" id="{DACE73D6-1AEF-4B51-BE8D-861BCB66DD9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S75:AU75 AW75:BO75 BR75:BV75</xm:sqref>
        </x14:conditionalFormatting>
        <x14:conditionalFormatting xmlns:xm="http://schemas.microsoft.com/office/excel/2006/main">
          <x14:cfRule type="expression" priority="1549" id="{AFC423E7-C9D0-424F-AE10-097E236CB9E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S72:AU74 AW72:BO74 BR72:BV74</xm:sqref>
        </x14:conditionalFormatting>
        <x14:conditionalFormatting xmlns:xm="http://schemas.microsoft.com/office/excel/2006/main">
          <x14:cfRule type="expression" priority="1541" id="{FA41727E-839F-43A7-829E-286892A2FE0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S85:AU85 AW85:BO85 BR85:BV85 BR87:BV87 AW87:BO87 S87:AU87</xm:sqref>
        </x14:conditionalFormatting>
        <x14:conditionalFormatting xmlns:xm="http://schemas.microsoft.com/office/excel/2006/main">
          <x14:cfRule type="expression" priority="1534" id="{680F1787-BC06-4270-96E4-BC3A777C39F3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S84:AU84 AW84:BO84 BR84:BV84</xm:sqref>
        </x14:conditionalFormatting>
        <x14:conditionalFormatting xmlns:xm="http://schemas.microsoft.com/office/excel/2006/main">
          <x14:cfRule type="expression" priority="1533" id="{F359FD19-84AE-447B-B2D3-2C40D1DC84C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S81:AU83 AW81:BO83 BR81:BV83</xm:sqref>
        </x14:conditionalFormatting>
        <x14:conditionalFormatting xmlns:xm="http://schemas.microsoft.com/office/excel/2006/main">
          <x14:cfRule type="expression" priority="1526" id="{584AD12B-1281-4B21-BBC3-DAF91A9ECE2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S80:AU80 AW80:BO80 BR80:BV80</xm:sqref>
        </x14:conditionalFormatting>
        <x14:conditionalFormatting xmlns:xm="http://schemas.microsoft.com/office/excel/2006/main">
          <x14:cfRule type="expression" priority="1525" id="{16F63DC2-1C08-4593-BBD9-3BF1728B1C9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S76:AU76 AW76:BO76 BR76:BV76 BR78:BV79 AW78:BO79 S78:AU79</xm:sqref>
        </x14:conditionalFormatting>
        <x14:conditionalFormatting xmlns:xm="http://schemas.microsoft.com/office/excel/2006/main">
          <x14:cfRule type="expression" priority="1518" id="{EAD20816-00B7-4860-84EE-5CC5181D7B5E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S39:AU39 AW39:BO39 BR39:BV39</xm:sqref>
        </x14:conditionalFormatting>
        <x14:conditionalFormatting xmlns:xm="http://schemas.microsoft.com/office/excel/2006/main">
          <x14:cfRule type="expression" priority="1503" id="{90F006AF-AFF4-4A2C-B463-6C114966DE77}">
            <xm:f>IF(OR(S$3="土",S$3="日", COUNTIF('\Users\haimv\Dropbox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S61:AU61 AW61:BO61 BR61:BV61</xm:sqref>
        </x14:conditionalFormatting>
        <x14:conditionalFormatting xmlns:xm="http://schemas.microsoft.com/office/excel/2006/main">
          <x14:cfRule type="expression" priority="1492" id="{78423649-9370-4F1D-9C24-15A6C3C6B2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</xm:sqref>
        </x14:conditionalFormatting>
        <x14:conditionalFormatting xmlns:xm="http://schemas.microsoft.com/office/excel/2006/main">
          <x14:cfRule type="expression" priority="1491" id="{E32E7728-4019-4C76-A9D0-95C8A7FBA0B3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AV92</xm:sqref>
        </x14:conditionalFormatting>
        <x14:conditionalFormatting xmlns:xm="http://schemas.microsoft.com/office/excel/2006/main">
          <x14:cfRule type="expression" priority="1490" id="{24F8730E-5B23-4F12-9EBC-8B0C309717F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AV89:AV91 AV69:AV71</xm:sqref>
        </x14:conditionalFormatting>
        <x14:conditionalFormatting xmlns:xm="http://schemas.microsoft.com/office/excel/2006/main">
          <x14:cfRule type="expression" priority="1487" id="{5DD7567D-09E4-4193-9EB7-9393E242480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AV75</xm:sqref>
        </x14:conditionalFormatting>
        <x14:conditionalFormatting xmlns:xm="http://schemas.microsoft.com/office/excel/2006/main">
          <x14:cfRule type="expression" priority="1486" id="{E974B459-FF6F-40D2-9871-66C73CB3F04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AV72:AV74</xm:sqref>
        </x14:conditionalFormatting>
        <x14:conditionalFormatting xmlns:xm="http://schemas.microsoft.com/office/excel/2006/main">
          <x14:cfRule type="expression" priority="1482" id="{DFD4100E-362E-4872-A747-32D11F8207C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AV85 AV87</xm:sqref>
        </x14:conditionalFormatting>
        <x14:conditionalFormatting xmlns:xm="http://schemas.microsoft.com/office/excel/2006/main">
          <x14:cfRule type="expression" priority="1479" id="{8E88804D-9B93-40A3-AF3A-B021BC29054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AV84</xm:sqref>
        </x14:conditionalFormatting>
        <x14:conditionalFormatting xmlns:xm="http://schemas.microsoft.com/office/excel/2006/main">
          <x14:cfRule type="expression" priority="1478" id="{551F21D2-3F4C-428A-A646-F58BCB7FFD0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AV81:AV83</xm:sqref>
        </x14:conditionalFormatting>
        <x14:conditionalFormatting xmlns:xm="http://schemas.microsoft.com/office/excel/2006/main">
          <x14:cfRule type="expression" priority="1475" id="{5580D2A5-DC7E-43EF-92C7-1AF2F06454D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AV80</xm:sqref>
        </x14:conditionalFormatting>
        <x14:conditionalFormatting xmlns:xm="http://schemas.microsoft.com/office/excel/2006/main">
          <x14:cfRule type="expression" priority="1471" id="{75777785-1472-498D-A5A9-460563056E75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AV39</xm:sqref>
        </x14:conditionalFormatting>
        <x14:conditionalFormatting xmlns:xm="http://schemas.microsoft.com/office/excel/2006/main">
          <x14:cfRule type="expression" priority="1468" id="{F8BAE968-D08C-4B11-9CF7-0FCDEBE63526}">
            <xm:f>IF(OR(AV$3="土",AV$3="日", COUNTIF('\Users\haimv\Dropbox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AV61</xm:sqref>
        </x14:conditionalFormatting>
        <x14:conditionalFormatting xmlns:xm="http://schemas.microsoft.com/office/excel/2006/main">
          <x14:cfRule type="expression" priority="1270" id="{A9C760C6-B47B-49F2-8983-A6C94204BAC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S62:AU68 AW62:BO68 BR62:BV68</xm:sqref>
        </x14:conditionalFormatting>
        <x14:conditionalFormatting xmlns:xm="http://schemas.microsoft.com/office/excel/2006/main">
          <x14:cfRule type="expression" priority="1242" id="{24A363B8-014C-4A31-9498-4EA4CA9B9BD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S40:AU40 AW40:BO40 BR40:BV40 BR51:BV60 AW51:BO60 S51:AU60</xm:sqref>
        </x14:conditionalFormatting>
        <x14:conditionalFormatting xmlns:xm="http://schemas.microsoft.com/office/excel/2006/main">
          <x14:cfRule type="expression" priority="1239" id="{B481F993-846E-46BA-A704-8FA266C8E954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AV40 AV51:AV60</xm:sqref>
        </x14:conditionalFormatting>
        <x14:conditionalFormatting xmlns:xm="http://schemas.microsoft.com/office/excel/2006/main">
          <x14:cfRule type="expression" priority="1267" id="{E1260692-2D06-4C29-87EB-72B5034B23C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AV62:AV68</xm:sqref>
        </x14:conditionalFormatting>
        <x14:conditionalFormatting xmlns:xm="http://schemas.microsoft.com/office/excel/2006/main">
          <x14:cfRule type="expression" priority="1186" id="{70709D79-E8A2-4FEB-BF06-FBA2A1CA8B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AW34:BO35 S34:AU35 BR34:BV35</xm:sqref>
        </x14:conditionalFormatting>
        <x14:conditionalFormatting xmlns:xm="http://schemas.microsoft.com/office/excel/2006/main">
          <x14:cfRule type="expression" priority="1183" id="{EA3D9409-2C52-47C3-9F67-5BE74B96597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AV34:AV35</xm:sqref>
        </x14:conditionalFormatting>
        <x14:conditionalFormatting xmlns:xm="http://schemas.microsoft.com/office/excel/2006/main">
          <x14:cfRule type="expression" priority="980" id="{7596EDC8-E630-4757-8B2F-070E92BE30D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AW36:BO38 S36:AU38 BR36:BV38</xm:sqref>
        </x14:conditionalFormatting>
        <x14:conditionalFormatting xmlns:xm="http://schemas.microsoft.com/office/excel/2006/main">
          <x14:cfRule type="expression" priority="979" id="{96DC6838-7A48-42AC-8D46-6E320DE0669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AV36:AV38</xm:sqref>
        </x14:conditionalFormatting>
        <x14:conditionalFormatting xmlns:xm="http://schemas.microsoft.com/office/excel/2006/main">
          <x14:cfRule type="expression" priority="915" id="{91A2E8C7-298E-4F86-9067-6D4D6F24D05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S25:BO32 BR25:BV32</xm:sqref>
        </x14:conditionalFormatting>
        <x14:conditionalFormatting xmlns:xm="http://schemas.microsoft.com/office/excel/2006/main">
          <x14:cfRule type="expression" priority="904" id="{0CC5FC1D-A126-4AF0-9518-2452BCC082E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S20:AU20 AW20:BO20 BR20:BV20</xm:sqref>
        </x14:conditionalFormatting>
        <x14:conditionalFormatting xmlns:xm="http://schemas.microsoft.com/office/excel/2006/main">
          <x14:cfRule type="expression" priority="903" id="{38F9D465-644E-4BBA-82CB-B559F6ABD5B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AV20</xm:sqref>
        </x14:conditionalFormatting>
        <x14:conditionalFormatting xmlns:xm="http://schemas.microsoft.com/office/excel/2006/main">
          <x14:cfRule type="expression" priority="828" id="{848DFD65-3251-46C2-89B7-67744DCA2ED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S24:BO24 BR24:BV24</xm:sqref>
        </x14:conditionalFormatting>
        <x14:conditionalFormatting xmlns:xm="http://schemas.microsoft.com/office/excel/2006/main">
          <x14:cfRule type="expression" priority="807" id="{A5303ED3-5AAE-4E59-9350-9E494A7CF0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S9:BO9 BR9:BV9</xm:sqref>
        </x14:conditionalFormatting>
        <x14:conditionalFormatting xmlns:xm="http://schemas.microsoft.com/office/excel/2006/main">
          <x14:cfRule type="expression" priority="784" id="{21972CD2-10DE-46B6-831C-1BF761A1A31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S15:BO15 BR15:BV15</xm:sqref>
        </x14:conditionalFormatting>
        <x14:conditionalFormatting xmlns:xm="http://schemas.microsoft.com/office/excel/2006/main">
          <x14:cfRule type="expression" priority="765" id="{3E0C1C20-B5A1-40CE-8FAB-5BB86341EC6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S14:BO14 BR14:BV14</xm:sqref>
        </x14:conditionalFormatting>
        <x14:conditionalFormatting xmlns:xm="http://schemas.microsoft.com/office/excel/2006/main">
          <x14:cfRule type="expression" priority="747" id="{ED0ED081-26A3-4D65-93CF-05ADB6E6BB80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BP4:BQ4 BP6:BQ6 BW6:BX6 CD6:CE6 CK6:CL6 CR6:CS6 CY6:CZ6 DF6:DG6 DM6:DN6 DT6:DU6 EA6:EB6 EH6:EI6 EO6:EP6 EV6:EW6 FC6:FD6 FJ6:FK6 FQ6:FR6 FX6:FY6 GE6:GF6 GL6:GM6 GS6 BP27:BQ32 BW27:BX32 CD27:CE32 CK27:CL32 CR27:CS32 CY27:CZ32 DF27:DG32 DM27:DN32 DT27:DU32 EA27:EB32 EH27:EI32 EO27:EP32 EV27:EW32 FC27:FD32 FJ27:FK32 FQ27:FR32 FX27:FY32 GE27:GF32 GL27:GM32 GS27:GS32 GS51 GL51:GM51 GE51:GF51 FX51:FY51 FQ51:FR51 FJ51:FK51 FC51:FD51 EV51:EW51 EO51:EP51 EH51:EI51 EA51:EB51 DT51:DU51 DM51:DN51 DF51:DG51 CY51:CZ51 CR51:CS51 CK51:CL51 CD51:CE51 BW51:BX51 BP51:BQ51 BP34:BQ40 BW34:BX40 CD34:CE40 CK34:CL40 CR34:CS40 CY34:CZ40 DF34:DG40 DM34:DN40 DT34:DU40 EA34:EB40 EH34:EI40 EO34:EP40 EV34:EW40 FC34:FD40 FJ34:FK40 FQ34:FR40 FX34:FY40 GE34:GF40 GL34:GM40 GS34:GS40</xm:sqref>
        </x14:conditionalFormatting>
        <x14:conditionalFormatting xmlns:xm="http://schemas.microsoft.com/office/excel/2006/main">
          <x14:cfRule type="expression" priority="744" id="{B23A7C9A-677F-4B57-BEBA-64EBBF3E2BC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BP78:BQ85 BP53:BQ60 BP10:BQ11 BP62:BQ63 BP87:BQ87 BP89:BQ92</xm:sqref>
        </x14:conditionalFormatting>
        <x14:conditionalFormatting xmlns:xm="http://schemas.microsoft.com/office/excel/2006/main">
          <x14:cfRule type="expression" priority="741" id="{A603C1D3-96BA-4761-97D0-1930E3280B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BP12:BQ12 BP64:BQ76 BP14:BQ17 BP19:BQ26</xm:sqref>
        </x14:conditionalFormatting>
        <x14:conditionalFormatting xmlns:xm="http://schemas.microsoft.com/office/excel/2006/main">
          <x14:cfRule type="expression" priority="738" id="{CF351240-4AC2-436F-A617-61AA05B21C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BP52:BQ52</xm:sqref>
        </x14:conditionalFormatting>
        <x14:conditionalFormatting xmlns:xm="http://schemas.microsoft.com/office/excel/2006/main">
          <x14:cfRule type="expression" priority="735" id="{EF4A8C25-EF26-4D9B-BE6D-72CF760B9BA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BP9:BQ9 BP61:BQ61</xm:sqref>
        </x14:conditionalFormatting>
        <x14:conditionalFormatting xmlns:xm="http://schemas.microsoft.com/office/excel/2006/main">
          <x14:cfRule type="expression" priority="732" id="{2735895F-A084-4532-92CE-78D8855C6044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BW4:BX4</xm:sqref>
        </x14:conditionalFormatting>
        <x14:conditionalFormatting xmlns:xm="http://schemas.microsoft.com/office/excel/2006/main">
          <x14:cfRule type="expression" priority="729" id="{207162A3-AA10-4980-878F-18FC994689E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BW78:BX85 BW53:BX60 BW10:BX11 BW62:BX63 BW87:BX87 BW89:BX92</xm:sqref>
        </x14:conditionalFormatting>
        <x14:conditionalFormatting xmlns:xm="http://schemas.microsoft.com/office/excel/2006/main">
          <x14:cfRule type="expression" priority="726" id="{E89926EA-7315-4519-8C42-DD604304985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BW12:BX12 BW64:BX76 BW14:BX17 BW19:BX26</xm:sqref>
        </x14:conditionalFormatting>
        <x14:conditionalFormatting xmlns:xm="http://schemas.microsoft.com/office/excel/2006/main">
          <x14:cfRule type="expression" priority="723" id="{75FE4F05-92EC-4313-8FA4-69A809D780E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BW52:BX52</xm:sqref>
        </x14:conditionalFormatting>
        <x14:conditionalFormatting xmlns:xm="http://schemas.microsoft.com/office/excel/2006/main">
          <x14:cfRule type="expression" priority="720" id="{96F75AF9-59CE-4E2D-9163-40BA349895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BW9:BX9 BW61:BX61</xm:sqref>
        </x14:conditionalFormatting>
        <x14:conditionalFormatting xmlns:xm="http://schemas.microsoft.com/office/excel/2006/main">
          <x14:cfRule type="expression" priority="717" id="{24B63780-A937-4D37-8449-B2A6925A339E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BY16:CC17 CF16:CJ17 CM16:CQ17 CT16:CX17 DA16:DE17 DH16:DL17 DO16:DS17 DV16:DZ17 EC16:EG17 EJ16:EN17 EQ16:EU17 EX16:FB17 FE16:FI17 FL16:FP17 FS16:FW17 FZ16:GD17 GG16:GK17 GN16:GR17 BY10:CC12 CF10:CJ12 CM10:CQ12 CT10:CX12 DA10:DE12 DH10:DL12 DO10:DS12 DV10:DZ12 EC10:EG12 EJ10:EN12 EQ10:EU12 EX10:FB12 FE10:FI12 FL10:FP12 FS10:FW12 FZ10:GD12 GG10:GK12 GN10:GR12 BY21:CC23 CF21:CJ23 CM21:CQ23 CT21:CX23 DA21:DE23 DH21:DL23 DO21:DS23 DV21:DZ23 EC21:EG23 EJ21:EN23 EQ21:EU23 EX21:FB23 FE21:FI23 FL21:FP23 FS21:FW23 FZ21:GD23 GG21:GK23 GN21:GR23 BY6:CC6 CF6:CJ6 CM6:CQ6 CT6:CX6 DA6:DE6 DH6:DL6 DO6:DS6 DV6:DZ6 EC6:EG6 EJ6:EN6 EQ6:EU6 EX6:FB6 FE6:FI6 FL6:FP6 FS6:FW6 FZ6:GD6 GG6:GK6 GN6:GR6 BY4:CC4 CF4:CJ4 CM4:CQ4 CT4:CX4 DA4:DE4 DH4:DL4 DO4:DS4 DV4:DZ4 EC4:EG4 EJ4:EN4 EQ4:EU4 EX4:FB4 FE4:FI4 FL4:FP4 FS4:FW4 FZ4:GD4 GG4:GK4 GN4:GR4 GN19:GR19 GG19:GK19 FZ19:GD19 FS19:FW19 FL19:FP19 FE19:FI19 EX19:FB19 EQ19:EU19 EJ19:EN19 EC19:EG19 DV19:DZ19 DO19:DS19 DH19:DL19 DA19:DE19 CT19:CX19 CM19:CQ19 CF19:CJ19 BY19:CC19</xm:sqref>
        </x14:conditionalFormatting>
        <x14:conditionalFormatting xmlns:xm="http://schemas.microsoft.com/office/excel/2006/main">
          <x14:cfRule type="expression" priority="716" id="{D28FC5F9-60FA-4955-8882-7B798806F93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BY92:CC92 CF92:CJ92 CM92:CQ92 CT92:CX92 DA92:DE92 DH92:DL92 DO92:DS92 DV92:DZ92 EC92:EG92 EJ92:EN92 EQ92:EU92 EX92:FB92 FE92:FI92 FL92:FP92 FS92:FW92 FZ92:GD92 GG92:GK92 GN92:GR92</xm:sqref>
        </x14:conditionalFormatting>
        <x14:conditionalFormatting xmlns:xm="http://schemas.microsoft.com/office/excel/2006/main">
          <x14:cfRule type="expression" priority="715" id="{C2FBB975-A02F-4347-BFC4-FF431B84CE4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BY69:CC71 CF69:CJ71 CM69:CQ71 CT69:CX71 DA69:DE71 DH69:DL71 DO69:DS71 DV69:DZ71 EC69:EG71 EJ69:EN71 EQ69:EU71 EX69:FB71 FE69:FI71 FL69:FP71 FS69:FW71 FZ69:GD71 GG69:GK71 GN69:GR71 BY89:CC91 CF89:CJ91 CM89:CQ91 CT89:CX91 DA89:DE91 DH89:DL91 DO89:DS91 DV89:DZ91 EC89:EG91 EJ89:EN91 EQ89:EU91 EX89:FB91 FE89:FI91 FL89:FP91 FS89:FW91 FZ89:GD91 GG89:GK91 GN89:GR91</xm:sqref>
        </x14:conditionalFormatting>
        <x14:conditionalFormatting xmlns:xm="http://schemas.microsoft.com/office/excel/2006/main">
          <x14:cfRule type="expression" priority="714" id="{3BD6AA22-2765-4468-9442-356D81C1DE3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BY75:CC75 CF75:CJ75 CM75:CQ75 CT75:CX75 DA75:DE75 DH75:DL75 DO75:DS75 DV75:DZ75 EC75:EG75 EJ75:EN75 EQ75:EU75 EX75:FB75 FE75:FI75 FL75:FP75 FS75:FW75 FZ75:GD75 GG75:GK75 GN75:GR75</xm:sqref>
        </x14:conditionalFormatting>
        <x14:conditionalFormatting xmlns:xm="http://schemas.microsoft.com/office/excel/2006/main">
          <x14:cfRule type="expression" priority="713" id="{88BF22D7-66E9-44A4-AB41-E241FC93E9E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BY72:CC74 CF72:CJ74 CM72:CQ74 CT72:CX74 DA72:DE74 DH72:DL74 DO72:DS74 DV72:DZ74 EC72:EG74 EJ72:EN74 EQ72:EU74 EX72:FB74 FE72:FI74 FL72:FP74 FS72:FW74 FZ72:GD74 GG72:GK74 GN72:GR74</xm:sqref>
        </x14:conditionalFormatting>
        <x14:conditionalFormatting xmlns:xm="http://schemas.microsoft.com/office/excel/2006/main">
          <x14:cfRule type="expression" priority="711" id="{9CE22DF5-477B-441F-8FAA-38165807E3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BY85:CC85 CF85:CJ85 CM85:CQ85 CT85:CX85 DA85:DE85 DH85:DL85 DO85:DS85 DV85:DZ85 EC85:EG85 EJ85:EN85 EQ85:EU85 EX85:FB85 FE85:FI85 FL85:FP85 FS85:FW85 FZ85:GD85 GG85:GK85 GN85:GR85 GN87:GR87 GG87:GK87 FZ87:GD87 FS87:FW87 FL87:FP87 FE87:FI87 EX87:FB87 EQ87:EU87 EJ87:EN87 EC87:EG87 DV87:DZ87 DO87:DS87 DH87:DL87 DA87:DE87 CT87:CX87 CM87:CQ87 CF87:CJ87 BY87:CC87</xm:sqref>
        </x14:conditionalFormatting>
        <x14:conditionalFormatting xmlns:xm="http://schemas.microsoft.com/office/excel/2006/main">
          <x14:cfRule type="expression" priority="710" id="{5EE74E0C-3C0C-47D7-B75D-9B80048D1BC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BY84:CC84 CF84:CJ84 CM84:CQ84 CT84:CX84 DA84:DE84 DH84:DL84 DO84:DS84 DV84:DZ84 EC84:EG84 EJ84:EN84 EQ84:EU84 EX84:FB84 FE84:FI84 FL84:FP84 FS84:FW84 FZ84:GD84 GG84:GK84 GN84:GR84</xm:sqref>
        </x14:conditionalFormatting>
        <x14:conditionalFormatting xmlns:xm="http://schemas.microsoft.com/office/excel/2006/main">
          <x14:cfRule type="expression" priority="709" id="{784D5F16-0D59-442F-BA45-4C2FAAAC390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BY81:CC83 CF81:CJ83 CM81:CQ83 CT81:CX83 DA81:DE83 DH81:DL83 DO81:DS83 DV81:DZ83 EC81:EG83 EJ81:EN83 EQ81:EU83 EX81:FB83 FE81:FI83 FL81:FP83 FS81:FW83 FZ81:GD83 GG81:GK83 GN81:GR83</xm:sqref>
        </x14:conditionalFormatting>
        <x14:conditionalFormatting xmlns:xm="http://schemas.microsoft.com/office/excel/2006/main">
          <x14:cfRule type="expression" priority="708" id="{E03699AD-EECE-4E20-A51D-416159BBC57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BY80:CC80 CF80:CJ80 CM80:CQ80 CT80:CX80 DA80:DE80 DH80:DL80 DO80:DS80 DV80:DZ80 EC80:EG80 EJ80:EN80 EQ80:EU80 EX80:FB80 FE80:FI80 FL80:FP80 FS80:FW80 FZ80:GD80 GG80:GK80 GN80:GR80</xm:sqref>
        </x14:conditionalFormatting>
        <x14:conditionalFormatting xmlns:xm="http://schemas.microsoft.com/office/excel/2006/main">
          <x14:cfRule type="expression" priority="707" id="{50621FC7-EA6C-434F-B0A5-03552F8C291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BY76:CC76 CF76:CJ76 CM76:CQ76 CT76:CX76 DA76:DE76 DH76:DL76 DO76:DS76 DV76:DZ76 EC76:EG76 EJ76:EN76 EQ76:EU76 EX76:FB76 FE76:FI76 FL76:FP76 FS76:FW76 FZ76:GD76 GG76:GK76 GN76:GR76 GN78:GR79 GG78:GK79 FZ78:GD79 FS78:FW79 FL78:FP79 FE78:FI79 EX78:FB79 EQ78:EU79 EJ78:EN79 EC78:EG79 DV78:DZ79 DO78:DS79 DH78:DL79 DA78:DE79 CT78:CX79 CM78:CQ79 CF78:CJ79 BY78:CC79</xm:sqref>
        </x14:conditionalFormatting>
        <x14:conditionalFormatting xmlns:xm="http://schemas.microsoft.com/office/excel/2006/main">
          <x14:cfRule type="expression" priority="706" id="{9F7932DE-5AF2-4997-B89A-626CD886998E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BY39:CC39 CF39:CJ39 CM39:CQ39 CT39:CX39 DA39:DE39 DH39:DL39 DO39:DS39 DV39:DZ39 EC39:EG39 EJ39:EN39 EQ39:EU39 EX39:FB39 FE39:FI39 FL39:FP39 FS39:FW39 FZ39:GD39 GG39:GK39 GN39:GR39</xm:sqref>
        </x14:conditionalFormatting>
        <x14:conditionalFormatting xmlns:xm="http://schemas.microsoft.com/office/excel/2006/main">
          <x14:cfRule type="expression" priority="705" id="{D7AD0F6B-5A36-4DC1-AE4C-3064FDA621B9}">
            <xm:f>IF(OR(BY$3="土",BY$3="日", COUNTIF('\Users\haimv\Dropbox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BY61:CC61 CF61:CJ61 CM61:CQ61 CT61:CX61 DA61:DE61 DH61:DL61 DO61:DS61 DV61:DZ61 EC61:EG61 EJ61:EN61 EQ61:EU61 EX61:FB61 FE61:FI61 FL61:FP61 FS61:FW61 FZ61:GD61 GG61:GK61 GN61:GR61</xm:sqref>
        </x14:conditionalFormatting>
        <x14:conditionalFormatting xmlns:xm="http://schemas.microsoft.com/office/excel/2006/main">
          <x14:cfRule type="expression" priority="703" id="{5209938D-77A7-498F-9F9D-3887E046C81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BY62:CC68 CF62:CJ68 CM62:CQ68 CT62:CX68 DA62:DE68 DH62:DL68 DO62:DS68 DV62:DZ68 EC62:EG68 EJ62:EN68 EQ62:EU68 EX62:FB68 FE62:FI68 FL62:FP68 FS62:FW68 FZ62:GD68 GG62:GK68 GN62:GR68</xm:sqref>
        </x14:conditionalFormatting>
        <x14:conditionalFormatting xmlns:xm="http://schemas.microsoft.com/office/excel/2006/main">
          <x14:cfRule type="expression" priority="702" id="{F06A4225-5388-4189-9B3A-9F5D618EAC82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BY40:CC40 CF40:CJ40 CM40:CQ40 CT40:CX40 DA40:DE40 DH40:DL40 DO40:DS40 DV40:DZ40 EC40:EG40 EJ40:EN40 EQ40:EU40 EX40:FB40 FE40:FI40 FL40:FP40 FS40:FW40 FZ40:GD40 GG40:GK40 GN40:GR40 GN51:GR60 GG51:GK60 FZ51:GD60 FS51:FW60 FL51:FP60 FE51:FI60 EX51:FB60 EQ51:EU60 EJ51:EN60 EC51:EG60 DV51:DZ60 DO51:DS60 DH51:DL60 DA51:DE60 CT51:CX60 CM51:CQ60 CF51:CJ60 BY51:CC60</xm:sqref>
        </x14:conditionalFormatting>
        <x14:conditionalFormatting xmlns:xm="http://schemas.microsoft.com/office/excel/2006/main">
          <x14:cfRule type="expression" priority="700" id="{3913C2E4-42F6-450C-A281-76516B5A3A4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BY34:CC35 CF34:CJ35 CM34:CQ35 CT34:CX35 DA34:DE35 DH34:DL35 DO34:DS35 DV34:DZ35 EC34:EG35 EJ34:EN35 EQ34:EU35 EX34:FB35 FE34:FI35 FL34:FP35 FS34:FW35 FZ34:GD35 GG34:GK35 GN34:GR35</xm:sqref>
        </x14:conditionalFormatting>
        <x14:conditionalFormatting xmlns:xm="http://schemas.microsoft.com/office/excel/2006/main">
          <x14:cfRule type="expression" priority="676" id="{8478949F-9CB1-4671-8EDB-8B63744C7D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BY14:CC14 CF14:CJ14 CM14:CQ14 CT14:CX14 DA14:DE14 DH14:DL14 DO14:DS14 DV14:DZ14 EC14:EG14 EJ14:EN14 EQ14:EU14 EX14:FB14 FE14:FI14 FL14:FP14 FS14:FW14 FZ14:GD14 GG14:GK14 GN14:GR14</xm:sqref>
        </x14:conditionalFormatting>
        <x14:conditionalFormatting xmlns:xm="http://schemas.microsoft.com/office/excel/2006/main">
          <x14:cfRule type="expression" priority="692" id="{B798B081-9A1B-4013-83D1-384C222A164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BY36:CC38 CF36:CJ38 CM36:CQ38 CT36:CX38 DA36:DE38 DH36:DL38 DO36:DS38 DV36:DZ38 EC36:EG38 EJ36:EN38 EQ36:EU38 EX36:FB38 FE36:FI38 FL36:FP38 FS36:FW38 FZ36:GD38 GG36:GK38 GN36:GR38</xm:sqref>
        </x14:conditionalFormatting>
        <x14:conditionalFormatting xmlns:xm="http://schemas.microsoft.com/office/excel/2006/main">
          <x14:cfRule type="expression" priority="691" id="{CC76F0D9-0581-474B-92A3-0C29B9FEE17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BY25:CC32 CF25:CJ32 CM25:CQ32 CT25:CX32 DA25:DE32 DH25:DL32 DO25:DS32 DV25:DZ32 EC25:EG32 EJ25:EN32 EQ25:EU32 EX25:FB32 FE25:FI32 FL25:FP32 FS25:FW32 FZ25:GD32 GG25:GK32 GN25:GR32</xm:sqref>
        </x14:conditionalFormatting>
        <x14:conditionalFormatting xmlns:xm="http://schemas.microsoft.com/office/excel/2006/main">
          <x14:cfRule type="expression" priority="690" id="{FF23134F-072C-4561-9E85-A812AD91E30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BY20:CC20 CF20:CJ20 CM20:CQ20 CT20:CX20 DA20:DE20 DH20:DL20 DO20:DS20 DV20:DZ20 EC20:EG20 EJ20:EN20 EQ20:EU20 EX20:FB20 FE20:FI20 FL20:FP20 FS20:FW20 FZ20:GD20 GG20:GK20 GN20:GR20</xm:sqref>
        </x14:conditionalFormatting>
        <x14:conditionalFormatting xmlns:xm="http://schemas.microsoft.com/office/excel/2006/main">
          <x14:cfRule type="expression" priority="686" id="{74F2B6F4-1E7F-4D69-9FB0-685BDEA0C04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BY24:CC24 CF24:CJ24 CM24:CQ24 CT24:CX24 DA24:DE24 DH24:DL24 DO24:DS24 DV24:DZ24 EC24:EG24 EJ24:EN24 EQ24:EU24 EX24:FB24 FE24:FI24 FL24:FP24 FS24:FW24 FZ24:GD24 GG24:GK24 GN24:GR24</xm:sqref>
        </x14:conditionalFormatting>
        <x14:conditionalFormatting xmlns:xm="http://schemas.microsoft.com/office/excel/2006/main">
          <x14:cfRule type="expression" priority="682" id="{A2702EF2-AC2D-451D-9B46-C83977C6F5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BY9:CC9 CF9:CJ9 CM9:CQ9 CT9:CX9 DA9:DE9 DH9:DL9 DO9:DS9 DV9:DZ9 EC9:EG9 EJ9:EN9 EQ9:EU9 EX9:FB9 FE9:FI9 FL9:FP9 FS9:FW9 FZ9:GD9 GG9:GK9 GN9:GR9</xm:sqref>
        </x14:conditionalFormatting>
        <x14:conditionalFormatting xmlns:xm="http://schemas.microsoft.com/office/excel/2006/main">
          <x14:cfRule type="expression" priority="679" id="{9FDF792F-9259-4F38-BC97-0B309F859519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BY15:CC15 CF15:CJ15 CM15:CQ15 CT15:CX15 DA15:DE15 DH15:DL15 DO15:DS15 DV15:DZ15 EC15:EG15 EJ15:EN15 EQ15:EU15 EX15:FB15 FE15:FI15 FL15:FP15 FS15:FW15 FZ15:GD15 GG15:GK15 GN15:GR15</xm:sqref>
        </x14:conditionalFormatting>
        <x14:conditionalFormatting xmlns:xm="http://schemas.microsoft.com/office/excel/2006/main">
          <x14:cfRule type="expression" priority="670" id="{B6A03007-D433-4164-AD70-955959F1DD1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CD4:CE4 CK4:CL4 CR4:CS4 CY4:CZ4 DF4:DG4 DM4:DN4 DT4:DU4 EA4:EB4 EH4:EI4 EO4:EP4 EV4:EW4 FC4:FD4 FJ4:FK4 FQ4:FR4 FX4:FY4 GE4:GF4 GL4:GM4 GS4</xm:sqref>
        </x14:conditionalFormatting>
        <x14:conditionalFormatting xmlns:xm="http://schemas.microsoft.com/office/excel/2006/main">
          <x14:cfRule type="expression" priority="667" id="{A06A1976-597D-4DEF-A046-46CE445F4D9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CD78:CE85 CK78:CL85 CR78:CS85 CY78:CZ85 DF78:DG85 DM78:DN85 DT78:DU85 EA78:EB85 EH78:EI85 EO78:EP85 EV78:EW85 FC78:FD85 FJ78:FK85 FQ78:FR85 FX78:FY85 GE78:GF85 GL78:GM85 GS78:GS85 CD53:CE60 CK53:CL60 CR53:CS60 CY53:CZ60 DF53:DG60 DM53:DN60 DT53:DU60 EA53:EB60 EH53:EI60 EO53:EP60 EV53:EW60 FC53:FD60 FJ53:FK60 FQ53:FR60 FX53:FY60 GE53:GF60 GL53:GM60 GS53:GS60 CD10:CE11 CK10:CL11 CR10:CS11 CY10:CZ11 DF10:DG11 DM10:DN11 DT10:DU11 EA10:EB11 EH10:EI11 EO10:EP11 EV10:EW11 FC10:FD11 FJ10:FK11 FQ10:FR11 FX10:FY11 GE10:GF11 GL10:GM11 GS10:GS11 CD62:CE63 CK62:CL63 CR62:CS63 CY62:CZ63 DF62:DG63 DM62:DN63 DT62:DU63 EA62:EB63 EH62:EI63 EO62:EP63 EV62:EW63 FC62:FD63 FJ62:FK63 FQ62:FR63 FX62:FY63 GE62:GF63 GL62:GM63 GS62:GS63 GS87 GL87:GM87 GE87:GF87 FX87:FY87 FQ87:FR87 FJ87:FK87 FC87:FD87 EV87:EW87 EO87:EP87 EH87:EI87 EA87:EB87 DT87:DU87 DM87:DN87 DF87:DG87 CY87:CZ87 CR87:CS87 CK87:CL87 CD87:CE87 CD89:CE92 CK89:CL92 CR89:CS92 CY89:CZ92 DF89:DG92 DM89:DN92 DT89:DU92 EA89:EB92 EH89:EI92 EO89:EP92 EV89:EW92 FC89:FD92 FJ89:FK92 FQ89:FR92 FX89:FY92 GE89:GF92 GL89:GM92 GS89:GS92</xm:sqref>
        </x14:conditionalFormatting>
        <x14:conditionalFormatting xmlns:xm="http://schemas.microsoft.com/office/excel/2006/main">
          <x14:cfRule type="expression" priority="664" id="{261FBACC-6409-4F7F-84DE-0DC1A76D1C4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CD12:CE12 CK12:CL12 CR12:CS12 CY12:CZ12 DF12:DG12 DM12:DN12 DT12:DU12 EA12:EB12 EH12:EI12 EO12:EP12 EV12:EW12 FC12:FD12 FJ12:FK12 FQ12:FR12 FX12:FY12 GE12:GF12 GL12:GM12 GS12 CD64:CE76 CK64:CL76 CR64:CS76 CY64:CZ76 DF64:DG76 DM64:DN76 DT64:DU76 EA64:EB76 EH64:EI76 EO64:EP76 EV64:EW76 FC64:FD76 FJ64:FK76 FQ64:FR76 FX64:FY76 GE64:GF76 GL64:GM76 GS64:GS76 GS14:GS17 GL14:GM17 GE14:GF17 FX14:FY17 FQ14:FR17 FJ14:FK17 FC14:FD17 EV14:EW17 EO14:EP17 EH14:EI17 EA14:EB17 DT14:DU17 DM14:DN17 DF14:DG17 CY14:CZ17 CR14:CS17 CK14:CL17 CD14:CE17 CD19:CE26 CK19:CL26 CR19:CS26 CY19:CZ26 DF19:DG26 DM19:DN26 DT19:DU26 EA19:EB26 EH19:EI26 EO19:EP26 EV19:EW26 FC19:FD26 FJ19:FK26 FQ19:FR26 FX19:FY26 GE19:GF26 GL19:GM26 GS19:GS26</xm:sqref>
        </x14:conditionalFormatting>
        <x14:conditionalFormatting xmlns:xm="http://schemas.microsoft.com/office/excel/2006/main">
          <x14:cfRule type="expression" priority="661" id="{611CCE50-E3CB-4005-B1ED-EB3AE45F752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CD52:CE52 CK52:CL52 CR52:CS52 CY52:CZ52 DF52:DG52 DM52:DN52 DT52:DU52 EA52:EB52 EH52:EI52 EO52:EP52 EV52:EW52 FC52:FD52 FJ52:FK52 FQ52:FR52 FX52:FY52 GE52:GF52 GL52:GM52 GS52</xm:sqref>
        </x14:conditionalFormatting>
        <x14:conditionalFormatting xmlns:xm="http://schemas.microsoft.com/office/excel/2006/main">
          <x14:cfRule type="expression" priority="658" id="{72C5EA5D-64E8-40B1-977B-7166BFC44FE6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CD9:CE9 CK9:CL9 CR9:CS9 CY9:CZ9 DF9:DG9 DM9:DN9 DT9:DU9 EA9:EB9 EH9:EI9 EO9:EP9 EV9:EW9 FC9:FD9 FJ9:FK9 FQ9:FR9 FX9:FY9 GE9:GF9 GL9:GM9 GS9 CD61:CE61 CK61:CL61 CR61:CS61 CY61:CZ61 DF61:DG61 DM61:DN61 DT61:DU61 EA61:EB61 EH61:EI61 EO61:EP61 EV61:EW61 FC61:FD61 FJ61:FK61 FQ61:FR61 FX61:FY61 GE61:GF61 GL61:GM61 GS61</xm:sqref>
        </x14:conditionalFormatting>
        <x14:conditionalFormatting xmlns:xm="http://schemas.microsoft.com/office/excel/2006/main">
          <x14:cfRule type="expression" priority="647" id="{AEA5FC64-2367-47BC-A14C-858A42EB124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S5:BO5 BR5:BV5</xm:sqref>
        </x14:conditionalFormatting>
        <x14:conditionalFormatting xmlns:xm="http://schemas.microsoft.com/office/excel/2006/main">
          <x14:cfRule type="expression" priority="644" id="{72A0075D-E94E-4638-86D4-D87733F3104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BP5:BQ5</xm:sqref>
        </x14:conditionalFormatting>
        <x14:conditionalFormatting xmlns:xm="http://schemas.microsoft.com/office/excel/2006/main">
          <x14:cfRule type="expression" priority="641" id="{F6F414FB-E923-4B6F-8457-6F710CE375D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BW5:BX5</xm:sqref>
        </x14:conditionalFormatting>
        <x14:conditionalFormatting xmlns:xm="http://schemas.microsoft.com/office/excel/2006/main">
          <x14:cfRule type="expression" priority="638" id="{E7CDC9AB-B383-4803-A078-BC9CFBFB01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BY5:CC5 CF5:CJ5 CM5:CQ5 CT5:CX5 DA5:DE5 DH5:DL5 DO5:DS5 DV5:DZ5 EC5:EG5 EJ5:EN5 EQ5:EU5 EX5:FB5 FE5:FI5 FL5:FP5 FS5:FW5 FZ5:GD5 GG5:GK5 GN5:GR5</xm:sqref>
        </x14:conditionalFormatting>
        <x14:conditionalFormatting xmlns:xm="http://schemas.microsoft.com/office/excel/2006/main">
          <x14:cfRule type="expression" priority="635" id="{F41EF5B5-9833-4609-8253-A60F73BCAD5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CD5:CE5 CK5:CL5 CR5:CS5 CY5:CZ5 DF5:DG5 DM5:DN5 DT5:DU5 EA5:EB5 EH5:EI5 EO5:EP5 EV5:EW5 FC5:FD5 FJ5:FK5 FQ5:FR5 FX5:FY5 GE5:GF5 GL5:GM5 GS5</xm:sqref>
        </x14:conditionalFormatting>
        <x14:conditionalFormatting xmlns:xm="http://schemas.microsoft.com/office/excel/2006/main">
          <x14:cfRule type="expression" priority="624" id="{B6059854-E778-4A72-A56A-CF07AECDEE84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S7:BO7 BR7:BV7</xm:sqref>
        </x14:conditionalFormatting>
        <x14:conditionalFormatting xmlns:xm="http://schemas.microsoft.com/office/excel/2006/main">
          <x14:cfRule type="expression" priority="617" id="{5088B471-31CE-4DA8-A204-9D21519311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BP7:BQ7</xm:sqref>
        </x14:conditionalFormatting>
        <x14:conditionalFormatting xmlns:xm="http://schemas.microsoft.com/office/excel/2006/main">
          <x14:cfRule type="expression" priority="616" id="{FDEE8B8C-1201-4977-BB46-989EFF401550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BW7:BX7</xm:sqref>
        </x14:conditionalFormatting>
        <x14:conditionalFormatting xmlns:xm="http://schemas.microsoft.com/office/excel/2006/main">
          <x14:cfRule type="expression" priority="615" id="{6BBC0F5A-B6EB-422B-8BE0-D71E40614CB6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BY7:CC7 CF7:CJ7 CM7:CQ7 CT7:CX7 DA7:DE7 DH7:DL7 DO7:DS7 DV7:DZ7 EC7:EG7 EJ7:EN7 EQ7:EU7 EX7:FB7 FE7:FI7 FL7:FP7 FS7:FW7 FZ7:GD7 GG7:GK7 GN7:GR7</xm:sqref>
        </x14:conditionalFormatting>
        <x14:conditionalFormatting xmlns:xm="http://schemas.microsoft.com/office/excel/2006/main">
          <x14:cfRule type="expression" priority="614" id="{BCEFC122-4161-4B90-9749-6CA834E7D8D5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CD7:CE7 CK7:CL7 CR7:CS7 CY7:CZ7 DF7:DG7 DM7:DN7 DT7:DU7 EA7:EB7 EH7:EI7 EO7:EP7 EV7:EW7 FC7:FD7 FJ7:FK7 FQ7:FR7 FX7:FY7 GE7:GF7 GL7:GM7 GS7</xm:sqref>
        </x14:conditionalFormatting>
        <x14:conditionalFormatting xmlns:xm="http://schemas.microsoft.com/office/excel/2006/main">
          <x14:cfRule type="expression" priority="599" id="{BEA84771-8F4E-4257-B482-1292A6381A8E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S8:BO8 BR8:BV8</xm:sqref>
        </x14:conditionalFormatting>
        <x14:conditionalFormatting xmlns:xm="http://schemas.microsoft.com/office/excel/2006/main">
          <x14:cfRule type="expression" priority="592" id="{3579507E-94EF-4DD3-B3B9-A09D6ED8BBB7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BP8:BQ8</xm:sqref>
        </x14:conditionalFormatting>
        <x14:conditionalFormatting xmlns:xm="http://schemas.microsoft.com/office/excel/2006/main">
          <x14:cfRule type="expression" priority="591" id="{748E5085-C923-4EB8-9DD4-06271FCEEE8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BW8:BX8</xm:sqref>
        </x14:conditionalFormatting>
        <x14:conditionalFormatting xmlns:xm="http://schemas.microsoft.com/office/excel/2006/main">
          <x14:cfRule type="expression" priority="590" id="{95FFC969-B0A9-4C23-8C3D-689A1C8BF82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BY8:CC8 CF8:CJ8 CM8:CQ8 CT8:CX8 DA8:DE8 DH8:DL8 DO8:DS8 DV8:DZ8 EC8:EG8 EJ8:EN8 EQ8:EU8 EX8:FB8 FE8:FI8 FL8:FP8 FS8:FW8 FZ8:GD8 GG8:GK8 GN8:GR8</xm:sqref>
        </x14:conditionalFormatting>
        <x14:conditionalFormatting xmlns:xm="http://schemas.microsoft.com/office/excel/2006/main">
          <x14:cfRule type="expression" priority="589" id="{942215D0-7AB7-43DB-A4FB-8A91E17B526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CD8:CE8 CK8:CL8 CR8:CS8 CY8:CZ8 DF8:DG8 DM8:DN8 DT8:DU8 EA8:EB8 EH8:EI8 EO8:EP8 EV8:EW8 FC8:FD8 FJ8:FK8 FQ8:FR8 FX8:FY8 GE8:GF8 GL8:GM8 GS8</xm:sqref>
        </x14:conditionalFormatting>
        <x14:conditionalFormatting xmlns:xm="http://schemas.microsoft.com/office/excel/2006/main">
          <x14:cfRule type="expression" priority="561" id="{33B0A951-630D-4C5A-8F76-F5A2A0440401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S13:BO13 BR13:BV13</xm:sqref>
        </x14:conditionalFormatting>
        <x14:conditionalFormatting xmlns:xm="http://schemas.microsoft.com/office/excel/2006/main">
          <x14:cfRule type="expression" priority="558" id="{923E7D35-0DAC-405D-8C42-AF920F0719E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BP13:BQ13</xm:sqref>
        </x14:conditionalFormatting>
        <x14:conditionalFormatting xmlns:xm="http://schemas.microsoft.com/office/excel/2006/main">
          <x14:cfRule type="expression" priority="557" id="{2CDDE686-3F24-4393-A040-895D27DC087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BW13:BX13</xm:sqref>
        </x14:conditionalFormatting>
        <x14:conditionalFormatting xmlns:xm="http://schemas.microsoft.com/office/excel/2006/main">
          <x14:cfRule type="expression" priority="556" id="{2EACD715-09B6-498D-B803-0C5A914B662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BY13:CC13 CF13:CJ13 CM13:CQ13 CT13:CX13 DA13:DE13 DH13:DL13 DO13:DS13 DV13:DZ13 EC13:EG13 EJ13:EN13 EQ13:EU13 EX13:FB13 FE13:FI13 FL13:FP13 FS13:FW13 FZ13:GD13 GG13:GK13 GN13:GR13</xm:sqref>
        </x14:conditionalFormatting>
        <x14:conditionalFormatting xmlns:xm="http://schemas.microsoft.com/office/excel/2006/main">
          <x14:cfRule type="expression" priority="555" id="{3C0D84D6-1FF6-469A-B65B-5EF89458C1C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CD13:CE13 CK13:CL13 CR13:CS13 CY13:CZ13 DF13:DG13 DM13:DN13 DT13:DU13 EA13:EB13 EH13:EI13 EO13:EP13 EV13:EW13 FC13:FD13 FJ13:FK13 FQ13:FR13 FX13:FY13 GE13:GF13 GL13:GM13 GS13</xm:sqref>
        </x14:conditionalFormatting>
        <x14:conditionalFormatting xmlns:xm="http://schemas.microsoft.com/office/excel/2006/main">
          <x14:cfRule type="expression" priority="500" id="{33C148FD-D96C-4F1E-81D8-6F11BE0822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S33:BO33 BR33:BV33</xm:sqref>
        </x14:conditionalFormatting>
        <x14:conditionalFormatting xmlns:xm="http://schemas.microsoft.com/office/excel/2006/main">
          <x14:cfRule type="expression" priority="497" id="{8F45BDBF-DC94-4CD5-B40B-02FDC9096A0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BP33:BQ33 BW33:BX33 CD33:CE33 CK33:CL33 CR33:CS33 CY33:CZ33 DF33:DG33 DM33:DN33 DT33:DU33 EA33:EB33 EH33:EI33 EO33:EP33 EV33:EW33 FC33:FD33 FJ33:FK33 FQ33:FR33 FX33:FY33 GE33:GF33 GL33:GM33 GS33</xm:sqref>
        </x14:conditionalFormatting>
        <x14:conditionalFormatting xmlns:xm="http://schemas.microsoft.com/office/excel/2006/main">
          <x14:cfRule type="expression" priority="496" id="{97F91D4D-E33B-4FE2-9F7E-3EA02263EE6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BY33:CC33 CF33:CJ33 CM33:CQ33 CT33:CX33 DA33:DE33 DH33:DL33 DO33:DS33 DV33:DZ33 EC33:EG33 EJ33:EN33 EQ33:EU33 EX33:FB33 FE33:FI33 FL33:FP33 FS33:FW33 FZ33:GD33 GG33:GK33 GN33:GR33</xm:sqref>
        </x14:conditionalFormatting>
        <x14:conditionalFormatting xmlns:xm="http://schemas.microsoft.com/office/excel/2006/main">
          <x14:cfRule type="expression" priority="428" id="{7891566C-E60B-410B-912F-B3127617593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BR18:BV18 S18:BO18</xm:sqref>
        </x14:conditionalFormatting>
        <x14:conditionalFormatting xmlns:xm="http://schemas.microsoft.com/office/excel/2006/main">
          <x14:cfRule type="expression" priority="421" id="{8DD3A107-D04B-4C10-A3AC-DCCC855C126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BP18:BQ18</xm:sqref>
        </x14:conditionalFormatting>
        <x14:conditionalFormatting xmlns:xm="http://schemas.microsoft.com/office/excel/2006/main">
          <x14:cfRule type="expression" priority="420" id="{6D05145B-AB5B-4C32-854D-0391DFA969D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BW18:BX18</xm:sqref>
        </x14:conditionalFormatting>
        <x14:conditionalFormatting xmlns:xm="http://schemas.microsoft.com/office/excel/2006/main">
          <x14:cfRule type="expression" priority="419" id="{540367C7-DDBB-4309-903B-AD6E0FFAFFFD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GN18:GR18 GG18:GK18 FZ18:GD18 FS18:FW18 FL18:FP18 FE18:FI18 EX18:FB18 EQ18:EU18 EJ18:EN18 EC18:EG18 DV18:DZ18 DO18:DS18 DH18:DL18 DA18:DE18 CT18:CX18 CM18:CQ18 CF18:CJ18 BY18:CC18</xm:sqref>
        </x14:conditionalFormatting>
        <x14:conditionalFormatting xmlns:xm="http://schemas.microsoft.com/office/excel/2006/main">
          <x14:cfRule type="expression" priority="418" id="{F524132A-D6E4-452A-A9A1-B7A17C41389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CD18:CE18 CK18:CL18 CR18:CS18 CY18:CZ18 DF18:DG18 DM18:DN18 DT18:DU18 EA18:EB18 EH18:EI18 EO18:EP18 EV18:EW18 FC18:FD18 FJ18:FK18 FQ18:FR18 FX18:FY18 GE18:GF18 GL18:GM18 GS18</xm:sqref>
        </x14:conditionalFormatting>
        <x14:conditionalFormatting xmlns:xm="http://schemas.microsoft.com/office/excel/2006/main">
          <x14:cfRule type="expression" priority="407" id="{14970CEE-BAA4-4C13-AFEC-7BEB5848C2DD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S41:AU50 AW41:BO50 BR41:BV50</xm:sqref>
        </x14:conditionalFormatting>
        <x14:conditionalFormatting xmlns:xm="http://schemas.microsoft.com/office/excel/2006/main">
          <x14:cfRule type="expression" priority="406" id="{8B582E9D-761D-4FA1-A06C-9EBD262C86E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AV41:AV50</xm:sqref>
        </x14:conditionalFormatting>
        <x14:conditionalFormatting xmlns:xm="http://schemas.microsoft.com/office/excel/2006/main">
          <x14:cfRule type="expression" priority="403" id="{07700993-657B-42F3-8E0F-1FA6EAB4C70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BP41:BQ50 BW41:BX50 CD41:CE50 CK41:CL50 CR41:CS50 CY41:CZ50 DF41:DG50 DM41:DN50 DT41:DU50 EA41:EB50 EH41:EI50 EO41:EP50 EV41:EW50 FC41:FD50 FJ41:FK50 FQ41:FR50 FX41:FY50 GE41:GF50 GL41:GM50 GS41:GS50</xm:sqref>
        </x14:conditionalFormatting>
        <x14:conditionalFormatting xmlns:xm="http://schemas.microsoft.com/office/excel/2006/main">
          <x14:cfRule type="expression" priority="402" id="{A0FF2258-ACB1-455D-9C35-1B086EE896B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BY41:CC50 CF41:CJ50 CM41:CQ50 CT41:CX50 DA41:DE50 DH41:DL50 DO41:DS50 DV41:DZ50 EC41:EG50 EJ41:EN50 EQ41:EU50 EX41:FB50 FE41:FI50 FL41:FP50 FS41:FW50 FZ41:GD50 GG41:GK50 GN41:GR50</xm:sqref>
        </x14:conditionalFormatting>
        <x14:conditionalFormatting xmlns:xm="http://schemas.microsoft.com/office/excel/2006/main">
          <x14:cfRule type="expression" priority="371" id="{A5D4822E-05E4-4D66-8A79-1B1FBFE01746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S86:AU86 AW86:BO86 BR86:BV86</xm:sqref>
        </x14:conditionalFormatting>
        <x14:conditionalFormatting xmlns:xm="http://schemas.microsoft.com/office/excel/2006/main">
          <x14:cfRule type="expression" priority="370" id="{9E4B68F1-E02E-4630-AAAF-56F9D82533C1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AV86</xm:sqref>
        </x14:conditionalFormatting>
        <x14:conditionalFormatting xmlns:xm="http://schemas.microsoft.com/office/excel/2006/main">
          <x14:cfRule type="expression" priority="363" id="{A1DF626F-9F98-499B-9FE0-692603355D2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BP86:BQ86</xm:sqref>
        </x14:conditionalFormatting>
        <x14:conditionalFormatting xmlns:xm="http://schemas.microsoft.com/office/excel/2006/main">
          <x14:cfRule type="expression" priority="362" id="{1F6EAD92-87F4-4A80-A760-E68E5DA59DA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BW86:BX86</xm:sqref>
        </x14:conditionalFormatting>
        <x14:conditionalFormatting xmlns:xm="http://schemas.microsoft.com/office/excel/2006/main">
          <x14:cfRule type="expression" priority="361" id="{0EFA16C9-7443-41A6-8BD1-D1FAECAC4A5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BY86:CC86 CF86:CJ86 CM86:CQ86 CT86:CX86 DA86:DE86 DH86:DL86 DO86:DS86 DV86:DZ86 EC86:EG86 EJ86:EN86 EQ86:EU86 EX86:FB86 FE86:FI86 FL86:FP86 FS86:FW86 FZ86:GD86 GG86:GK86 GN86:GR86</xm:sqref>
        </x14:conditionalFormatting>
        <x14:conditionalFormatting xmlns:xm="http://schemas.microsoft.com/office/excel/2006/main">
          <x14:cfRule type="expression" priority="360" id="{075472B3-97EF-4C36-8D7E-CBF670F7989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CD86:CE86 CK86:CL86 CR86:CS86 CY86:CZ86 DF86:DG86 DM86:DN86 DT86:DU86 EA86:EB86 EH86:EI86 EO86:EP86 EV86:EW86 FC86:FD86 FJ86:FK86 FQ86:FR86 FX86:FY86 GE86:GF86 GL86:GM86 GS86</xm:sqref>
        </x14:conditionalFormatting>
        <x14:conditionalFormatting xmlns:xm="http://schemas.microsoft.com/office/excel/2006/main">
          <x14:cfRule type="expression" priority="38" id="{3B611126-9925-4CE3-B7DA-98D1E209638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CD107:CE108 CK107:CL108 CR107:CS108 CY107:CZ108 DF107:DG108 DM107:DN108 DT107:DU108 EA107:EB108 EH107:EI108 EO107:EP108 EV107:EW108 FC107:FD108 FJ107:FK108 FQ107:FR108 FX107:FY108 GE107:GF108 GL107:GM108 GS107:GS108</xm:sqref>
        </x14:conditionalFormatting>
        <x14:conditionalFormatting xmlns:xm="http://schemas.microsoft.com/office/excel/2006/main">
          <x14:cfRule type="expression" priority="322" id="{0DA4543B-3268-48EE-96FC-9301EA73DD1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AV77</xm:sqref>
        </x14:conditionalFormatting>
        <x14:conditionalFormatting xmlns:xm="http://schemas.microsoft.com/office/excel/2006/main">
          <x14:cfRule type="expression" priority="323" id="{C81AC257-BEE3-4EE4-BCCE-420E7D1CF70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BR77:BV77 AW77:BO77 S77:AU77</xm:sqref>
        </x14:conditionalFormatting>
        <x14:conditionalFormatting xmlns:xm="http://schemas.microsoft.com/office/excel/2006/main">
          <x14:cfRule type="expression" priority="315" id="{4DC8FE01-5E57-4C53-95FC-89283A95927D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BP77:BQ77</xm:sqref>
        </x14:conditionalFormatting>
        <x14:conditionalFormatting xmlns:xm="http://schemas.microsoft.com/office/excel/2006/main">
          <x14:cfRule type="expression" priority="314" id="{527F2D34-A381-4CDA-8863-BAF006DB90C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BW77:BX77</xm:sqref>
        </x14:conditionalFormatting>
        <x14:conditionalFormatting xmlns:xm="http://schemas.microsoft.com/office/excel/2006/main">
          <x14:cfRule type="expression" priority="313" id="{548706EA-E66F-42C5-A6B9-16C4342469E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GN77:GR77 GG77:GK77 FZ77:GD77 FS77:FW77 FL77:FP77 FE77:FI77 EX77:FB77 EQ77:EU77 EJ77:EN77 EC77:EG77 DV77:DZ77 DO77:DS77 DH77:DL77 DA77:DE77 CT77:CX77 CM77:CQ77 CF77:CJ77 BY77:CC77</xm:sqref>
        </x14:conditionalFormatting>
        <x14:conditionalFormatting xmlns:xm="http://schemas.microsoft.com/office/excel/2006/main">
          <x14:cfRule type="expression" priority="312" id="{B4C07FF9-C48D-4A6A-A25A-473E485CEE4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CD77:CE77 CK77:CL77 CR77:CS77 CY77:CZ77 DF77:DG77 DM77:DN77 DT77:DU77 EA77:EB77 EH77:EI77 EO77:EP77 EV77:EW77 FC77:FD77 FJ77:FK77 FQ77:FR77 FX77:FY77 GE77:GF77 GL77:GM77 GS77</xm:sqref>
        </x14:conditionalFormatting>
        <x14:conditionalFormatting xmlns:xm="http://schemas.microsoft.com/office/excel/2006/main">
          <x14:cfRule type="expression" priority="289" id="{9AD123E3-CB08-481D-9B32-3FB56A97F65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BR88:BV88 AW88:BO88 S88:AU88</xm:sqref>
        </x14:conditionalFormatting>
        <x14:conditionalFormatting xmlns:xm="http://schemas.microsoft.com/office/excel/2006/main">
          <x14:cfRule type="expression" priority="288" id="{D80F0C90-286B-4D0C-AA13-A628796A289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AV88</xm:sqref>
        </x14:conditionalFormatting>
        <x14:conditionalFormatting xmlns:xm="http://schemas.microsoft.com/office/excel/2006/main">
          <x14:cfRule type="expression" priority="281" id="{CF858E55-687F-49B0-8FDE-6D8775850E7C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BP88:BQ88</xm:sqref>
        </x14:conditionalFormatting>
        <x14:conditionalFormatting xmlns:xm="http://schemas.microsoft.com/office/excel/2006/main">
          <x14:cfRule type="expression" priority="280" id="{31BF7729-EBF0-4785-8D20-AF462A21230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BW88:BX88</xm:sqref>
        </x14:conditionalFormatting>
        <x14:conditionalFormatting xmlns:xm="http://schemas.microsoft.com/office/excel/2006/main">
          <x14:cfRule type="expression" priority="279" id="{D9D3E885-5E99-4302-9AC4-D42F9E816B2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GN88:GR88 GG88:GK88 FZ88:GD88 FS88:FW88 FL88:FP88 FE88:FI88 EX88:FB88 EQ88:EU88 EJ88:EN88 EC88:EG88 DV88:DZ88 DO88:DS88 DH88:DL88 DA88:DE88 CT88:CX88 CM88:CQ88 CF88:CJ88 BY88:CC88</xm:sqref>
        </x14:conditionalFormatting>
        <x14:conditionalFormatting xmlns:xm="http://schemas.microsoft.com/office/excel/2006/main">
          <x14:cfRule type="expression" priority="278" id="{C8CB41CB-3FEB-43BD-95F2-7B6032111B0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GS88 GL88:GM88 GE88:GF88 FX88:FY88 FQ88:FR88 FJ88:FK88 FC88:FD88 EV88:EW88 EO88:EP88 EH88:EI88 EA88:EB88 DT88:DU88 DM88:DN88 DF88:DG88 CY88:CZ88 CR88:CS88 CK88:CL88 CD88:CE88</xm:sqref>
        </x14:conditionalFormatting>
        <x14:conditionalFormatting xmlns:xm="http://schemas.microsoft.com/office/excel/2006/main">
          <x14:cfRule type="expression" priority="255" id="{69F712EF-B8AC-4B8F-8A52-86F0A915BDB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S94:AU94 AW94:BO94 BR94:BV94</xm:sqref>
        </x14:conditionalFormatting>
        <x14:conditionalFormatting xmlns:xm="http://schemas.microsoft.com/office/excel/2006/main">
          <x14:cfRule type="expression" priority="254" id="{349FCFF4-E887-401A-88EF-2DA3C462C6B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S93:AU93 AW93:BO93 BR93:BV93</xm:sqref>
        </x14:conditionalFormatting>
        <x14:conditionalFormatting xmlns:xm="http://schemas.microsoft.com/office/excel/2006/main">
          <x14:cfRule type="expression" priority="253" id="{74635BDA-07F5-4005-93B3-0F68FCAC99BD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AV94</xm:sqref>
        </x14:conditionalFormatting>
        <x14:conditionalFormatting xmlns:xm="http://schemas.microsoft.com/office/excel/2006/main">
          <x14:cfRule type="expression" priority="252" id="{6BBBF4A9-C8DF-408B-A611-4EEECEC257E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AV93</xm:sqref>
        </x14:conditionalFormatting>
        <x14:conditionalFormatting xmlns:xm="http://schemas.microsoft.com/office/excel/2006/main">
          <x14:cfRule type="expression" priority="245" id="{A91F723A-B107-4D0B-B3B9-84A3F0E9E09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BP93:BQ94</xm:sqref>
        </x14:conditionalFormatting>
        <x14:conditionalFormatting xmlns:xm="http://schemas.microsoft.com/office/excel/2006/main">
          <x14:cfRule type="expression" priority="244" id="{FED0BBF4-6F4D-4477-9823-5A92554AC6A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BW93:BX94</xm:sqref>
        </x14:conditionalFormatting>
        <x14:conditionalFormatting xmlns:xm="http://schemas.microsoft.com/office/excel/2006/main">
          <x14:cfRule type="expression" priority="243" id="{7D1DCAF6-9BCA-48E6-B2CE-9C9AC6A46144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BY94:CC94 CF94:CJ94 CM94:CQ94 CT94:CX94 DA94:DE94 DH94:DL94 DO94:DS94 DV94:DZ94 EC94:EG94 EJ94:EN94 EQ94:EU94 EX94:FB94 FE94:FI94 FL94:FP94 FS94:FW94 FZ94:GD94 GG94:GK94 GN94:GR94</xm:sqref>
        </x14:conditionalFormatting>
        <x14:conditionalFormatting xmlns:xm="http://schemas.microsoft.com/office/excel/2006/main">
          <x14:cfRule type="expression" priority="242" id="{8E1C7658-DAB0-414A-883C-4EA5480C24DB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BY93:CC93 CF93:CJ93 CM93:CQ93 CT93:CX93 DA93:DE93 DH93:DL93 DO93:DS93 DV93:DZ93 EC93:EG93 EJ93:EN93 EQ93:EU93 EX93:FB93 FE93:FI93 FL93:FP93 FS93:FW93 FZ93:GD93 GG93:GK93 GN93:GR93</xm:sqref>
        </x14:conditionalFormatting>
        <x14:conditionalFormatting xmlns:xm="http://schemas.microsoft.com/office/excel/2006/main">
          <x14:cfRule type="expression" priority="241" id="{247669EA-618E-48CA-81FD-1CDC04C50F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CD93:CE94 CK93:CL94 CR93:CS94 CY93:CZ94 DF93:DG94 DM93:DN94 DT93:DU94 EA93:EB94 EH93:EI94 EO93:EP94 EV93:EW94 FC93:FD94 FJ93:FK94 FQ93:FR94 FX93:FY94 GE93:GF94 GL93:GM94 GS93:GS94</xm:sqref>
        </x14:conditionalFormatting>
        <x14:conditionalFormatting xmlns:xm="http://schemas.microsoft.com/office/excel/2006/main">
          <x14:cfRule type="expression" priority="226" id="{8A47C53E-FDC0-4688-BEB0-D5B34BC6005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S96:AU96 AW96:BO96 BR96:BV96</xm:sqref>
        </x14:conditionalFormatting>
        <x14:conditionalFormatting xmlns:xm="http://schemas.microsoft.com/office/excel/2006/main">
          <x14:cfRule type="expression" priority="225" id="{520967C3-6B89-4E8A-B10F-EBD0DB8F92D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S95:AU95 AW95:BO95 BR95:BV95</xm:sqref>
        </x14:conditionalFormatting>
        <x14:conditionalFormatting xmlns:xm="http://schemas.microsoft.com/office/excel/2006/main">
          <x14:cfRule type="expression" priority="224" id="{9FB4E370-73B4-4EFF-87C8-3105EF7C5C5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AV96</xm:sqref>
        </x14:conditionalFormatting>
        <x14:conditionalFormatting xmlns:xm="http://schemas.microsoft.com/office/excel/2006/main">
          <x14:cfRule type="expression" priority="223" id="{68047F9E-C23D-48ED-9AD1-7E362F3FA58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AV95</xm:sqref>
        </x14:conditionalFormatting>
        <x14:conditionalFormatting xmlns:xm="http://schemas.microsoft.com/office/excel/2006/main">
          <x14:cfRule type="expression" priority="216" id="{4703F47A-85E0-407C-B35D-EA54D2337B15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BP95:BQ96</xm:sqref>
        </x14:conditionalFormatting>
        <x14:conditionalFormatting xmlns:xm="http://schemas.microsoft.com/office/excel/2006/main">
          <x14:cfRule type="expression" priority="215" id="{18491F07-8C78-4FD7-AAF4-0D6BD977236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BW95:BX96</xm:sqref>
        </x14:conditionalFormatting>
        <x14:conditionalFormatting xmlns:xm="http://schemas.microsoft.com/office/excel/2006/main">
          <x14:cfRule type="expression" priority="214" id="{9894632F-8A4A-4489-9E3F-DDE03B99584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BY96:CC96 CF96:CJ96 CM96:CQ96 CT96:CX96 DA96:DE96 DH96:DL96 DO96:DS96 DV96:DZ96 EC96:EG96 EJ96:EN96 EQ96:EU96 EX96:FB96 FE96:FI96 FL96:FP96 FS96:FW96 FZ96:GD96 GG96:GK96 GN96:GR96</xm:sqref>
        </x14:conditionalFormatting>
        <x14:conditionalFormatting xmlns:xm="http://schemas.microsoft.com/office/excel/2006/main">
          <x14:cfRule type="expression" priority="213" id="{58A8CE0B-1AD1-4EC5-903F-9FABEFED6C1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BY95:CC95 CF95:CJ95 CM95:CQ95 CT95:CX95 DA95:DE95 DH95:DL95 DO95:DS95 DV95:DZ95 EC95:EG95 EJ95:EN95 EQ95:EU95 EX95:FB95 FE95:FI95 FL95:FP95 FS95:FW95 FZ95:GD95 GG95:GK95 GN95:GR95</xm:sqref>
        </x14:conditionalFormatting>
        <x14:conditionalFormatting xmlns:xm="http://schemas.microsoft.com/office/excel/2006/main">
          <x14:cfRule type="expression" priority="212" id="{BAB5F8D3-C6B9-42C5-8FE7-4E9578A24B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CD95:CE96 CK95:CL96 CR95:CS96 CY95:CZ96 DF95:DG96 DM95:DN96 DT95:DU96 EA95:EB96 EH95:EI96 EO95:EP96 EV95:EW96 FC95:FD96 FJ95:FK96 FQ95:FR96 FX95:FY96 GE95:GF96 GL95:GM96 GS95:GS96</xm:sqref>
        </x14:conditionalFormatting>
        <x14:conditionalFormatting xmlns:xm="http://schemas.microsoft.com/office/excel/2006/main">
          <x14:cfRule type="expression" priority="197" id="{F1E61830-9D08-434C-ADF1-1C1D440A91F7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S98:AU98 AW98:BO98 BR98:BV98</xm:sqref>
        </x14:conditionalFormatting>
        <x14:conditionalFormatting xmlns:xm="http://schemas.microsoft.com/office/excel/2006/main">
          <x14:cfRule type="expression" priority="196" id="{E2E1A52A-446F-495C-89A3-C9E37467688B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S97:AU97 AW97:BO97 BR97:BV97</xm:sqref>
        </x14:conditionalFormatting>
        <x14:conditionalFormatting xmlns:xm="http://schemas.microsoft.com/office/excel/2006/main">
          <x14:cfRule type="expression" priority="195" id="{3B7B6217-1496-425B-BFF6-FCA93FEE10A7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AV98</xm:sqref>
        </x14:conditionalFormatting>
        <x14:conditionalFormatting xmlns:xm="http://schemas.microsoft.com/office/excel/2006/main">
          <x14:cfRule type="expression" priority="194" id="{9F5107CF-60A1-4A82-8B29-60FF8C454FF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AV97</xm:sqref>
        </x14:conditionalFormatting>
        <x14:conditionalFormatting xmlns:xm="http://schemas.microsoft.com/office/excel/2006/main">
          <x14:cfRule type="expression" priority="187" id="{451F6916-EF16-418B-9471-0E8C08CEDDE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BP97:BQ98</xm:sqref>
        </x14:conditionalFormatting>
        <x14:conditionalFormatting xmlns:xm="http://schemas.microsoft.com/office/excel/2006/main">
          <x14:cfRule type="expression" priority="186" id="{185B0106-83BA-4F94-8CEA-B2B6D94152C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BW97:BX98</xm:sqref>
        </x14:conditionalFormatting>
        <x14:conditionalFormatting xmlns:xm="http://schemas.microsoft.com/office/excel/2006/main">
          <x14:cfRule type="expression" priority="185" id="{555FE2C0-15E1-48DB-B48E-D91DB002970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BY98:CC98 CF98:CJ98 CM98:CQ98 CT98:CX98 DA98:DE98 DH98:DL98 DO98:DS98 DV98:DZ98 EC98:EG98 EJ98:EN98 EQ98:EU98 EX98:FB98 FE98:FI98 FL98:FP98 FS98:FW98 FZ98:GD98 GG98:GK98 GN98:GR98</xm:sqref>
        </x14:conditionalFormatting>
        <x14:conditionalFormatting xmlns:xm="http://schemas.microsoft.com/office/excel/2006/main">
          <x14:cfRule type="expression" priority="184" id="{E1ED1EAF-E75B-410D-B5E2-C7C937FD585A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BY97:CC97 CF97:CJ97 CM97:CQ97 CT97:CX97 DA97:DE97 DH97:DL97 DO97:DS97 DV97:DZ97 EC97:EG97 EJ97:EN97 EQ97:EU97 EX97:FB97 FE97:FI97 FL97:FP97 FS97:FW97 FZ97:GD97 GG97:GK97 GN97:GR97</xm:sqref>
        </x14:conditionalFormatting>
        <x14:conditionalFormatting xmlns:xm="http://schemas.microsoft.com/office/excel/2006/main">
          <x14:cfRule type="expression" priority="183" id="{577D4E64-806F-4D66-BA92-2CB5FF4F0D5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CD97:CE98 CK97:CL98 CR97:CS98 CY97:CZ98 DF97:DG98 DM97:DN98 DT97:DU98 EA97:EB98 EH97:EI98 EO97:EP98 EV97:EW98 FC97:FD98 FJ97:FK98 FQ97:FR98 FX97:FY98 GE97:GF98 GL97:GM98 GS97:GS98</xm:sqref>
        </x14:conditionalFormatting>
        <x14:conditionalFormatting xmlns:xm="http://schemas.microsoft.com/office/excel/2006/main">
          <x14:cfRule type="expression" priority="168" id="{596F3E53-573F-40E7-A0EE-E5E33DA6E3B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S100:AU100 AW100:BO100 BR100:BV100</xm:sqref>
        </x14:conditionalFormatting>
        <x14:conditionalFormatting xmlns:xm="http://schemas.microsoft.com/office/excel/2006/main">
          <x14:cfRule type="expression" priority="167" id="{3FA01261-DA43-4C55-81B5-258A4240A51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S99:AU99 AW99:BO99 BR99:BV99</xm:sqref>
        </x14:conditionalFormatting>
        <x14:conditionalFormatting xmlns:xm="http://schemas.microsoft.com/office/excel/2006/main">
          <x14:cfRule type="expression" priority="166" id="{0C25A580-C769-4D7D-A3E7-0572107A9620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AV100</xm:sqref>
        </x14:conditionalFormatting>
        <x14:conditionalFormatting xmlns:xm="http://schemas.microsoft.com/office/excel/2006/main">
          <x14:cfRule type="expression" priority="165" id="{E6555BDB-358C-479D-939E-6AA2A057F7F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AV99</xm:sqref>
        </x14:conditionalFormatting>
        <x14:conditionalFormatting xmlns:xm="http://schemas.microsoft.com/office/excel/2006/main">
          <x14:cfRule type="expression" priority="158" id="{9F1C632C-7EB2-4CF7-9221-DEE10A81BB2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BP99:BQ100</xm:sqref>
        </x14:conditionalFormatting>
        <x14:conditionalFormatting xmlns:xm="http://schemas.microsoft.com/office/excel/2006/main">
          <x14:cfRule type="expression" priority="157" id="{55B88B38-4BB7-4244-915D-7A06B757DD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BW99:BX100</xm:sqref>
        </x14:conditionalFormatting>
        <x14:conditionalFormatting xmlns:xm="http://schemas.microsoft.com/office/excel/2006/main">
          <x14:cfRule type="expression" priority="156" id="{A63786A3-8BB9-4685-BB4C-71E72315F0F1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BY100:CC100 CF100:CJ100 CM100:CQ100 CT100:CX100 DA100:DE100 DH100:DL100 DO100:DS100 DV100:DZ100 EC100:EG100 EJ100:EN100 EQ100:EU100 EX100:FB100 FE100:FI100 FL100:FP100 FS100:FW100 FZ100:GD100 GG100:GK100 GN100:GR100</xm:sqref>
        </x14:conditionalFormatting>
        <x14:conditionalFormatting xmlns:xm="http://schemas.microsoft.com/office/excel/2006/main">
          <x14:cfRule type="expression" priority="155" id="{503D7341-62EC-44C8-B80A-370BA33911E7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BY99:CC99 CF99:CJ99 CM99:CQ99 CT99:CX99 DA99:DE99 DH99:DL99 DO99:DS99 DV99:DZ99 EC99:EG99 EJ99:EN99 EQ99:EU99 EX99:FB99 FE99:FI99 FL99:FP99 FS99:FW99 FZ99:GD99 GG99:GK99 GN99:GR99</xm:sqref>
        </x14:conditionalFormatting>
        <x14:conditionalFormatting xmlns:xm="http://schemas.microsoft.com/office/excel/2006/main">
          <x14:cfRule type="expression" priority="154" id="{EAF25F89-6601-481A-82A0-2F454089F16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CD99:CE100 CK99:CL100 CR99:CS100 CY99:CZ100 DF99:DG100 DM99:DN100 DT99:DU100 EA99:EB100 EH99:EI100 EO99:EP100 EV99:EW100 FC99:FD100 FJ99:FK100 FQ99:FR100 FX99:FY100 GE99:GF100 GL99:GM100 GS99:GS100</xm:sqref>
        </x14:conditionalFormatting>
        <x14:conditionalFormatting xmlns:xm="http://schemas.microsoft.com/office/excel/2006/main">
          <x14:cfRule type="expression" priority="139" id="{92294F23-CF51-4867-BDAA-5C3538DB2855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S102:AU102 AW102:BO102 BR102:BV102</xm:sqref>
        </x14:conditionalFormatting>
        <x14:conditionalFormatting xmlns:xm="http://schemas.microsoft.com/office/excel/2006/main">
          <x14:cfRule type="expression" priority="138" id="{A9C90E9E-79C7-4F9A-B33D-5B580742D14A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S101:AU101 AW101:BO101 BR101:BV101</xm:sqref>
        </x14:conditionalFormatting>
        <x14:conditionalFormatting xmlns:xm="http://schemas.microsoft.com/office/excel/2006/main">
          <x14:cfRule type="expression" priority="137" id="{DDF3A3CA-EDBB-4FFE-B976-A8F6EC79FDA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AV102</xm:sqref>
        </x14:conditionalFormatting>
        <x14:conditionalFormatting xmlns:xm="http://schemas.microsoft.com/office/excel/2006/main">
          <x14:cfRule type="expression" priority="136" id="{2C058710-0FEF-44EA-9048-3CA9A9DD927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AV101</xm:sqref>
        </x14:conditionalFormatting>
        <x14:conditionalFormatting xmlns:xm="http://schemas.microsoft.com/office/excel/2006/main">
          <x14:cfRule type="expression" priority="129" id="{ED2F100E-F066-4D43-A305-4444FE47E3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BP101:BQ102</xm:sqref>
        </x14:conditionalFormatting>
        <x14:conditionalFormatting xmlns:xm="http://schemas.microsoft.com/office/excel/2006/main">
          <x14:cfRule type="expression" priority="128" id="{7DC7B96D-BF2C-44A7-88EC-CA21E7ECB19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BW101:BX102</xm:sqref>
        </x14:conditionalFormatting>
        <x14:conditionalFormatting xmlns:xm="http://schemas.microsoft.com/office/excel/2006/main">
          <x14:cfRule type="expression" priority="127" id="{180FDF3E-8EFE-4030-8BE6-7C1AA5A5028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BY102:CC102 CF102:CJ102 CM102:CQ102 CT102:CX102 DA102:DE102 DH102:DL102 DO102:DS102 DV102:DZ102 EC102:EG102 EJ102:EN102 EQ102:EU102 EX102:FB102 FE102:FI102 FL102:FP102 FS102:FW102 FZ102:GD102 GG102:GK102 GN102:GR102</xm:sqref>
        </x14:conditionalFormatting>
        <x14:conditionalFormatting xmlns:xm="http://schemas.microsoft.com/office/excel/2006/main">
          <x14:cfRule type="expression" priority="126" id="{B4479E36-FAE5-4A8C-8E5F-2DA68FC5C39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BY101:CC101 CF101:CJ101 CM101:CQ101 CT101:CX101 DA101:DE101 DH101:DL101 DO101:DS101 DV101:DZ101 EC101:EG101 EJ101:EN101 EQ101:EU101 EX101:FB101 FE101:FI101 FL101:FP101 FS101:FW101 FZ101:GD101 GG101:GK101 GN101:GR101</xm:sqref>
        </x14:conditionalFormatting>
        <x14:conditionalFormatting xmlns:xm="http://schemas.microsoft.com/office/excel/2006/main">
          <x14:cfRule type="expression" priority="125" id="{24CA89E9-BDBB-43D4-A574-B4404E203F7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CD101:CE102 CK101:CL102 CR101:CS102 CY101:CZ102 DF101:DG102 DM101:DN102 DT101:DU102 EA101:EB102 EH101:EI102 EO101:EP102 EV101:EW102 FC101:FD102 FJ101:FK102 FQ101:FR102 FX101:FY102 GE101:GF102 GL101:GM102 GS101:GS102</xm:sqref>
        </x14:conditionalFormatting>
        <x14:conditionalFormatting xmlns:xm="http://schemas.microsoft.com/office/excel/2006/main">
          <x14:cfRule type="expression" priority="110" id="{43EEDE66-B2EB-4CFB-B975-290C81D8B9C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S104:AU104 AW104:BO104 BR104:BV104</xm:sqref>
        </x14:conditionalFormatting>
        <x14:conditionalFormatting xmlns:xm="http://schemas.microsoft.com/office/excel/2006/main">
          <x14:cfRule type="expression" priority="109" id="{EE89151C-6DFB-46BF-B2D0-718E07152E0C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S103:AU103 AW103:BO103 BR103:BV103</xm:sqref>
        </x14:conditionalFormatting>
        <x14:conditionalFormatting xmlns:xm="http://schemas.microsoft.com/office/excel/2006/main">
          <x14:cfRule type="expression" priority="108" id="{29F4BF12-7375-4D91-96DB-7F62C60F7A98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AV104</xm:sqref>
        </x14:conditionalFormatting>
        <x14:conditionalFormatting xmlns:xm="http://schemas.microsoft.com/office/excel/2006/main">
          <x14:cfRule type="expression" priority="107" id="{C5DB2BB5-736E-487D-8223-937EDF66056C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AV103</xm:sqref>
        </x14:conditionalFormatting>
        <x14:conditionalFormatting xmlns:xm="http://schemas.microsoft.com/office/excel/2006/main">
          <x14:cfRule type="expression" priority="100" id="{E7253BCB-E308-4484-B7C8-F3B6408F2B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BP103:BQ104</xm:sqref>
        </x14:conditionalFormatting>
        <x14:conditionalFormatting xmlns:xm="http://schemas.microsoft.com/office/excel/2006/main">
          <x14:cfRule type="expression" priority="99" id="{39EA435C-12B8-41CC-8F9F-C99E7E9DE72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BW103:BX104</xm:sqref>
        </x14:conditionalFormatting>
        <x14:conditionalFormatting xmlns:xm="http://schemas.microsoft.com/office/excel/2006/main">
          <x14:cfRule type="expression" priority="98" id="{D1B64EDF-4A61-4B5A-B544-B58ED3ED51C5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BY104:CC104 CF104:CJ104 CM104:CQ104 CT104:CX104 DA104:DE104 DH104:DL104 DO104:DS104 DV104:DZ104 EC104:EG104 EJ104:EN104 EQ104:EU104 EX104:FB104 FE104:FI104 FL104:FP104 FS104:FW104 FZ104:GD104 GG104:GK104 GN104:GR104</xm:sqref>
        </x14:conditionalFormatting>
        <x14:conditionalFormatting xmlns:xm="http://schemas.microsoft.com/office/excel/2006/main">
          <x14:cfRule type="expression" priority="97" id="{C368C7C0-1554-4B20-94BD-FBE4ABF58BC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BY103:CC103 CF103:CJ103 CM103:CQ103 CT103:CX103 DA103:DE103 DH103:DL103 DO103:DS103 DV103:DZ103 EC103:EG103 EJ103:EN103 EQ103:EU103 EX103:FB103 FE103:FI103 FL103:FP103 FS103:FW103 FZ103:GD103 GG103:GK103 GN103:GR103</xm:sqref>
        </x14:conditionalFormatting>
        <x14:conditionalFormatting xmlns:xm="http://schemas.microsoft.com/office/excel/2006/main">
          <x14:cfRule type="expression" priority="96" id="{FEBDF2D8-4971-474F-8EE4-04540EF61C31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CD103:CE104 CK103:CL104 CR103:CS104 CY103:CZ104 DF103:DG104 DM103:DN104 DT103:DU104 EA103:EB104 EH103:EI104 EO103:EP104 EV103:EW104 FC103:FD104 FJ103:FK104 FQ103:FR104 FX103:FY104 GE103:GF104 GL103:GM104 GS103:GS104</xm:sqref>
        </x14:conditionalFormatting>
        <x14:conditionalFormatting xmlns:xm="http://schemas.microsoft.com/office/excel/2006/main">
          <x14:cfRule type="expression" priority="81" id="{4EE8FFED-4C64-4327-8FE5-CA3B70A31240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S106:AU106 AW106:BO106 BR106:BV106</xm:sqref>
        </x14:conditionalFormatting>
        <x14:conditionalFormatting xmlns:xm="http://schemas.microsoft.com/office/excel/2006/main">
          <x14:cfRule type="expression" priority="80" id="{45842544-6082-4D99-A50E-0E72188A83A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S105:AU105 AW105:BO105 BR105:BV105</xm:sqref>
        </x14:conditionalFormatting>
        <x14:conditionalFormatting xmlns:xm="http://schemas.microsoft.com/office/excel/2006/main">
          <x14:cfRule type="expression" priority="79" id="{BEA12FD6-B4CD-46CA-9CD1-C4FCFDB5D135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AV106</xm:sqref>
        </x14:conditionalFormatting>
        <x14:conditionalFormatting xmlns:xm="http://schemas.microsoft.com/office/excel/2006/main">
          <x14:cfRule type="expression" priority="78" id="{1C553D5C-4E20-4496-BBE8-6193E1BB0DEE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AV105</xm:sqref>
        </x14:conditionalFormatting>
        <x14:conditionalFormatting xmlns:xm="http://schemas.microsoft.com/office/excel/2006/main">
          <x14:cfRule type="expression" priority="71" id="{19D31B7C-1944-486E-9013-9095717ABFA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BP105:BQ106</xm:sqref>
        </x14:conditionalFormatting>
        <x14:conditionalFormatting xmlns:xm="http://schemas.microsoft.com/office/excel/2006/main">
          <x14:cfRule type="expression" priority="70" id="{BF446290-D3FD-4EFB-A52F-F058C16C9A6B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BW105:BX106</xm:sqref>
        </x14:conditionalFormatting>
        <x14:conditionalFormatting xmlns:xm="http://schemas.microsoft.com/office/excel/2006/main">
          <x14:cfRule type="expression" priority="69" id="{5E85F5F2-590E-458B-ACAB-1A3CF75AD3DF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BY106:CC106 CF106:CJ106 CM106:CQ106 CT106:CX106 DA106:DE106 DH106:DL106 DO106:DS106 DV106:DZ106 EC106:EG106 EJ106:EN106 EQ106:EU106 EX106:FB106 FE106:FI106 FL106:FP106 FS106:FW106 FZ106:GD106 GG106:GK106 GN106:GR106</xm:sqref>
        </x14:conditionalFormatting>
        <x14:conditionalFormatting xmlns:xm="http://schemas.microsoft.com/office/excel/2006/main">
          <x14:cfRule type="expression" priority="68" id="{8A7FC2BA-5434-4431-8ADF-69BBC1A51CA0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BY105:CC105 CF105:CJ105 CM105:CQ105 CT105:CX105 DA105:DE105 DH105:DL105 DO105:DS105 DV105:DZ105 EC105:EG105 EJ105:EN105 EQ105:EU105 EX105:FB105 FE105:FI105 FL105:FP105 FS105:FW105 FZ105:GD105 GG105:GK105 GN105:GR105</xm:sqref>
        </x14:conditionalFormatting>
        <x14:conditionalFormatting xmlns:xm="http://schemas.microsoft.com/office/excel/2006/main">
          <x14:cfRule type="expression" priority="67" id="{1277EDC5-2D3C-421D-B4EE-B9502C3380A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CD105:CE106 CK105:CL106 CR105:CS106 CY105:CZ106 DF105:DG106 DM105:DN106 DT105:DU106 EA105:EB106 EH105:EI106 EO105:EP106 EV105:EW106 FC105:FD106 FJ105:FK106 FQ105:FR106 FX105:FY106 GE105:GF106 GL105:GM106 GS105:GS106</xm:sqref>
        </x14:conditionalFormatting>
        <x14:conditionalFormatting xmlns:xm="http://schemas.microsoft.com/office/excel/2006/main">
          <x14:cfRule type="expression" priority="52" id="{57834B90-6B71-4BF8-B1E9-A861F587B50F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S108:AU108 AW108:BO108 BR108:BV108</xm:sqref>
        </x14:conditionalFormatting>
        <x14:conditionalFormatting xmlns:xm="http://schemas.microsoft.com/office/excel/2006/main">
          <x14:cfRule type="expression" priority="51" id="{4AF50CE5-9D13-4C1C-8CE5-3E28CACA0709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S107:AU107 AW107:BO107 BR107:BV107</xm:sqref>
        </x14:conditionalFormatting>
        <x14:conditionalFormatting xmlns:xm="http://schemas.microsoft.com/office/excel/2006/main">
          <x14:cfRule type="expression" priority="50" id="{07CC464C-0B63-4901-AB3D-3B1377911BA6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AV108</xm:sqref>
        </x14:conditionalFormatting>
        <x14:conditionalFormatting xmlns:xm="http://schemas.microsoft.com/office/excel/2006/main">
          <x14:cfRule type="expression" priority="49" id="{987B7575-0AB6-4DF6-87C7-F547BA4D4D32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AV107</xm:sqref>
        </x14:conditionalFormatting>
        <x14:conditionalFormatting xmlns:xm="http://schemas.microsoft.com/office/excel/2006/main">
          <x14:cfRule type="expression" priority="42" id="{A988D6F8-41E3-4F93-B7E3-5081F7E086BE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BP107:BQ108</xm:sqref>
        </x14:conditionalFormatting>
        <x14:conditionalFormatting xmlns:xm="http://schemas.microsoft.com/office/excel/2006/main">
          <x14:cfRule type="expression" priority="41" id="{271C9FD8-9A33-4FD0-AEF4-7D6B160F500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BW107:BX108</xm:sqref>
        </x14:conditionalFormatting>
        <x14:conditionalFormatting xmlns:xm="http://schemas.microsoft.com/office/excel/2006/main">
          <x14:cfRule type="expression" priority="40" id="{8E517D25-D3E8-4674-9B35-8B5761FA6F08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BY108:CC108 CF108:CJ108 CM108:CQ108 CT108:CX108 DA108:DE108 DH108:DL108 DO108:DS108 DV108:DZ108 EC108:EG108 EJ108:EN108 EQ108:EU108 EX108:FB108 FE108:FI108 FL108:FP108 FS108:FW108 FZ108:GD108 GG108:GK108 GN108:GR108</xm:sqref>
        </x14:conditionalFormatting>
        <x14:conditionalFormatting xmlns:xm="http://schemas.microsoft.com/office/excel/2006/main">
          <x14:cfRule type="expression" priority="39" id="{58EE739D-0E18-46C9-9759-6BF56EE3A9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BY107:CC107 CF107:CJ107 CM107:CQ107 CT107:CX107 DA107:DE107 DH107:DL107 DO107:DS107 DV107:DZ107 EC107:EG107 EJ107:EN107 EQ107:EU107 EX107:FB107 FE107:FI107 FL107:FP107 FS107:FW107 FZ107:GD107 GG107:GK107 GN107:GR107</xm:sqref>
        </x14:conditionalFormatting>
        <x14:conditionalFormatting xmlns:xm="http://schemas.microsoft.com/office/excel/2006/main">
          <x14:cfRule type="expression" priority="23" id="{14927385-9A8A-4A35-B70D-3088FEBAF808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S110:AU110 AW110:BO110 BR110:BV110</xm:sqref>
        </x14:conditionalFormatting>
        <x14:conditionalFormatting xmlns:xm="http://schemas.microsoft.com/office/excel/2006/main">
          <x14:cfRule type="expression" priority="22" id="{55BF122E-8535-4A1C-B98A-D4BDC61ECBC2}">
            <xm:f>IF(OR(S$3="土",S$3="日", COUNTIF('\Users\haimv\Dropbox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S109:AU109 AW109:BO109 BR109:BV109</xm:sqref>
        </x14:conditionalFormatting>
        <x14:conditionalFormatting xmlns:xm="http://schemas.microsoft.com/office/excel/2006/main">
          <x14:cfRule type="expression" priority="21" id="{CAA1278C-F21B-4C2E-95FF-5FD17CF5856F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AV110</xm:sqref>
        </x14:conditionalFormatting>
        <x14:conditionalFormatting xmlns:xm="http://schemas.microsoft.com/office/excel/2006/main">
          <x14:cfRule type="expression" priority="20" id="{8E4E2819-DE4A-4337-8B25-CA1AEC56B41A}">
            <xm:f>IF(OR(AV$3="土",AV$3="日", COUNTIF('\Users\haimv\Dropbox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AV109</xm:sqref>
        </x14:conditionalFormatting>
        <x14:conditionalFormatting xmlns:xm="http://schemas.microsoft.com/office/excel/2006/main">
          <x14:cfRule type="expression" priority="13" id="{B3329CDA-E74E-4199-BFA5-AB23913805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BP109:BQ110</xm:sqref>
        </x14:conditionalFormatting>
        <x14:conditionalFormatting xmlns:xm="http://schemas.microsoft.com/office/excel/2006/main">
          <x14:cfRule type="expression" priority="12" id="{05CD28C3-EE45-499F-8DDB-757BF18D378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BW109:BX110</xm:sqref>
        </x14:conditionalFormatting>
        <x14:conditionalFormatting xmlns:xm="http://schemas.microsoft.com/office/excel/2006/main">
          <x14:cfRule type="expression" priority="11" id="{BA364279-7333-46E8-AC43-7B15DE361F33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BY110:CC110 CF110:CJ110 CM110:CQ110 CT110:CX110 DA110:DE110 DH110:DL110 DO110:DS110 DV110:DZ110 EC110:EG110 EJ110:EN110 EQ110:EU110 EX110:FB110 FE110:FI110 FL110:FP110 FS110:FW110 FZ110:GD110 GG110:GK110 GN110:GR110</xm:sqref>
        </x14:conditionalFormatting>
        <x14:conditionalFormatting xmlns:xm="http://schemas.microsoft.com/office/excel/2006/main">
          <x14:cfRule type="expression" priority="10" id="{4A03623B-ABD3-4B12-A741-AED7A2E9165C}">
            <xm:f>IF(OR(BY$3="土",BY$3="日", COUNTIF('\Users\haimv\Dropbox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BY109:CC109 CF109:CJ109 CM109:CQ109 CT109:CX109 DA109:DE109 DH109:DL109 DO109:DS109 DV109:DZ109 EC109:EG109 EJ109:EN109 EQ109:EU109 EX109:FB109 FE109:FI109 FL109:FP109 FS109:FW109 FZ109:GD109 GG109:GK109 GN109:GR109</xm:sqref>
        </x14:conditionalFormatting>
        <x14:conditionalFormatting xmlns:xm="http://schemas.microsoft.com/office/excel/2006/main">
          <x14:cfRule type="expression" priority="9" id="{A69EDAAE-6904-4584-91E5-A0FDAC04D098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CD109:CE110 CK109:CL110 CR109:CS110 CY109:CZ110 DF109:DG110 DM109:DN110 DT109:DU110 EA109:EB110 EH109:EI110 EO109:EP110 EV109:EW110 FC109:FD110 FJ109:FK110 FQ109:FR110 FX109:FY110 GE109:GF110 GL109:GM110 GS109:GS110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custom" errorStyle="warning" allowBlank="1" showInputMessage="1" showErrorMessage="1" errorTitle="警告" error="土日祝です。" xr:uid="{00000000-0002-0000-0300-000005000000}">
          <x14:formula1>
            <xm:f>AND(WEEKDAY(M4,2)&lt;6,COUNTIF('\Users\haimv\Dropbox (bigtreetc)\backup_data\00_Japanese\C:\Users\vnuser\Dropbox (bigtreetc)\JIMOS-Vietnam\100_勤怠管理システム(Attendance System)\00_Project management\[Kintai_Plan.xlsx]祝日'!#REF!,M4)=0)</xm:f>
          </x14:formula1>
          <xm:sqref>M4 P77:P79 P75 M75:M110</xm:sqref>
        </x14:dataValidation>
        <x14:dataValidation type="custom" errorStyle="warning" allowBlank="1" showInputMessage="1" showErrorMessage="1" errorTitle="警告" error="土日祝です。" xr:uid="{00000000-0002-0000-0300-000006000000}">
          <x14:formula1>
            <xm:f>AND(WEEKDAY(M6,2)&lt;6,COUNTIF('\Users\haimv\Dropbox (bigtreetc)\backup_data\00_Japanese\C:\Users\vnuser\Dropbox (bigtreetc)\JIMOS-Vietnam\10_Management\100_Schedule\old\[JIMOS_Plan (Le Trung''s conflicted copy 2017-07-10).xlsx]祝日'!#REF!,M6)=0)</xm:f>
          </x14:formula1>
          <xm:sqref>P34:Q38 Q14:Q18 P21 P24:P32 Q24 Q28 Q31:Q32 P6:P19 O41:Q41 P40:Q40 P42:Q60 P62:Q74 M6:M74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S45"/>
  <sheetViews>
    <sheetView workbookViewId="0">
      <selection activeCell="N18" sqref="N18"/>
    </sheetView>
  </sheetViews>
  <sheetFormatPr defaultColWidth="9" defaultRowHeight="15"/>
  <cols>
    <col min="1" max="1" width="9" style="55" customWidth="1"/>
    <col min="2" max="3" width="9" style="55"/>
    <col min="4" max="4" width="28.42578125" style="55" customWidth="1"/>
    <col min="5" max="5" width="17.42578125" style="55" customWidth="1"/>
    <col min="6" max="6" width="13.7109375" style="55" customWidth="1"/>
    <col min="7" max="7" width="10.42578125" style="55" customWidth="1"/>
    <col min="8" max="8" width="9" style="55"/>
    <col min="9" max="9" width="27.7109375" style="55" customWidth="1"/>
    <col min="10" max="10" width="38.140625" style="55" customWidth="1"/>
    <col min="11" max="11" width="10.28515625" style="55" customWidth="1"/>
    <col min="12" max="12" width="14.28515625" style="55" customWidth="1"/>
    <col min="13" max="18" width="10.28515625" style="55" customWidth="1"/>
    <col min="19" max="16384" width="9" style="55"/>
  </cols>
  <sheetData>
    <row r="2" spans="2:19">
      <c r="B2" s="167" t="s">
        <v>69</v>
      </c>
      <c r="C2" s="167" t="s">
        <v>70</v>
      </c>
      <c r="D2" s="167" t="s">
        <v>71</v>
      </c>
      <c r="E2" s="167" t="s">
        <v>72</v>
      </c>
      <c r="F2" s="174" t="s">
        <v>73</v>
      </c>
      <c r="G2" s="167" t="s">
        <v>74</v>
      </c>
      <c r="H2" s="167"/>
      <c r="I2" s="167" t="s">
        <v>75</v>
      </c>
      <c r="J2" s="167" t="s">
        <v>76</v>
      </c>
      <c r="K2" s="168" t="s">
        <v>77</v>
      </c>
      <c r="L2" s="169"/>
      <c r="M2" s="169"/>
      <c r="N2" s="169"/>
      <c r="O2" s="169"/>
      <c r="P2" s="169"/>
      <c r="Q2" s="169"/>
      <c r="R2" s="169"/>
      <c r="S2" s="170"/>
    </row>
    <row r="3" spans="2:19" ht="30">
      <c r="B3" s="167"/>
      <c r="C3" s="167"/>
      <c r="D3" s="167"/>
      <c r="E3" s="167"/>
      <c r="F3" s="174"/>
      <c r="G3" s="85" t="s">
        <v>78</v>
      </c>
      <c r="H3" s="84" t="s">
        <v>79</v>
      </c>
      <c r="I3" s="167"/>
      <c r="J3" s="167"/>
      <c r="K3" s="171"/>
      <c r="L3" s="172"/>
      <c r="M3" s="172"/>
      <c r="N3" s="172"/>
      <c r="O3" s="172"/>
      <c r="P3" s="172"/>
      <c r="Q3" s="172"/>
      <c r="R3" s="172"/>
      <c r="S3" s="173"/>
    </row>
    <row r="4" spans="2:19">
      <c r="B4" s="56">
        <v>1</v>
      </c>
      <c r="C4" s="56" t="s">
        <v>80</v>
      </c>
      <c r="D4" s="56" t="s">
        <v>81</v>
      </c>
      <c r="E4" s="56" t="s">
        <v>82</v>
      </c>
      <c r="F4" s="56">
        <v>11</v>
      </c>
      <c r="G4" s="56" t="s">
        <v>83</v>
      </c>
      <c r="H4" s="57">
        <v>0.97499999999999998</v>
      </c>
      <c r="I4" s="56" t="s">
        <v>84</v>
      </c>
      <c r="J4" s="56" t="s">
        <v>85</v>
      </c>
      <c r="K4" s="56"/>
      <c r="L4" s="56"/>
      <c r="M4" s="56"/>
      <c r="N4" s="56"/>
      <c r="O4" s="56"/>
      <c r="P4" s="56"/>
      <c r="Q4" s="56"/>
      <c r="R4" s="56"/>
      <c r="S4" s="56"/>
    </row>
    <row r="5" spans="2:19">
      <c r="B5" s="56">
        <v>2</v>
      </c>
      <c r="C5" s="56" t="s">
        <v>86</v>
      </c>
      <c r="D5" s="56" t="s">
        <v>87</v>
      </c>
      <c r="E5" s="56" t="s">
        <v>82</v>
      </c>
      <c r="F5" s="56">
        <v>7</v>
      </c>
      <c r="G5" s="56" t="s">
        <v>88</v>
      </c>
      <c r="H5" s="57">
        <v>0.97099999999999997</v>
      </c>
      <c r="I5" s="56" t="s">
        <v>89</v>
      </c>
      <c r="J5" s="56" t="s">
        <v>90</v>
      </c>
      <c r="K5" s="56" t="s">
        <v>91</v>
      </c>
      <c r="L5" s="56"/>
      <c r="M5" s="56"/>
      <c r="N5" s="56"/>
      <c r="O5" s="56"/>
      <c r="P5" s="56"/>
      <c r="Q5" s="56"/>
      <c r="R5" s="56"/>
      <c r="S5" s="56"/>
    </row>
    <row r="6" spans="2:19">
      <c r="B6" s="56">
        <v>3</v>
      </c>
      <c r="C6" s="56" t="s">
        <v>92</v>
      </c>
      <c r="D6" s="56" t="s">
        <v>93</v>
      </c>
      <c r="E6" s="56" t="s">
        <v>82</v>
      </c>
      <c r="F6" s="56">
        <v>30</v>
      </c>
      <c r="G6" s="56" t="s">
        <v>94</v>
      </c>
      <c r="H6" s="57">
        <v>0.95699999999999996</v>
      </c>
      <c r="I6" s="56" t="s">
        <v>89</v>
      </c>
      <c r="J6" s="56"/>
      <c r="K6" s="56" t="s">
        <v>91</v>
      </c>
      <c r="L6" s="56"/>
      <c r="M6" s="56"/>
      <c r="N6" s="56"/>
      <c r="O6" s="56"/>
      <c r="P6" s="56"/>
      <c r="Q6" s="56"/>
      <c r="R6" s="56"/>
      <c r="S6" s="56"/>
    </row>
    <row r="7" spans="2:19" ht="30">
      <c r="B7" s="56">
        <v>4</v>
      </c>
      <c r="C7" s="56" t="s">
        <v>95</v>
      </c>
      <c r="D7" s="56" t="s">
        <v>96</v>
      </c>
      <c r="E7" s="56" t="s">
        <v>82</v>
      </c>
      <c r="F7" s="56">
        <v>7</v>
      </c>
      <c r="G7" s="56" t="s">
        <v>97</v>
      </c>
      <c r="H7" s="57">
        <v>0.94699999999999995</v>
      </c>
      <c r="I7" s="56" t="s">
        <v>84</v>
      </c>
      <c r="J7" s="58" t="s">
        <v>98</v>
      </c>
      <c r="K7" s="56"/>
      <c r="L7" s="56"/>
      <c r="M7" s="56"/>
      <c r="N7" s="56"/>
      <c r="O7" s="56"/>
      <c r="P7" s="56"/>
      <c r="Q7" s="56"/>
      <c r="R7" s="56"/>
      <c r="S7" s="56"/>
    </row>
    <row r="8" spans="2:19">
      <c r="B8" s="56">
        <v>5</v>
      </c>
      <c r="C8" s="56" t="s">
        <v>99</v>
      </c>
      <c r="D8" s="56" t="s">
        <v>100</v>
      </c>
      <c r="E8" s="56" t="s">
        <v>82</v>
      </c>
      <c r="F8" s="56">
        <v>11</v>
      </c>
      <c r="G8" s="56" t="s">
        <v>101</v>
      </c>
      <c r="H8" s="57">
        <v>0.92500000000000004</v>
      </c>
      <c r="I8" s="56" t="s">
        <v>102</v>
      </c>
      <c r="J8" s="56" t="s">
        <v>103</v>
      </c>
      <c r="K8" s="56"/>
      <c r="L8" s="56"/>
      <c r="M8" s="56"/>
      <c r="N8" s="56"/>
      <c r="O8" s="56"/>
      <c r="P8" s="56"/>
      <c r="Q8" s="56"/>
      <c r="R8" s="56"/>
      <c r="S8" s="56"/>
    </row>
    <row r="9" spans="2:19">
      <c r="B9" s="56">
        <v>6</v>
      </c>
      <c r="C9" s="56" t="s">
        <v>104</v>
      </c>
      <c r="D9" s="56" t="s">
        <v>105</v>
      </c>
      <c r="E9" s="56" t="s">
        <v>82</v>
      </c>
      <c r="F9" s="56">
        <v>18</v>
      </c>
      <c r="G9" s="56" t="s">
        <v>106</v>
      </c>
      <c r="H9" s="57">
        <v>0.99</v>
      </c>
      <c r="I9" s="56" t="s">
        <v>89</v>
      </c>
      <c r="J9" s="56" t="s">
        <v>107</v>
      </c>
      <c r="K9" s="56"/>
      <c r="L9" s="56"/>
      <c r="M9" s="56"/>
      <c r="N9" s="56"/>
      <c r="O9" s="56"/>
      <c r="P9" s="56"/>
      <c r="Q9" s="56"/>
      <c r="R9" s="56"/>
      <c r="S9" s="56"/>
    </row>
    <row r="10" spans="2:19">
      <c r="B10" s="56">
        <v>7</v>
      </c>
      <c r="C10" s="56" t="s">
        <v>108</v>
      </c>
      <c r="D10" s="56" t="s">
        <v>109</v>
      </c>
      <c r="E10" s="56" t="s">
        <v>82</v>
      </c>
      <c r="F10" s="56">
        <v>17</v>
      </c>
      <c r="G10" s="56" t="s">
        <v>110</v>
      </c>
      <c r="H10" s="57">
        <v>0.98899999999999999</v>
      </c>
      <c r="I10" s="56" t="s">
        <v>111</v>
      </c>
      <c r="J10" s="56" t="s">
        <v>112</v>
      </c>
      <c r="K10" s="56" t="s">
        <v>91</v>
      </c>
      <c r="L10" s="56" t="s">
        <v>80</v>
      </c>
      <c r="M10" s="56"/>
      <c r="N10" s="56"/>
      <c r="O10" s="56"/>
      <c r="P10" s="56"/>
      <c r="Q10" s="56"/>
      <c r="R10" s="56"/>
      <c r="S10" s="56"/>
    </row>
    <row r="11" spans="2:19">
      <c r="B11" s="56">
        <v>8</v>
      </c>
      <c r="C11" s="56" t="s">
        <v>113</v>
      </c>
      <c r="D11" s="56" t="s">
        <v>114</v>
      </c>
      <c r="E11" s="56" t="s">
        <v>82</v>
      </c>
      <c r="F11" s="56">
        <v>62</v>
      </c>
      <c r="G11" s="56" t="s">
        <v>115</v>
      </c>
      <c r="H11" s="57">
        <v>0.98199999999999998</v>
      </c>
      <c r="I11" s="56" t="s">
        <v>111</v>
      </c>
      <c r="J11" s="56" t="s">
        <v>116</v>
      </c>
      <c r="K11" s="56"/>
      <c r="L11" s="56"/>
      <c r="M11" s="56"/>
      <c r="N11" s="56"/>
      <c r="O11" s="56"/>
      <c r="P11" s="56"/>
      <c r="Q11" s="56"/>
      <c r="R11" s="56"/>
      <c r="S11" s="56"/>
    </row>
    <row r="12" spans="2:19">
      <c r="B12" s="56">
        <v>9</v>
      </c>
      <c r="C12" s="56" t="s">
        <v>117</v>
      </c>
      <c r="D12" s="56" t="s">
        <v>118</v>
      </c>
      <c r="E12" s="56" t="s">
        <v>119</v>
      </c>
      <c r="F12" s="56"/>
      <c r="G12" s="56"/>
      <c r="H12" s="5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</row>
    <row r="13" spans="2:19">
      <c r="B13" s="56">
        <v>10</v>
      </c>
      <c r="C13" s="56" t="s">
        <v>120</v>
      </c>
      <c r="D13" s="56" t="s">
        <v>121</v>
      </c>
      <c r="E13" s="56" t="s">
        <v>82</v>
      </c>
      <c r="F13" s="56">
        <v>12</v>
      </c>
      <c r="G13" s="56" t="s">
        <v>122</v>
      </c>
      <c r="H13" s="57">
        <v>0.97799999999999998</v>
      </c>
      <c r="I13" s="56" t="s">
        <v>111</v>
      </c>
      <c r="J13" s="56" t="s">
        <v>116</v>
      </c>
      <c r="K13" s="56"/>
      <c r="L13" s="56"/>
      <c r="M13" s="56"/>
      <c r="N13" s="56"/>
      <c r="O13" s="56"/>
      <c r="P13" s="56"/>
      <c r="Q13" s="56"/>
      <c r="R13" s="56"/>
      <c r="S13" s="56"/>
    </row>
    <row r="14" spans="2:19">
      <c r="B14" s="56">
        <v>11</v>
      </c>
      <c r="C14" s="56" t="s">
        <v>123</v>
      </c>
      <c r="D14" s="56" t="s">
        <v>124</v>
      </c>
      <c r="E14" s="56" t="s">
        <v>125</v>
      </c>
      <c r="F14" s="56"/>
      <c r="G14" s="56"/>
      <c r="H14" s="57"/>
      <c r="I14" s="56"/>
      <c r="J14" s="56"/>
      <c r="K14" s="56" t="s">
        <v>91</v>
      </c>
      <c r="L14" s="56"/>
      <c r="M14" s="56"/>
      <c r="N14" s="56"/>
      <c r="O14" s="56"/>
      <c r="P14" s="56"/>
      <c r="Q14" s="56"/>
      <c r="R14" s="56"/>
      <c r="S14" s="56"/>
    </row>
    <row r="15" spans="2:19">
      <c r="B15" s="56">
        <v>12</v>
      </c>
      <c r="C15" s="56" t="s">
        <v>126</v>
      </c>
      <c r="D15" s="56" t="s">
        <v>127</v>
      </c>
      <c r="E15" s="56" t="s">
        <v>82</v>
      </c>
      <c r="F15" s="56">
        <v>63</v>
      </c>
      <c r="G15" s="56" t="s">
        <v>128</v>
      </c>
      <c r="H15" s="57">
        <v>0.97099999999999997</v>
      </c>
      <c r="I15" s="56"/>
      <c r="J15" s="56"/>
      <c r="K15" s="56" t="s">
        <v>91</v>
      </c>
      <c r="L15" s="56" t="s">
        <v>86</v>
      </c>
      <c r="M15" s="56" t="s">
        <v>92</v>
      </c>
      <c r="N15" s="56"/>
      <c r="O15" s="56"/>
      <c r="P15" s="56"/>
      <c r="Q15" s="56"/>
      <c r="R15" s="56"/>
      <c r="S15" s="56"/>
    </row>
    <row r="16" spans="2:19">
      <c r="B16" s="56">
        <v>13</v>
      </c>
      <c r="C16" s="56" t="s">
        <v>129</v>
      </c>
      <c r="D16" s="56" t="s">
        <v>130</v>
      </c>
      <c r="E16" s="56" t="s">
        <v>82</v>
      </c>
      <c r="F16" s="56">
        <v>31</v>
      </c>
      <c r="G16" s="56" t="s">
        <v>131</v>
      </c>
      <c r="H16" s="57">
        <v>0.96699999999999997</v>
      </c>
      <c r="I16" s="56"/>
      <c r="J16" s="56"/>
      <c r="K16" s="56" t="s">
        <v>80</v>
      </c>
      <c r="L16" s="56"/>
      <c r="M16" s="56"/>
      <c r="N16" s="56"/>
      <c r="O16" s="56"/>
      <c r="P16" s="56"/>
      <c r="Q16" s="56"/>
      <c r="R16" s="56"/>
      <c r="S16" s="56"/>
    </row>
    <row r="17" spans="2:19">
      <c r="B17" s="56">
        <v>14</v>
      </c>
      <c r="C17" s="56" t="s">
        <v>132</v>
      </c>
      <c r="D17" s="56" t="s">
        <v>133</v>
      </c>
      <c r="E17" s="56" t="s">
        <v>125</v>
      </c>
      <c r="F17" s="56"/>
      <c r="G17" s="56"/>
      <c r="H17" s="5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 spans="2:19">
      <c r="B18" s="56">
        <v>15</v>
      </c>
      <c r="C18" s="56" t="s">
        <v>134</v>
      </c>
      <c r="D18" s="56" t="s">
        <v>135</v>
      </c>
      <c r="E18" s="56" t="s">
        <v>125</v>
      </c>
      <c r="F18" s="56"/>
      <c r="G18" s="56"/>
      <c r="H18" s="5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>
      <c r="B19" s="56">
        <v>16</v>
      </c>
      <c r="C19" s="56" t="s">
        <v>136</v>
      </c>
      <c r="D19" s="56" t="s">
        <v>137</v>
      </c>
      <c r="E19" s="56" t="s">
        <v>119</v>
      </c>
      <c r="F19" s="56"/>
      <c r="G19" s="56"/>
      <c r="H19" s="5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>
      <c r="B20" s="56">
        <v>17</v>
      </c>
      <c r="C20" s="56" t="s">
        <v>138</v>
      </c>
      <c r="D20" s="56" t="s">
        <v>139</v>
      </c>
      <c r="E20" s="56" t="s">
        <v>64</v>
      </c>
      <c r="F20" s="56"/>
      <c r="G20" s="56"/>
      <c r="H20" s="57"/>
      <c r="I20" s="56"/>
      <c r="J20" s="56"/>
      <c r="K20" s="56" t="s">
        <v>140</v>
      </c>
      <c r="L20" s="93" t="s">
        <v>141</v>
      </c>
      <c r="M20" s="93" t="s">
        <v>142</v>
      </c>
      <c r="N20" s="56" t="s">
        <v>143</v>
      </c>
      <c r="O20" s="56" t="s">
        <v>134</v>
      </c>
      <c r="P20" s="56" t="s">
        <v>144</v>
      </c>
      <c r="Q20" s="93" t="s">
        <v>141</v>
      </c>
      <c r="R20" s="56"/>
      <c r="S20" s="56"/>
    </row>
    <row r="21" spans="2:19">
      <c r="B21" s="56">
        <v>18</v>
      </c>
      <c r="C21" s="56" t="s">
        <v>113</v>
      </c>
      <c r="D21" s="56" t="s">
        <v>114</v>
      </c>
      <c r="E21" s="56" t="s">
        <v>119</v>
      </c>
      <c r="F21" s="56"/>
      <c r="G21" s="56"/>
      <c r="H21" s="5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>
      <c r="B22" s="56">
        <v>19</v>
      </c>
      <c r="C22" s="56" t="s">
        <v>120</v>
      </c>
      <c r="D22" s="56" t="s">
        <v>121</v>
      </c>
      <c r="E22" s="56" t="s">
        <v>119</v>
      </c>
      <c r="F22" s="56"/>
      <c r="G22" s="56"/>
      <c r="H22" s="5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 spans="2:19">
      <c r="B23" s="56">
        <v>20</v>
      </c>
      <c r="C23" s="56" t="s">
        <v>140</v>
      </c>
      <c r="D23" s="56" t="s">
        <v>145</v>
      </c>
      <c r="E23" s="56" t="s">
        <v>64</v>
      </c>
      <c r="F23" s="56"/>
      <c r="G23" s="56"/>
      <c r="H23" s="57"/>
      <c r="I23" s="56"/>
      <c r="J23" s="56"/>
      <c r="K23" s="56" t="s">
        <v>80</v>
      </c>
      <c r="L23" s="56"/>
      <c r="M23" s="56"/>
      <c r="N23" s="56"/>
      <c r="O23" s="56"/>
      <c r="P23" s="56"/>
      <c r="Q23" s="56"/>
      <c r="R23" s="56"/>
      <c r="S23" s="56"/>
    </row>
    <row r="24" spans="2:19">
      <c r="B24" s="56">
        <v>21</v>
      </c>
      <c r="C24" s="56" t="s">
        <v>142</v>
      </c>
      <c r="D24" s="56" t="s">
        <v>146</v>
      </c>
      <c r="E24" s="56" t="s">
        <v>119</v>
      </c>
      <c r="F24" s="56"/>
      <c r="G24" s="56"/>
      <c r="H24" s="57"/>
      <c r="I24" s="56"/>
      <c r="J24" s="56"/>
      <c r="K24" s="56" t="s">
        <v>108</v>
      </c>
      <c r="L24" s="56" t="s">
        <v>129</v>
      </c>
      <c r="M24" s="56" t="s">
        <v>95</v>
      </c>
      <c r="N24" s="56" t="s">
        <v>123</v>
      </c>
      <c r="O24" s="56" t="s">
        <v>92</v>
      </c>
      <c r="P24" s="56" t="s">
        <v>113</v>
      </c>
      <c r="Q24" s="56" t="s">
        <v>99</v>
      </c>
      <c r="R24" s="56" t="s">
        <v>120</v>
      </c>
      <c r="S24" s="56" t="s">
        <v>140</v>
      </c>
    </row>
    <row r="25" spans="2:19">
      <c r="B25" s="56">
        <v>22</v>
      </c>
      <c r="C25" s="56" t="s">
        <v>147</v>
      </c>
      <c r="D25" s="56" t="s">
        <v>148</v>
      </c>
      <c r="E25" s="56" t="s">
        <v>119</v>
      </c>
      <c r="F25" s="56"/>
      <c r="G25" s="56"/>
      <c r="H25" s="57"/>
      <c r="I25" s="56"/>
      <c r="J25" s="56"/>
      <c r="K25" s="56" t="s">
        <v>80</v>
      </c>
      <c r="L25" s="93" t="s">
        <v>142</v>
      </c>
      <c r="M25" s="56" t="s">
        <v>104</v>
      </c>
      <c r="N25" s="56"/>
      <c r="O25" s="56"/>
      <c r="P25" s="56"/>
      <c r="Q25" s="56"/>
      <c r="R25" s="56"/>
      <c r="S25" s="56"/>
    </row>
    <row r="26" spans="2:19">
      <c r="B26" s="56">
        <v>23</v>
      </c>
      <c r="C26" s="56" t="s">
        <v>149</v>
      </c>
      <c r="D26" s="56" t="s">
        <v>150</v>
      </c>
      <c r="E26" s="56" t="s">
        <v>125</v>
      </c>
      <c r="F26" s="56"/>
      <c r="G26" s="56"/>
      <c r="H26" s="57"/>
      <c r="I26" s="56"/>
      <c r="J26" s="56"/>
      <c r="K26" s="56" t="s">
        <v>104</v>
      </c>
      <c r="L26" s="56"/>
      <c r="M26" s="56"/>
      <c r="N26" s="56"/>
      <c r="O26" s="56"/>
      <c r="P26" s="56"/>
      <c r="Q26" s="56"/>
      <c r="R26" s="56"/>
      <c r="S26" s="56"/>
    </row>
    <row r="27" spans="2:19">
      <c r="B27" s="56">
        <v>24</v>
      </c>
      <c r="C27" s="56" t="s">
        <v>151</v>
      </c>
      <c r="D27" s="56" t="s">
        <v>152</v>
      </c>
      <c r="E27" s="56" t="s">
        <v>125</v>
      </c>
      <c r="F27" s="56"/>
      <c r="G27" s="56"/>
      <c r="H27" s="57"/>
      <c r="I27" s="56"/>
      <c r="J27" s="56"/>
      <c r="K27" s="56" t="s">
        <v>153</v>
      </c>
      <c r="L27" s="56"/>
      <c r="M27" s="56" t="s">
        <v>154</v>
      </c>
      <c r="N27" s="56"/>
      <c r="O27" s="56"/>
      <c r="P27" s="56"/>
      <c r="Q27" s="56"/>
      <c r="R27" s="56"/>
      <c r="S27" s="56"/>
    </row>
    <row r="28" spans="2:19">
      <c r="B28" s="56">
        <v>25</v>
      </c>
      <c r="C28" s="56" t="s">
        <v>155</v>
      </c>
      <c r="D28" s="56" t="s">
        <v>156</v>
      </c>
      <c r="E28" s="56" t="s">
        <v>119</v>
      </c>
      <c r="F28" s="56"/>
      <c r="G28" s="56"/>
      <c r="H28" s="57"/>
      <c r="I28" s="56"/>
      <c r="J28" s="56"/>
      <c r="K28" s="56" t="s">
        <v>157</v>
      </c>
      <c r="L28" s="56" t="s">
        <v>158</v>
      </c>
      <c r="M28" s="56" t="s">
        <v>159</v>
      </c>
      <c r="N28" s="56" t="s">
        <v>160</v>
      </c>
      <c r="O28" s="56" t="s">
        <v>161</v>
      </c>
      <c r="P28" s="56"/>
      <c r="Q28" s="56"/>
      <c r="R28" s="56"/>
      <c r="S28" s="56"/>
    </row>
    <row r="29" spans="2:19">
      <c r="B29" s="56">
        <v>26</v>
      </c>
      <c r="C29" s="56" t="s">
        <v>160</v>
      </c>
      <c r="D29" s="56" t="s">
        <v>162</v>
      </c>
      <c r="E29" s="56" t="s">
        <v>119</v>
      </c>
      <c r="F29" s="56"/>
      <c r="G29" s="56"/>
      <c r="H29" s="57"/>
      <c r="I29" s="56"/>
      <c r="J29" s="56"/>
      <c r="K29" s="56" t="s">
        <v>163</v>
      </c>
      <c r="L29" s="56" t="s">
        <v>164</v>
      </c>
      <c r="M29" s="56" t="s">
        <v>165</v>
      </c>
      <c r="N29" s="56"/>
      <c r="O29" s="56"/>
      <c r="P29" s="56"/>
      <c r="Q29" s="56"/>
      <c r="R29" s="56"/>
      <c r="S29" s="56"/>
    </row>
    <row r="30" spans="2:19">
      <c r="B30" s="56">
        <v>27</v>
      </c>
      <c r="C30" s="56" t="s">
        <v>161</v>
      </c>
      <c r="D30" s="56" t="s">
        <v>166</v>
      </c>
      <c r="E30" s="56" t="s">
        <v>119</v>
      </c>
      <c r="F30" s="56"/>
      <c r="G30" s="56"/>
      <c r="H30" s="57"/>
      <c r="I30" s="56"/>
      <c r="J30" s="56"/>
      <c r="K30" s="56" t="s">
        <v>163</v>
      </c>
      <c r="L30" s="56" t="s">
        <v>167</v>
      </c>
      <c r="M30" s="56"/>
      <c r="N30" s="56"/>
      <c r="O30" s="56"/>
      <c r="P30" s="56"/>
      <c r="Q30" s="56"/>
      <c r="R30" s="56"/>
      <c r="S30" s="56"/>
    </row>
    <row r="31" spans="2:19">
      <c r="B31" s="56">
        <v>28</v>
      </c>
      <c r="C31" s="56" t="s">
        <v>168</v>
      </c>
      <c r="D31" s="56" t="s">
        <v>169</v>
      </c>
      <c r="E31" s="56" t="s">
        <v>119</v>
      </c>
      <c r="F31" s="56"/>
      <c r="G31" s="56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 spans="2:19">
      <c r="B32" s="56">
        <v>29</v>
      </c>
      <c r="C32" s="56" t="s">
        <v>170</v>
      </c>
      <c r="D32" s="56" t="s">
        <v>171</v>
      </c>
      <c r="E32" s="56" t="s">
        <v>119</v>
      </c>
      <c r="F32" s="56"/>
      <c r="G32" s="56"/>
      <c r="H32" s="57"/>
      <c r="I32" s="56"/>
      <c r="J32" s="56"/>
      <c r="K32" s="56" t="s">
        <v>172</v>
      </c>
      <c r="L32" s="56"/>
      <c r="M32" s="56"/>
      <c r="N32" s="56"/>
      <c r="O32" s="56"/>
      <c r="P32" s="56"/>
      <c r="Q32" s="56"/>
      <c r="R32" s="56"/>
      <c r="S32" s="56"/>
    </row>
    <row r="33" spans="2:19">
      <c r="B33" s="56">
        <v>30</v>
      </c>
      <c r="C33" s="56"/>
      <c r="D33" s="56"/>
      <c r="E33" s="56"/>
      <c r="F33" s="56"/>
      <c r="G33" s="56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 spans="2:19">
      <c r="B34" s="56">
        <v>31</v>
      </c>
      <c r="C34" s="56"/>
      <c r="D34" s="56"/>
      <c r="E34" s="56"/>
      <c r="F34" s="56"/>
      <c r="G34" s="56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 spans="2:19">
      <c r="B35" s="56">
        <v>32</v>
      </c>
      <c r="C35" s="56"/>
      <c r="D35" s="56"/>
      <c r="E35" s="56"/>
      <c r="F35" s="56"/>
      <c r="G35" s="56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 spans="2:19">
      <c r="B36" s="56">
        <v>33</v>
      </c>
      <c r="C36" s="56"/>
      <c r="D36" s="56"/>
      <c r="E36" s="56"/>
      <c r="F36" s="56"/>
      <c r="G36" s="56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 spans="2:19">
      <c r="B37" s="56">
        <v>34</v>
      </c>
      <c r="C37" s="56"/>
      <c r="D37" s="56"/>
      <c r="E37" s="56"/>
      <c r="F37" s="56"/>
      <c r="G37" s="56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>
      <c r="B38" s="56">
        <v>35</v>
      </c>
      <c r="C38" s="56"/>
      <c r="D38" s="56"/>
      <c r="E38" s="56"/>
      <c r="F38" s="56"/>
      <c r="G38" s="56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 spans="2:19">
      <c r="B39" s="56">
        <v>36</v>
      </c>
      <c r="C39" s="56"/>
      <c r="D39" s="56"/>
      <c r="E39" s="56"/>
      <c r="F39" s="56"/>
      <c r="G39" s="56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 spans="2:19">
      <c r="B40" s="56">
        <v>37</v>
      </c>
      <c r="C40" s="56"/>
      <c r="D40" s="56"/>
      <c r="E40" s="56"/>
      <c r="F40" s="56"/>
      <c r="G40" s="56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 spans="2:19">
      <c r="B41" s="56">
        <v>38</v>
      </c>
      <c r="C41" s="56"/>
      <c r="D41" s="56"/>
      <c r="E41" s="56"/>
      <c r="F41" s="56"/>
      <c r="G41" s="56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2:19">
      <c r="B42" s="56">
        <v>39</v>
      </c>
      <c r="C42" s="56"/>
      <c r="D42" s="56"/>
      <c r="E42" s="56"/>
      <c r="F42" s="56"/>
      <c r="G42" s="56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2:19">
      <c r="B43" s="56">
        <v>40</v>
      </c>
      <c r="C43" s="56"/>
      <c r="D43" s="56"/>
      <c r="E43" s="56"/>
      <c r="F43" s="56"/>
      <c r="G43" s="56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2:19">
      <c r="B44" s="56">
        <v>41</v>
      </c>
      <c r="C44" s="56"/>
      <c r="D44" s="56"/>
      <c r="E44" s="56"/>
      <c r="F44" s="56"/>
      <c r="G44" s="56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2:19">
      <c r="B45" s="56">
        <v>42</v>
      </c>
      <c r="C45" s="56"/>
      <c r="D45" s="56"/>
      <c r="E45" s="56"/>
      <c r="F45" s="56"/>
      <c r="G45" s="56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</sheetData>
  <mergeCells count="9">
    <mergeCell ref="I2:I3"/>
    <mergeCell ref="J2:J3"/>
    <mergeCell ref="K2:S3"/>
    <mergeCell ref="B2:B3"/>
    <mergeCell ref="C2:C3"/>
    <mergeCell ref="D2:D3"/>
    <mergeCell ref="E2:E3"/>
    <mergeCell ref="F2:F3"/>
    <mergeCell ref="G2:H2"/>
  </mergeCells>
  <phoneticPr fontId="3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48F0B9B6-F5D6-4348-8BA3-9A0EAB922294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32" id="{7840A6DB-41D1-45B8-922D-C2B35AB2039C}">
            <xm:f>($E4=Master!$B$9)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3" id="{F8499DDD-965A-401B-9975-687D1E44B158}">
            <xm:f>($E4=Master!$B$6)</xm:f>
            <x14:dxf>
              <fill>
                <patternFill>
                  <bgColor rgb="FFFF0000"/>
                </patternFill>
              </fill>
            </x14:dxf>
          </x14:cfRule>
          <xm:sqref>C13:J26 B4:J5 C6:J11 B6:B26 B27:J45</xm:sqref>
        </x14:conditionalFormatting>
        <x14:conditionalFormatting xmlns:xm="http://schemas.microsoft.com/office/excel/2006/main">
          <x14:cfRule type="expression" priority="31" id="{2327B13A-E4FF-42DB-8D93-48A7E3BBAEB3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C13:D26 B4:D5 C6:D11 B6:B26 F4:J11 F13:J26 B28 B30 B32 B34 B36 B38 B40 B42 B44</xm:sqref>
        </x14:conditionalFormatting>
        <x14:conditionalFormatting xmlns:xm="http://schemas.microsoft.com/office/excel/2006/main">
          <x14:cfRule type="expression" priority="29" id="{2BE416E3-5C59-4463-A9C2-F6B7544EC327}">
            <xm:f>($E13=Master!$B$9)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0" id="{55DCFF54-DCD5-4EAE-8B6C-4A5A567C896C}">
            <xm:f>($E13=Master!$B$6)</xm:f>
            <x14:dxf>
              <fill>
                <patternFill>
                  <bgColor rgb="FFFF0000"/>
                </patternFill>
              </fill>
            </x14:dxf>
          </x14:cfRule>
          <xm:sqref>C13:D26</xm:sqref>
        </x14:conditionalFormatting>
        <x14:conditionalFormatting xmlns:xm="http://schemas.microsoft.com/office/excel/2006/main">
          <x14:cfRule type="expression" priority="28" id="{79BF6D99-FD5A-4FC6-9B65-ABE6D9702D73}">
            <xm:f>($E5=Master!$B$5)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6" id="{7EBFCFA3-F63F-4A12-A56A-BD2CC1DBE008}">
            <xm:f>($E5=Master!$B$9)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7" id="{0048E42B-B3C8-4EF9-B0AF-DCDCC6F2C06C}">
            <xm:f>($E5=Master!$B$6)</xm:f>
            <x14:dxf>
              <fill>
                <patternFill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5" id="{C5FBD578-C044-4275-8B45-7DC90290D1E5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3" id="{EE12EFBA-D589-49C8-A92F-8506B44C6599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4" id="{E768DB07-D45B-47C9-AE1D-DD91638CEB4F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2" id="{48943FF5-88C3-4623-893D-88E50B66D913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20" id="{218EC2BD-3BC6-43E2-BB32-76DA0768D35E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1" id="{43EAB2CE-825F-4B61-8C72-F8F8DA874387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9" id="{724F226F-1641-4F92-A169-F856047B108C}">
            <xm:f>($E8=Master!$B$5)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7" id="{675AE420-8344-41DC-BD68-795E2C84A6A3}">
            <xm:f>($E8=Master!$B$9)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8" id="{E8035C85-7597-4691-9CEE-24E511847C18}">
            <xm:f>($E8=Master!$B$6)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6" id="{5FC51107-ECF7-4E9F-A072-C1284D800451}">
            <xm:f>($E4=Master!$B$7)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15" id="{88E7D697-4C0F-4DD6-A764-E98DDC302256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3" id="{817D0B18-D783-4E86-8247-A0CBFA2EAA94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4" id="{746FC3AB-4EF6-443D-9CF9-DDF894ED520A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2" id="{3945921C-1595-46D7-B5F2-5DF29B932BF7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F12:J12 C12:D12</xm:sqref>
        </x14:conditionalFormatting>
        <x14:conditionalFormatting xmlns:xm="http://schemas.microsoft.com/office/excel/2006/main">
          <x14:cfRule type="expression" priority="10" id="{3A0EE905-58BC-4F48-B399-588007922239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1" id="{B453A638-B956-4214-A9AC-44D6F2103E83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expression" priority="9" id="{694772EE-0D6D-4282-8D65-007FCC14A3E8}">
            <xm:f>($E12=Master!$B$7)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7" id="{D8E367C5-007A-4F42-BCF5-320FF0F37DFA}">
            <xm:f>(VLOOKUP(L5,D4:F219,3,FALSE)=Master!$B$7)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4D8C9CDB-5173-40B7-A61A-788755804727}">
            <xm:f>(VLOOKUP(L5,D4:F219,3,FALSE)=Master!$B$5)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1" id="{E32B26A4-5CCF-4794-B51D-8D96E3A52182}">
            <xm:f>(VLOOKUP(K4,$C$4:$E$219,3,FALSE)=Master!$B$9)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" id="{6C805276-22CF-4EE7-9F71-7C89DFFAEB5F}">
            <xm:f>(VLOOKUP(K4,$C$4:$E$219,3,FALSE)=Master!$B$6)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FC0FF257-848A-46E6-9CBA-9933B536E6CD}">
            <xm:f>(VLOOKUP(K4,$C$4:$E$219,3,FALSE)=Master!$B$7)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" id="{5D45ADAC-FB0C-4AD8-ADDF-D068B7359F94}">
            <xm:f>(VLOOKUP(K4,$C$4:$E$219,3,FALSE)=Master!$B$5)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K4:S45</xm:sqref>
        </x14:conditionalFormatting>
        <x14:conditionalFormatting xmlns:xm="http://schemas.microsoft.com/office/excel/2006/main">
          <x14:cfRule type="expression" priority="3" id="{C27D26A7-68F5-40FD-8B5D-035328BA04EC}">
            <xm:f>(VLOOKUP(K6,$C$4:$E$219,3,FALSE)=Master!$B$7)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" id="{46F1D93E-5BFE-42A5-8A1D-8B33D6DF14A5}">
            <xm:f>(VLOOKUP(K6,$C$4:$E$219,3,FALSE)=Master!$B$5)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K6:L6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Master!$B$5:$B$9</xm:f>
          </x14:formula1>
          <xm:sqref>E4:E45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9"/>
  <sheetViews>
    <sheetView workbookViewId="0">
      <selection activeCell="B10" sqref="B10"/>
    </sheetView>
  </sheetViews>
  <sheetFormatPr defaultColWidth="9" defaultRowHeight="15"/>
  <cols>
    <col min="1" max="1" width="9" style="69" customWidth="1"/>
    <col min="2" max="2" width="12.28515625" style="69" bestFit="1" customWidth="1"/>
    <col min="3" max="16384" width="9" style="69"/>
  </cols>
  <sheetData>
    <row r="4" spans="2:3">
      <c r="B4" s="68" t="s">
        <v>173</v>
      </c>
      <c r="C4" s="68"/>
    </row>
    <row r="5" spans="2:3">
      <c r="B5" s="69" t="s">
        <v>174</v>
      </c>
    </row>
    <row r="6" spans="2:3">
      <c r="B6" s="69" t="s">
        <v>175</v>
      </c>
    </row>
    <row r="7" spans="2:3">
      <c r="B7" s="69" t="s">
        <v>176</v>
      </c>
    </row>
    <row r="8" spans="2:3" ht="30">
      <c r="B8" s="70" t="s">
        <v>125</v>
      </c>
    </row>
    <row r="9" spans="2:3">
      <c r="B9" s="69" t="s">
        <v>177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F23"/>
  <sheetViews>
    <sheetView workbookViewId="0">
      <selection activeCell="E29" sqref="E29"/>
    </sheetView>
  </sheetViews>
  <sheetFormatPr defaultColWidth="9" defaultRowHeight="15"/>
  <cols>
    <col min="1" max="1" width="2.42578125" style="14" customWidth="1"/>
    <col min="2" max="2" width="23.28515625" style="14" bestFit="1" customWidth="1"/>
    <col min="3" max="3" width="10.28515625" style="14" bestFit="1" customWidth="1"/>
    <col min="4" max="4" width="10.28515625" style="14" customWidth="1"/>
    <col min="5" max="5" width="48.85546875" style="14" bestFit="1" customWidth="1"/>
    <col min="6" max="6" width="52.140625" style="14" bestFit="1" customWidth="1"/>
    <col min="7" max="16384" width="9" style="14"/>
  </cols>
  <sheetData>
    <row r="2" spans="2:6">
      <c r="B2" s="27">
        <f ca="1">TODAY()</f>
        <v>43320</v>
      </c>
      <c r="C2" s="29" t="s">
        <v>178</v>
      </c>
    </row>
    <row r="3" spans="2:6">
      <c r="B3" s="28" t="s">
        <v>179</v>
      </c>
      <c r="C3" s="15">
        <f ca="1">SUMIF(JIMOS!L4:L1013,"&lt;="&amp;B2,JIMOS!J4:J1013)</f>
        <v>0</v>
      </c>
    </row>
    <row r="4" spans="2:6">
      <c r="B4" s="28" t="s">
        <v>180</v>
      </c>
      <c r="C4" s="15">
        <f>SUM(JIMOS!M4:M1013)</f>
        <v>3</v>
      </c>
    </row>
    <row r="5" spans="2:6">
      <c r="B5" s="28" t="s">
        <v>181</v>
      </c>
      <c r="C5" s="15">
        <f>SUM(JIMOS!Q4:Q1013)</f>
        <v>0</v>
      </c>
    </row>
    <row r="6" spans="2:6">
      <c r="B6" s="28" t="s">
        <v>182</v>
      </c>
      <c r="C6" s="15">
        <f ca="1">C5-C3</f>
        <v>0</v>
      </c>
      <c r="D6" s="14" t="s">
        <v>183</v>
      </c>
    </row>
    <row r="7" spans="2:6">
      <c r="B7" s="28" t="s">
        <v>184</v>
      </c>
      <c r="C7" s="15">
        <f>C5-C4</f>
        <v>-3</v>
      </c>
      <c r="D7" s="14" t="s">
        <v>185</v>
      </c>
    </row>
    <row r="8" spans="2:6">
      <c r="B8" s="28" t="s">
        <v>186</v>
      </c>
      <c r="C8" s="15" t="e">
        <f ca="1">C5/C3</f>
        <v>#DIV/0!</v>
      </c>
      <c r="D8" s="14" t="s">
        <v>187</v>
      </c>
    </row>
    <row r="9" spans="2:6">
      <c r="B9" s="28" t="s">
        <v>188</v>
      </c>
      <c r="C9" s="15">
        <f>C5/C4</f>
        <v>0</v>
      </c>
      <c r="D9" s="14" t="s">
        <v>189</v>
      </c>
    </row>
    <row r="11" spans="2:6">
      <c r="B11" s="14" t="s">
        <v>190</v>
      </c>
    </row>
    <row r="12" spans="2:6">
      <c r="B12" s="25" t="s">
        <v>191</v>
      </c>
      <c r="C12" s="25" t="s">
        <v>192</v>
      </c>
      <c r="D12" s="25" t="s">
        <v>193</v>
      </c>
      <c r="E12" s="26" t="s">
        <v>194</v>
      </c>
      <c r="F12" s="25" t="s">
        <v>195</v>
      </c>
    </row>
    <row r="13" spans="2:6">
      <c r="B13" s="86" t="s">
        <v>196</v>
      </c>
      <c r="C13" s="86" t="s">
        <v>196</v>
      </c>
      <c r="D13" s="40" t="s">
        <v>197</v>
      </c>
      <c r="E13" s="86" t="s">
        <v>198</v>
      </c>
      <c r="F13" s="86" t="s">
        <v>198</v>
      </c>
    </row>
    <row r="14" spans="2:6" ht="30">
      <c r="B14" s="175" t="s">
        <v>199</v>
      </c>
      <c r="C14" s="175" t="s">
        <v>199</v>
      </c>
      <c r="D14" s="176" t="s">
        <v>200</v>
      </c>
      <c r="E14" s="175" t="s">
        <v>201</v>
      </c>
      <c r="F14" s="31" t="s">
        <v>202</v>
      </c>
    </row>
    <row r="15" spans="2:6">
      <c r="B15" s="175"/>
      <c r="C15" s="175"/>
      <c r="D15" s="176"/>
      <c r="E15" s="175"/>
      <c r="F15" s="33" t="s">
        <v>203</v>
      </c>
    </row>
    <row r="16" spans="2:6">
      <c r="B16" s="175"/>
      <c r="C16" s="175"/>
      <c r="D16" s="176"/>
      <c r="E16" s="175"/>
      <c r="F16" s="33" t="s">
        <v>204</v>
      </c>
    </row>
    <row r="17" spans="2:6">
      <c r="B17" s="175"/>
      <c r="C17" s="175"/>
      <c r="D17" s="176"/>
      <c r="E17" s="175"/>
      <c r="F17" s="32" t="s">
        <v>205</v>
      </c>
    </row>
    <row r="18" spans="2:6" ht="30">
      <c r="B18" s="86" t="s">
        <v>206</v>
      </c>
      <c r="C18" s="86" t="s">
        <v>206</v>
      </c>
      <c r="D18" s="40" t="s">
        <v>207</v>
      </c>
      <c r="E18" s="86" t="s">
        <v>208</v>
      </c>
      <c r="F18" s="86" t="s">
        <v>209</v>
      </c>
    </row>
    <row r="19" spans="2:6">
      <c r="B19" s="175" t="s">
        <v>210</v>
      </c>
      <c r="C19" s="175" t="s">
        <v>210</v>
      </c>
      <c r="D19" s="177" t="s">
        <v>211</v>
      </c>
      <c r="E19" s="175" t="s">
        <v>212</v>
      </c>
      <c r="F19" s="34" t="s">
        <v>213</v>
      </c>
    </row>
    <row r="20" spans="2:6">
      <c r="B20" s="175"/>
      <c r="C20" s="175"/>
      <c r="D20" s="177"/>
      <c r="E20" s="175"/>
      <c r="F20" s="33" t="s">
        <v>214</v>
      </c>
    </row>
    <row r="21" spans="2:6">
      <c r="B21" s="175"/>
      <c r="C21" s="175"/>
      <c r="D21" s="177"/>
      <c r="E21" s="175"/>
      <c r="F21" s="32" t="s">
        <v>215</v>
      </c>
    </row>
    <row r="22" spans="2:6">
      <c r="B22" s="14" t="s">
        <v>216</v>
      </c>
    </row>
    <row r="23" spans="2:6">
      <c r="B23" s="30" t="s">
        <v>217</v>
      </c>
    </row>
  </sheetData>
  <mergeCells count="8">
    <mergeCell ref="B14:B17"/>
    <mergeCell ref="C14:C17"/>
    <mergeCell ref="D14:D17"/>
    <mergeCell ref="E14:E17"/>
    <mergeCell ref="B19:B21"/>
    <mergeCell ref="C19:C21"/>
    <mergeCell ref="D19:D21"/>
    <mergeCell ref="E19:E21"/>
  </mergeCells>
  <phoneticPr fontId="3"/>
  <hyperlinks>
    <hyperlink ref="B23" r:id="rId1" location="SPI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D32"/>
  <sheetViews>
    <sheetView showGridLines="0" topLeftCell="A10" workbookViewId="0">
      <selection activeCell="B29" sqref="B29"/>
    </sheetView>
  </sheetViews>
  <sheetFormatPr defaultColWidth="8.85546875" defaultRowHeight="15"/>
  <cols>
    <col min="1" max="1" width="13" bestFit="1" customWidth="1"/>
    <col min="2" max="2" width="12.7109375" bestFit="1" customWidth="1"/>
  </cols>
  <sheetData>
    <row r="1" spans="1:4">
      <c r="A1" s="22" t="s">
        <v>218</v>
      </c>
      <c r="B1" s="23">
        <v>42370</v>
      </c>
      <c r="C1" s="24"/>
      <c r="D1" s="24"/>
    </row>
    <row r="2" spans="1:4">
      <c r="A2" s="22" t="s">
        <v>219</v>
      </c>
      <c r="B2" s="23">
        <v>42380</v>
      </c>
      <c r="C2" s="24"/>
      <c r="D2" s="24"/>
    </row>
    <row r="3" spans="1:4">
      <c r="A3" s="22" t="s">
        <v>220</v>
      </c>
      <c r="B3" s="23">
        <v>42411</v>
      </c>
      <c r="C3" s="24"/>
      <c r="D3" s="24"/>
    </row>
    <row r="4" spans="1:4">
      <c r="A4" s="22" t="s">
        <v>221</v>
      </c>
      <c r="B4" s="23">
        <v>42449</v>
      </c>
      <c r="C4" s="24"/>
      <c r="D4" s="24"/>
    </row>
    <row r="5" spans="1:4">
      <c r="A5" s="22" t="s">
        <v>222</v>
      </c>
      <c r="B5" s="23">
        <v>42450</v>
      </c>
      <c r="C5" s="24"/>
      <c r="D5" s="24"/>
    </row>
    <row r="6" spans="1:4">
      <c r="A6" s="22" t="s">
        <v>223</v>
      </c>
      <c r="B6" s="23">
        <v>42489</v>
      </c>
      <c r="C6" s="24"/>
      <c r="D6" s="24"/>
    </row>
    <row r="7" spans="1:4">
      <c r="A7" s="22" t="s">
        <v>224</v>
      </c>
      <c r="B7" s="23">
        <v>42493</v>
      </c>
      <c r="C7" s="24"/>
      <c r="D7" s="24"/>
    </row>
    <row r="8" spans="1:4">
      <c r="A8" s="22" t="s">
        <v>225</v>
      </c>
      <c r="B8" s="23">
        <v>42494</v>
      </c>
      <c r="C8" s="24"/>
      <c r="D8" s="24"/>
    </row>
    <row r="9" spans="1:4">
      <c r="A9" s="22" t="s">
        <v>226</v>
      </c>
      <c r="B9" s="23">
        <v>42495</v>
      </c>
      <c r="C9" s="24"/>
      <c r="D9" s="24"/>
    </row>
    <row r="10" spans="1:4">
      <c r="A10" s="22" t="s">
        <v>227</v>
      </c>
      <c r="B10" s="23">
        <v>42569</v>
      </c>
      <c r="C10" s="24"/>
      <c r="D10" s="24"/>
    </row>
    <row r="11" spans="1:4">
      <c r="A11" s="22" t="s">
        <v>228</v>
      </c>
      <c r="B11" s="23">
        <v>42593</v>
      </c>
      <c r="C11" s="24"/>
      <c r="D11" s="24"/>
    </row>
    <row r="12" spans="1:4">
      <c r="A12" s="22" t="s">
        <v>229</v>
      </c>
      <c r="B12" s="23">
        <v>42632</v>
      </c>
      <c r="C12" s="24"/>
      <c r="D12" s="24"/>
    </row>
    <row r="13" spans="1:4">
      <c r="A13" s="22" t="s">
        <v>230</v>
      </c>
      <c r="B13" s="23">
        <v>42635</v>
      </c>
      <c r="C13" s="24"/>
      <c r="D13" s="24"/>
    </row>
    <row r="14" spans="1:4">
      <c r="A14" s="22" t="s">
        <v>231</v>
      </c>
      <c r="B14" s="23">
        <v>42653</v>
      </c>
      <c r="C14" s="24"/>
      <c r="D14" s="24"/>
    </row>
    <row r="15" spans="1:4">
      <c r="A15" s="22" t="s">
        <v>232</v>
      </c>
      <c r="B15" s="23">
        <v>42677</v>
      </c>
      <c r="C15" s="24"/>
      <c r="D15" s="24"/>
    </row>
    <row r="16" spans="1:4">
      <c r="A16" s="22" t="s">
        <v>233</v>
      </c>
      <c r="B16" s="23">
        <v>42697</v>
      </c>
      <c r="C16" s="24"/>
      <c r="D16" s="24"/>
    </row>
    <row r="17" spans="1:4">
      <c r="A17" s="22" t="s">
        <v>234</v>
      </c>
      <c r="B17" s="23">
        <v>42727</v>
      </c>
      <c r="C17" s="24"/>
      <c r="D17" s="24"/>
    </row>
    <row r="18" spans="1:4">
      <c r="A18" s="22" t="s">
        <v>235</v>
      </c>
      <c r="B18" s="23">
        <v>42733</v>
      </c>
      <c r="C18" s="24"/>
      <c r="D18" s="24"/>
    </row>
    <row r="19" spans="1:4">
      <c r="A19" s="22" t="s">
        <v>235</v>
      </c>
      <c r="B19" s="23">
        <v>42734</v>
      </c>
      <c r="C19" s="24"/>
      <c r="D19" s="24"/>
    </row>
    <row r="20" spans="1:4">
      <c r="A20" s="22" t="s">
        <v>218</v>
      </c>
      <c r="B20" s="23">
        <v>42736</v>
      </c>
      <c r="C20" s="24"/>
      <c r="D20" s="24"/>
    </row>
    <row r="21" spans="1:4">
      <c r="A21" s="22" t="s">
        <v>236</v>
      </c>
      <c r="B21" s="23">
        <v>42737</v>
      </c>
      <c r="C21" s="24"/>
      <c r="D21" s="24"/>
    </row>
    <row r="22" spans="1:4">
      <c r="A22" s="22" t="s">
        <v>235</v>
      </c>
      <c r="B22" s="23">
        <v>42738</v>
      </c>
      <c r="C22" s="24"/>
      <c r="D22" s="24"/>
    </row>
    <row r="23" spans="1:4">
      <c r="A23" s="22" t="s">
        <v>219</v>
      </c>
      <c r="B23" s="23">
        <v>42746</v>
      </c>
      <c r="C23" s="24"/>
      <c r="D23" s="24"/>
    </row>
    <row r="24" spans="1:4">
      <c r="A24" s="22" t="s">
        <v>220</v>
      </c>
      <c r="B24" s="23">
        <v>42777</v>
      </c>
      <c r="C24" s="24"/>
      <c r="D24" s="24"/>
    </row>
    <row r="25" spans="1:4">
      <c r="A25" s="22" t="s">
        <v>221</v>
      </c>
      <c r="B25" s="23">
        <v>42814</v>
      </c>
      <c r="C25" s="24"/>
      <c r="D25" s="24"/>
    </row>
    <row r="26" spans="1:4">
      <c r="A26" s="22" t="s">
        <v>222</v>
      </c>
      <c r="B26" s="23">
        <v>42815</v>
      </c>
      <c r="C26" s="24"/>
      <c r="D26" s="24"/>
    </row>
    <row r="27" spans="1:4">
      <c r="A27" s="22" t="s">
        <v>223</v>
      </c>
      <c r="B27" s="23">
        <v>42854</v>
      </c>
      <c r="C27" s="24"/>
      <c r="D27" s="24"/>
    </row>
    <row r="28" spans="1:4">
      <c r="A28" s="22" t="s">
        <v>224</v>
      </c>
      <c r="B28" s="23">
        <v>42856</v>
      </c>
      <c r="C28" s="24"/>
      <c r="D28" s="24"/>
    </row>
    <row r="29" spans="1:4">
      <c r="A29" s="22" t="s">
        <v>225</v>
      </c>
      <c r="B29" s="23">
        <v>42857</v>
      </c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1"/>
      <c r="B32" s="21"/>
      <c r="C32" s="21"/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97E6FF8CD320B4DBF77D97BD354C0FB" ma:contentTypeVersion="0" ma:contentTypeDescription="Tạo tài liệu mới." ma:contentTypeScope="" ma:versionID="67512b88ca366dfb0366597df698cf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4277d67a250645241ff6fd7c9ec7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C2E78D-10EE-4217-B84A-0F4D5B4CC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8CED93-04BB-42BC-862D-39E1FD6BC8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107AC6-B549-4A3A-A074-80AACBA5DA1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Tổng quan</vt:lpstr>
      <vt:lpstr>Tổng quan_</vt:lpstr>
      <vt:lpstr>JIMOS</vt:lpstr>
      <vt:lpstr>KINTAI</vt:lpstr>
      <vt:lpstr>Junit Status</vt:lpstr>
      <vt:lpstr>Master</vt:lpstr>
      <vt:lpstr>EVM</vt:lpstr>
      <vt:lpstr>祝日</vt:lpstr>
      <vt:lpstr>JIMOS!Print_Area</vt:lpstr>
      <vt:lpstr>KINTAI!Print_Area</vt:lpstr>
      <vt:lpstr>'Tổng quan_'!Print_Area</vt:lpstr>
      <vt:lpstr>JIMOS!Print_Titles</vt:lpstr>
      <vt:lpstr>KINTAI!Print_Titles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高野 宗吾</dc:creator>
  <cp:keywords/>
  <dc:description/>
  <cp:lastModifiedBy>vnuser</cp:lastModifiedBy>
  <cp:revision/>
  <dcterms:created xsi:type="dcterms:W3CDTF">2016-08-05T09:47:11Z</dcterms:created>
  <dcterms:modified xsi:type="dcterms:W3CDTF">2018-08-08T02:04:29Z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0x010100A97E6FF8CD320B4DBF77D97BD354C0FB</vt:lpwstr>
  </property>
  <property fmtid="{D5CDD505-2E9C-101B-9397-08002B2CF9AE}" pid="3" name="WorkbookGuid">
    <vt:lpwstr>c89bfdab-10ee-48e4-8bfb-3fbc4658757e</vt:lpwstr>
  </property>
</Properties>
</file>