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defaultThemeVersion="166925"/>
  <mc:AlternateContent xmlns:mc="http://schemas.openxmlformats.org/markup-compatibility/2006">
    <mc:Choice Requires="x15">
      <x15ac:absPath xmlns:x15ac="http://schemas.microsoft.com/office/spreadsheetml/2010/11/ac" url="D:\Working\EBill\10_Management\"/>
    </mc:Choice>
  </mc:AlternateContent>
  <xr:revisionPtr revIDLastSave="0" documentId="13_ncr:1_{CF1DF54D-3346-4973-B9C9-34FAA85FD31D}" xr6:coauthVersionLast="40" xr6:coauthVersionMax="40" xr10:uidLastSave="{00000000-0000-0000-0000-000000000000}"/>
  <bookViews>
    <workbookView xWindow="0" yWindow="0" windowWidth="7470" windowHeight="600" firstSheet="18" activeTab="24" xr2:uid="{957D22A2-4D54-4148-9DDE-7A2AF7FA87D7}"/>
  </bookViews>
  <sheets>
    <sheet name="study plan" sheetId="22" r:id="rId1"/>
    <sheet name="Mock Exam 3" sheetId="33" r:id="rId2"/>
    <sheet name="Closing 2" sheetId="35" r:id="rId3"/>
    <sheet name="Closing 4" sheetId="39" r:id="rId4"/>
    <sheet name="Closing 3" sheetId="32" r:id="rId5"/>
    <sheet name="quality" sheetId="31" r:id="rId6"/>
    <sheet name="Resource" sheetId="30" r:id="rId7"/>
    <sheet name="Mock Exam 10" sheetId="27" r:id="rId8"/>
    <sheet name="Mock Exam 2" sheetId="38" r:id="rId9"/>
    <sheet name="Mock Exam 1" sheetId="25" r:id="rId10"/>
    <sheet name="Planning 2" sheetId="40" r:id="rId11"/>
    <sheet name="Planning 4" sheetId="24" r:id="rId12"/>
    <sheet name="monitoring 4" sheetId="37" r:id="rId13"/>
    <sheet name="monitoring 2" sheetId="41" r:id="rId14"/>
    <sheet name="monitoring 3" sheetId="23" r:id="rId15"/>
    <sheet name="Stakeholder" sheetId="1" r:id="rId16"/>
    <sheet name="Communication" sheetId="29" r:id="rId17"/>
    <sheet name="Risk" sheetId="28" r:id="rId18"/>
    <sheet name="Procurement" sheetId="2" r:id="rId19"/>
    <sheet name="Closing 1" sheetId="20" r:id="rId20"/>
    <sheet name="Initiating 2" sheetId="34" r:id="rId21"/>
    <sheet name="Initiating 3" sheetId="42" r:id="rId22"/>
    <sheet name="Initiating 1" sheetId="7" r:id="rId23"/>
    <sheet name="scope" sheetId="10" r:id="rId24"/>
    <sheet name="Planning5" sheetId="3" r:id="rId25"/>
    <sheet name="Planning1" sheetId="11" r:id="rId26"/>
    <sheet name="Planning3" sheetId="16" r:id="rId27"/>
    <sheet name="Executing1" sheetId="15" r:id="rId28"/>
    <sheet name="Executing 3" sheetId="36" r:id="rId29"/>
    <sheet name="Executing 2" sheetId="17" r:id="rId30"/>
    <sheet name="Domain-Initiating" sheetId="18" r:id="rId31"/>
    <sheet name="Domain-Planning" sheetId="12" r:id="rId32"/>
    <sheet name="Domain-Executing" sheetId="13" r:id="rId33"/>
    <sheet name="Domain-Monitoring &amp; Controlling" sheetId="14" r:id="rId34"/>
    <sheet name="Domain-Closing" sheetId="19" r:id="rId35"/>
    <sheet name="Executing" sheetId="4" r:id="rId36"/>
    <sheet name="Monitoring" sheetId="5" r:id="rId37"/>
    <sheet name="Closing" sheetId="6" r:id="rId38"/>
    <sheet name="Mock" sheetId="8" r:id="rId39"/>
    <sheet name="Full Test" sheetId="9" r:id="rId4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0" i="22" l="1"/>
  <c r="C15" i="22"/>
  <c r="B10" i="22"/>
  <c r="C10" i="22" l="1"/>
  <c r="B11" i="22"/>
  <c r="C20" i="22"/>
  <c r="B24" i="22"/>
  <c r="B23" i="22"/>
  <c r="C14" i="22"/>
  <c r="C18" i="22"/>
  <c r="C13" i="22"/>
  <c r="C19" i="22"/>
  <c r="C11" i="22" l="1"/>
  <c r="B12" i="22"/>
  <c r="C12" i="22" s="1"/>
  <c r="C24" i="22"/>
  <c r="B25" i="22"/>
  <c r="C25" i="22" s="1"/>
  <c r="C23" i="22"/>
  <c r="B28" i="22" l="1"/>
  <c r="B30" i="22" s="1"/>
  <c r="C30" i="22" s="1"/>
  <c r="B29" i="22"/>
  <c r="B31" i="22" s="1"/>
  <c r="B36" i="22" s="1"/>
  <c r="B41" i="22" l="1"/>
  <c r="B40" i="22"/>
  <c r="B42" i="22"/>
  <c r="B35" i="22"/>
  <c r="B32" i="22"/>
  <c r="B37" i="22" s="1"/>
  <c r="C28" i="22"/>
  <c r="C29" i="22"/>
  <c r="C35" i="22"/>
  <c r="B46" i="22" l="1"/>
  <c r="B45" i="22"/>
  <c r="C31" i="22"/>
  <c r="C32" i="22"/>
  <c r="C40" i="22"/>
  <c r="B47" i="22" l="1"/>
  <c r="B50" i="22"/>
  <c r="C46" i="22"/>
  <c r="B49" i="22"/>
  <c r="B48" i="22"/>
  <c r="C48" i="22" s="1"/>
  <c r="C36" i="22"/>
  <c r="C37" i="22"/>
  <c r="C45" i="22"/>
  <c r="B51" i="22" l="1"/>
  <c r="C47" i="22"/>
  <c r="B52" i="22"/>
  <c r="C49" i="22"/>
  <c r="B53" i="22"/>
  <c r="B54" i="22"/>
  <c r="C50" i="22"/>
  <c r="C42" i="22"/>
  <c r="C41" i="22"/>
  <c r="B56" i="22" l="1"/>
  <c r="C52" i="22"/>
  <c r="C54" i="22"/>
  <c r="B58" i="22"/>
  <c r="B57" i="22"/>
  <c r="C53" i="22"/>
  <c r="C51" i="22"/>
  <c r="B55" i="22"/>
  <c r="B61" i="22" l="1"/>
  <c r="C57" i="22"/>
  <c r="B60" i="22"/>
  <c r="C56" i="22"/>
  <c r="C55" i="22"/>
  <c r="B59" i="22"/>
  <c r="C58" i="22"/>
  <c r="B62" i="22"/>
  <c r="B65" i="22" l="1"/>
  <c r="C65" i="22" s="1"/>
  <c r="C61" i="22"/>
  <c r="B66" i="22"/>
  <c r="C66" i="22" s="1"/>
  <c r="C62" i="22"/>
  <c r="B64" i="22"/>
  <c r="C64" i="22" s="1"/>
  <c r="C60" i="22"/>
  <c r="B63" i="22"/>
  <c r="C63" i="22" s="1"/>
  <c r="C59"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5" authorId="0" shapeId="0" xr:uid="{E6177455-82A8-4B44-99B7-8CA3CC2A982C}">
      <text>
        <r>
          <rPr>
            <sz val="10"/>
            <color rgb="FF000000"/>
            <rFont val="Arial"/>
            <family val="2"/>
          </rPr>
          <t>Giai đoạn 1</t>
        </r>
      </text>
    </comment>
  </commentList>
</comments>
</file>

<file path=xl/sharedStrings.xml><?xml version="1.0" encoding="utf-8"?>
<sst xmlns="http://schemas.openxmlformats.org/spreadsheetml/2006/main" count="1523" uniqueCount="784">
  <si>
    <t>No</t>
  </si>
  <si>
    <t>Root cause</t>
  </si>
  <si>
    <t>Issue 
description</t>
  </si>
  <si>
    <t>Actions</t>
  </si>
  <si>
    <t>Knowledge Gaps</t>
  </si>
  <si>
    <t>không nhớ kiến thức</t>
  </si>
  <si>
    <t>stakeholder register là input của Plan stakeholder engagement process , it will provide the necessary information</t>
  </si>
  <si>
    <t>concept OPA</t>
  </si>
  <si>
    <t>lesson learned are stored in the organization's process asset library</t>
  </si>
  <si>
    <t>Không nắm được bản chất của các hợp đồng</t>
  </si>
  <si>
    <t>Đối với loại hợp đồng mà có scope thay đổi liên tục hoặc không xác định rõ thì nên chọn hợp đồng cost - reimbursable</t>
  </si>
  <si>
    <t>Content</t>
  </si>
  <si>
    <t xml:space="preserve"> What is the purpose of a bidder conference?</t>
  </si>
  <si>
    <t>Không nắm được lý thuyết</t>
  </si>
  <si>
    <t>Bidder conference gọi là contractor conference or vendor conference. Their purpose is to provide all vendors with an understanding of the project requirement</t>
  </si>
  <si>
    <t>Double declining balance is a form of:</t>
  </si>
  <si>
    <t>double declining balance là dạng của depreciation (khấu hao).
- life cycle cost: chi phí toàn bộ vòng đời của sản phẩm: cycle cost = project cost + operation cost + maintenance cost
value analysis (value engineering): là việc so sánh để tìm cách tối ưu cost trong 1 cộng việc.
các loại cost:
- variable cost (chi phí biến đổi): chi phí biến đổi khi số lượng sản xuất hoặc số lượng công việc thay đổi
- fixed cost: chi phí cố định dù việc sản xuất có thay đổi
- direct cost: là những chi phí trực tiếp tính trên dự án như kiểu đi công tác, chi phí vật tư
- indirect cost: là những khoản chi phí xảy ra cùng 1 lúc ở nhiều dự án khác nhau. lương thưởng, cost of seat. overhead cost là một thành phần trong indirect cost nhằm chỉ những cost liên quan tới việc vận hành thường ngày (ongoing business). fringe benefit là một phần của indirect cost trong quản lý dự án là khoản phí ngoài lương gọi là trợ cấp như trợ cấp cơm trưa, xăng xe, điện thoại
Straight line depreciation method: khấu hao theo mức ổn định từng năm vào chi phí sản xuất kinh doanh</t>
  </si>
  <si>
    <t>The main focus of life cycle costing is to</t>
  </si>
  <si>
    <t>Hiểu bản chất của life cycle cost: xem xét các chi phí cho hoạt động +  bảo trì cân bằng với project cost để giảm bớt chi phí cho toàn bộ vòng đời sản phẩm</t>
  </si>
  <si>
    <t>A definitive estimate is:</t>
  </si>
  <si>
    <t>cần rất nhiều công sức để có một estimate chính xác range +/-10 hoặc -5/+10 percent</t>
  </si>
  <si>
    <t>The most expensive to create</t>
  </si>
  <si>
    <t>A new testing center is going to be constructed over the next two years. The project sponsor and project manager have been identified and high-level estimates begun. It is expected that the project can be completed within budget and on schedule. The only difficulty is in acquiring the number of team resources with the correct expertise to complete the work. Under these circumstances, the project manager should spend more time creating a:
a. Resource-limited schedule
b. Responsibility chart
c. Risk analysis
d. Responsibility assignment matrix</t>
  </si>
  <si>
    <t>English</t>
  </si>
  <si>
    <t>RAM là một ma trận mô tả kết nối activity với resource. Show: Activities, Interrelationship, Person in charge. Does not show Time.
Project organization chart là một biểu đồ mang tính cấu trúc (hierarchical) thể hiện dạng top-down</t>
  </si>
  <si>
    <t>Đáp án A</t>
  </si>
  <si>
    <t xml:space="preserve"> In which process is the cost baseline developed</t>
  </si>
  <si>
    <t>A cost baseline is an output of the Determine Budget process.</t>
  </si>
  <si>
    <t>The best description of costs that are directly impacted by the amount of production is:
a. Fixed costs
b. Sunk costs
c. Direct costs
d. Variable costs</t>
  </si>
  <si>
    <t>fixed cost không thay đổi
direct cost có thể là direct cost  hoặc variable cost. Sunk cost là chi phí đã dc tiêu. Variable cost thay đổi với số tiền được tạo ra</t>
  </si>
  <si>
    <t>Project setup costs are an example of: Fixed costs</t>
  </si>
  <si>
    <t>setup costs không thay đổi nếu project change nên nó là fixed cost</t>
  </si>
  <si>
    <t>Which type of cost is team training?</t>
  </si>
  <si>
    <t>At your recent performance review, your manager pointed out several instances of miscommunication between you and your team members. The team members have complained to your manager that you are so busy giving orders and assigning work that you are not in tune with the issues they are facing on the project. They have tried to communicate these concerns to you, but do not feel they have been heard. You vow to work on improving your listening skills. Effective listening involves:</t>
  </si>
  <si>
    <t>Đang hiểu sai về vấn đề communication giữa manager và team</t>
  </si>
  <si>
    <t>Take note</t>
  </si>
  <si>
    <t>Your manager has made statements such as, "Your team always delivers late!", "Offshore resources never understand what we need,"and "Get to the bottom of this quality problem by the end of the week, or else." What best describes this behavior?</t>
  </si>
  <si>
    <t>không biết khái niệm Communication blockers</t>
  </si>
  <si>
    <t>Cần tìm hiểu Communication blockers: chặn kênh giao tiếp có các hành vi sau: 
- accusing: cáo buộc
- judging: đánh giá
- insulting: xúc phạm</t>
  </si>
  <si>
    <t>Cứ nhóm nào đang ở resisting, chuyển sang supportive luôn</t>
  </si>
  <si>
    <t>the numbering system allows team members to quickly identify the level in the wbs where the specific element it found</t>
  </si>
  <si>
    <t>risk register sẽ được update ở sequence activities và develop sequence process</t>
  </si>
  <si>
    <t>Hải</t>
  </si>
  <si>
    <t>Trung</t>
  </si>
  <si>
    <t>A. Nam</t>
  </si>
  <si>
    <t>không hiểu đề</t>
  </si>
  <si>
    <t>đọc lại đề và đi hỏi lại, típ là lãnh đạo can not be measure, chỉ làm theo</t>
  </si>
  <si>
    <t>Note: tất cả các mục tiêu cần được định lượng</t>
  </si>
  <si>
    <t>Hiểu sai đề, phải theo ý của khách hàng</t>
  </si>
  <si>
    <t>Note: các sếp ai nói văn vẻ, cần phải định lượng lại requirement</t>
  </si>
  <si>
    <t>Sponsor nói cần phải có định lượng</t>
  </si>
  <si>
    <t>đọc sai đề</t>
  </si>
  <si>
    <t>Pay more attention to stakeholder management.</t>
  </si>
  <si>
    <t>Hiểu nhầm đề, đang hiểu cứ conflict với contract thì xem lại term</t>
  </si>
  <si>
    <t>Không hiểu câu hỏi
Không hiểu câu trả lời</t>
  </si>
  <si>
    <t>Check lại Facilitiate</t>
  </si>
  <si>
    <t>Không biết Facilitation cũng là tool &amp; technical</t>
  </si>
  <si>
    <t>Tìm hiểu facilitation</t>
  </si>
  <si>
    <t>Customer là key holder, conflict thì cần phải làm việc với KH Để giải quyết</t>
  </si>
  <si>
    <t>Emotion</t>
  </si>
  <si>
    <t>Tâm lý ko vững vàng</t>
  </si>
  <si>
    <t>Cần phải hiểu không phải stakeholder nào cũng có ảnh hưởng trong việc ra quyết định, giải quyết xung đột thường có lợi cho khách hàng</t>
  </si>
  <si>
    <t>A conflict between the requirements is best resolved in favor of the customer</t>
  </si>
  <si>
    <t>nhiều phòng ban tham gia thì khả năng là có nhiều project, khi đó sẽ là program</t>
  </si>
  <si>
    <t>Đọc lại porlio, program, project (OPM)</t>
  </si>
  <si>
    <t>phân biệt project, program, portfolio</t>
  </si>
  <si>
    <t>Tìm hiểu thêm về project, program</t>
  </si>
  <si>
    <t>Key vẫn là customer</t>
  </si>
  <si>
    <t>Không hiểu kỹ câu hỏi</t>
  </si>
  <si>
    <t>Tìm hiểu thêm về progressive elaboration (rolling way)</t>
  </si>
  <si>
    <t>không đủ thời gian để dịch câu hỏi</t>
  </si>
  <si>
    <t>Cần phải kiên nhẫn đọc câu hỏi và bắt key word, chỉ đọc câu hỏi</t>
  </si>
  <si>
    <t>không đủ</t>
  </si>
  <si>
    <t>Không dủ thời gian để dịch câu hỏi</t>
  </si>
  <si>
    <t>Câu hỏi dài --&gt; Đọc câu cuối</t>
  </si>
  <si>
    <t>Cần phải đọc lại đề</t>
  </si>
  <si>
    <t>Tìm hiểu lại management reserve</t>
  </si>
  <si>
    <t>Note: cần xem lại legal của công ty có cho phép hay ko</t>
  </si>
  <si>
    <t>không hiểu câu hỏi</t>
  </si>
  <si>
    <t>Check lại Management reserve</t>
  </si>
  <si>
    <t>Không hiểu câu hỏi</t>
  </si>
  <si>
    <t>đọc éo hiểu</t>
  </si>
  <si>
    <t>Hỏi thầy giáo</t>
  </si>
  <si>
    <t>Hỏi lại thầy câu này</t>
  </si>
  <si>
    <t>éo hiểu câu hỏi</t>
  </si>
  <si>
    <t>hiểu sai</t>
  </si>
  <si>
    <t>Note: cần phải hiểu rõ vấn đề trước khi mình làm gì</t>
  </si>
  <si>
    <t>Hiểu vấn đề trước kkhi làm gì</t>
  </si>
  <si>
    <t>Hỏi lại thầy</t>
  </si>
  <si>
    <t>theo PMI thì legal cũng vẫn sai</t>
  </si>
  <si>
    <t>ko có bản quyền thì ko được dùng, trả lại</t>
  </si>
  <si>
    <t>không có bản quyền thì xử lý luôn</t>
  </si>
  <si>
    <t>Chỉ cần đọc câu hỏi</t>
  </si>
  <si>
    <t>PM cần quan tâm các thứ khác, legal chỉ follow</t>
  </si>
  <si>
    <t>legal của PMI</t>
  </si>
  <si>
    <t>note: khi thực hiện mua hàng, mình có cổ phần trong các công ty đối tác thì không tham gia vào đấu thầu</t>
  </si>
  <si>
    <t>Plan: là how to</t>
  </si>
  <si>
    <t>Không hiểu câu trả lời</t>
  </si>
  <si>
    <t>hiểu sai câu trả lời</t>
  </si>
  <si>
    <t>Check lại configuration managerment</t>
  </si>
  <si>
    <t>không nắm được khái niệm configuration management</t>
  </si>
  <si>
    <t>Xem thêm về configuration Management</t>
  </si>
  <si>
    <t>đọc lại câu hỏi</t>
  </si>
  <si>
    <t>đọc thêm về creating a coherent, consistent document</t>
  </si>
  <si>
    <t>Đọc lại Develop Project Management plan</t>
  </si>
  <si>
    <t>không đọc kỹ câu hỏi</t>
  </si>
  <si>
    <t>Project management information system (PMIS) là hệ thống thông tin</t>
  </si>
  <si>
    <t>đọc lại project intergration management</t>
  </si>
  <si>
    <t>không estimate cho change request</t>
  </si>
  <si>
    <t>Fringe benefits are included in overhead and are part of indirect costs.</t>
  </si>
  <si>
    <t>cần nhớ là indirect cost có overhead cost và  fringe benefit</t>
  </si>
  <si>
    <r>
      <t xml:space="preserve">All the following are components of cost management except:
</t>
    </r>
    <r>
      <rPr>
        <sz val="11"/>
        <color rgb="FFFF0000"/>
        <rFont val="Calibri"/>
        <family val="2"/>
        <scheme val="minor"/>
      </rPr>
      <t>a. Estimating activity resources</t>
    </r>
    <r>
      <rPr>
        <sz val="11"/>
        <color theme="1"/>
        <rFont val="Calibri"/>
        <family val="2"/>
        <scheme val="minor"/>
      </rPr>
      <t xml:space="preserve">
b. Analogous estimating
c. Funding limit reconciliation
d. Earned value management</t>
    </r>
  </si>
  <si>
    <t>a là 1 phần của resource management
b. là tool của estimate cost
c. là 1 phần của determine budget
d. là 1 phần của performance measurement analysis in control cost</t>
  </si>
  <si>
    <t>k hiểu nội dung</t>
  </si>
  <si>
    <t>cần đọc kỹ nội dung</t>
  </si>
  <si>
    <t>You are training the team on skills required for the project. The cost is directly related to the project and is therefore a direct cost. Team training là chi phí trực tiếp chỉ xảy ra trên dự án của mình</t>
  </si>
  <si>
    <t>A high-level, informal, and short description of a feature that provides value to a stakeholder is called a(n):</t>
  </si>
  <si>
    <t>user story mô tả feature or functinality desired bởi stakeholder</t>
  </si>
  <si>
    <t xml:space="preserve">Việc change request thì không cần thiết phải đưa ra con số estimate </t>
  </si>
  <si>
    <t>project management plan được tạo bởi PM nhưng requires input từ team</t>
  </si>
  <si>
    <t>Cần project scope management first</t>
  </si>
  <si>
    <t>project management plan là formal, approve document được sử dụng control project</t>
  </si>
  <si>
    <t>Which of the following describes the best use of historical records from previous projects?</t>
  </si>
  <si>
    <t>Create WBS and Define Activities</t>
  </si>
  <si>
    <t xml:space="preserve">PM cần phải tuân thủ policy của công ty </t>
  </si>
  <si>
    <t>Task 1</t>
  </si>
  <si>
    <t>Review and assess detailed project requirements, constraints, and assumptions with stakeholders based on the project charter, lessons learned, and by using requirement gathering techniques in order to establish detailed project deliverables.</t>
  </si>
  <si>
    <t>Task 2</t>
  </si>
  <si>
    <t>Develop a scope management plan, based on the approved project scope and using scope management techniques, in order to define, maintain, and manage the scope of the project.</t>
  </si>
  <si>
    <t>Task 3</t>
  </si>
  <si>
    <t>Develop the cost management plan based on the project scope, schedule, resources, approved project charter and other information, using estimating techniques, in order to manage project costs.</t>
  </si>
  <si>
    <t>Task 4</t>
  </si>
  <si>
    <t>Develop the project schedule based on the approved project deliverables and milestones, scope, and resource management plans in order to manage timely completion of the project.</t>
  </si>
  <si>
    <t>Task 5</t>
  </si>
  <si>
    <t>Develop the human resource management plan by defining the roles and responsibilities of the project team members in order to create a project organizational structure and provide guidance regarding how resources will be assigned and managed.</t>
  </si>
  <si>
    <t>Task 6</t>
  </si>
  <si>
    <t>Develop the communications management plan based on the project organizational structure and stakeholder requirements, in order to define and manage the flow of project information.</t>
  </si>
  <si>
    <t>Task 7</t>
  </si>
  <si>
    <t>Develop the procurement management plan based on the project scope, budget, and schedule, in order to ensure that the required project resources will be available.</t>
  </si>
  <si>
    <t>Task 8</t>
  </si>
  <si>
    <t>Develop the quality management plan and define the quality standards for the project and its products, based on the project scope, risks, and requirements, in order to prevent the occurrence of defects and control the cost of quality.</t>
  </si>
  <si>
    <t>Task 9</t>
  </si>
  <si>
    <t>Develop the change management plan by defining how changes will be addressed and controlled in order to track and manage change</t>
  </si>
  <si>
    <t>Task 10</t>
  </si>
  <si>
    <t>Plan for risk management by developing a risk management plan; identifying, analyzing, and prioritizing project risk; creating the risk register; and defining risk response strategies in order to manage uncertainty and opportunity throughout the project life cycle.</t>
  </si>
  <si>
    <t>Task 11</t>
  </si>
  <si>
    <t>Present the project management plan to the relevant stakeholders according to applicable policies and procedures in order to obtain approval to proceed with project execution.</t>
  </si>
  <si>
    <t>Task 12</t>
  </si>
  <si>
    <t>Conduct kick-off meeting, communicating the start of the project, key milestones, and other relevant information in order to inform and engage stakeholders and gain commitment.</t>
  </si>
  <si>
    <t>Task 13</t>
  </si>
  <si>
    <t>Develop the stakeholder management plan by analyzing needs, interests, and potential impact in order to effectively manage stakeholders' expectations and engage them in project decisions.</t>
  </si>
  <si>
    <t>Acquire and manage project resources by following the human resource and
procurement management plans in order to meet project requirements.</t>
  </si>
  <si>
    <t>Manage task execution based on the project management plan by leading and
developing the project team in order to achieve project deliverables.</t>
  </si>
  <si>
    <t>Implement the quality management plan using the appropriate tools and
techniques in order to ensure that work is performed in accordance with
required quality standards.</t>
  </si>
  <si>
    <t>Implement approved actions by following the risk management plan in order
to minimize the impact of the risks and take advantage of opportunities on the
project.</t>
  </si>
  <si>
    <t>Manage the flow of information by following the communications plan in
order to keep stakeholders engaged and informed.</t>
  </si>
  <si>
    <t>Maintain stakeholder relationships by following the stakeholder management
plan in order to receive continued support and manage expectations.</t>
  </si>
  <si>
    <t xml:space="preserve"> Implement approved changes and corrective actions by following the change
management plan in order to meet project requirements</t>
  </si>
  <si>
    <t>Measure project performance using appropriate tools and techniques in order
to identify and quantify any variances and corrective actions</t>
  </si>
  <si>
    <t>Manage changes to the project by following the change management plan in
order to ensure that project goals remain aligned with business needs.</t>
  </si>
  <si>
    <t>Verify that project deliverables conform to the quality standards established
in the quality management plan by using appropriate tools and techniques to
meet project requirements and business needs</t>
  </si>
  <si>
    <t>Monitor and assess risk by determining whether exposure has changed and
evaluating the effectiveness of response strategies in order to manage the
impact of risks and opportunities on the project.</t>
  </si>
  <si>
    <t>Review the issue log, update if necessary, and determine corrective actions
by using appropriate tools and techniques in order to minimize the impact on
the project.</t>
  </si>
  <si>
    <t>Capture, analyze, and manage lessons learned, using lessons learned
management techniques in order to enable continuous improvement</t>
  </si>
  <si>
    <t>Monitor procurement activities according to the procurement plan in order to
verify compliance with project objectives.</t>
  </si>
  <si>
    <t>Domain</t>
  </si>
  <si>
    <t>baseline được include trong project managementplan, ghi nhớ là milestone, risk register là project document, lesson learned là OPA</t>
  </si>
  <si>
    <t xml:space="preserve">historical là useful in estimating, risk management and overall project planning, historical record thường không sử dụng cho life cycle costing, lesson learned và creating report </t>
  </si>
  <si>
    <t xml:space="preserve">wbs chia  project deliverable (scope) to smaller, define activities. Create wbs và define activities thường combine với nhau vì dùng chung tool và đều composing  </t>
  </si>
  <si>
    <t>Training in cultural differences between the other countries. Sự khác biệt về văn hóa là nên đào tạo</t>
  </si>
  <si>
    <t>Cần tìm hiểu lại management reserve.
Mục đích là kinh nghiệm của việc handle unknow risk là cứ phải include một khoản budget cho nó và thông báo cho manager biết về vấn đề đấy</t>
  </si>
  <si>
    <t>Việc estimate three-point là chỉ ra việc estimate không chắc chắn</t>
  </si>
  <si>
    <t>Start and finish dates for each activity are outputs of the Develop Schedule process</t>
  </si>
  <si>
    <t>Không có khái niệm Giving stakeholders added value</t>
  </si>
  <si>
    <t>Task1</t>
  </si>
  <si>
    <t>Hiểu sai vấn đề, đang hiểu thuộc vấn đề communication</t>
  </si>
  <si>
    <t>tìm hiểu lại về function organization</t>
  </si>
  <si>
    <t>éo hiểu</t>
  </si>
  <si>
    <t>hỏi thầy</t>
  </si>
  <si>
    <t>dài vãi</t>
  </si>
  <si>
    <t>tự tìm hiểu ý nghĩa</t>
  </si>
  <si>
    <t>hiểu theo a Nam: dù ceo k quan tâm nhưng vẫn làm theo chuẩn PMI</t>
  </si>
  <si>
    <t>Theo luật công ty làm</t>
  </si>
  <si>
    <t>note: cứ hối lộ là remove luôn. You need to protect your company's interests and limit sellers from gaining information that can be used to their advantage in subsequent negotiations</t>
  </si>
  <si>
    <t>nội bộ nên gặp riêng, với khách hàng thì hiểu root cause of the problem</t>
  </si>
  <si>
    <t>dạng report cần issues, option</t>
  </si>
  <si>
    <t>cần chú ý: hurting nhân viên,liên quan tới con ng</t>
  </si>
  <si>
    <t>Cần phải confirm thêm thông tin từ ng khác để có đủ thông tin</t>
  </si>
  <si>
    <t>sử dụng delphi technique</t>
  </si>
  <si>
    <t>Note: từ chối tặng quà</t>
  </si>
  <si>
    <t>Note: Any document created by someone else should be considered copyrighted information =&gt; có bản quyền. Xin phép là best choice</t>
  </si>
  <si>
    <t>Những hành động bất hợp pháp đều từ chối</t>
  </si>
  <si>
    <t>Since it is illegal, ethically, you must refuse to make the payment.</t>
  </si>
  <si>
    <t>Note: Code of ethics, tất cả các hành động trộm cắp đều report</t>
  </si>
  <si>
    <t>Chọn pa hợp lý nhất, không được đặt quyền lợi của mình trên những ng khác</t>
  </si>
  <si>
    <t>Note: Lessonlearn register là living document, nó được updated througout project</t>
  </si>
  <si>
    <t>Cần nắm lại code of ethics của PMI. Nếu có hành động illegal thì cần report lên manager</t>
  </si>
  <si>
    <t>hiểu từ postpone = hoãn lại, nằm trong conflict management của manage Team</t>
  </si>
  <si>
    <t>sử dụng withdrawing,</t>
  </si>
  <si>
    <t>Nếu có lợi thì cứ thỏa thuận 2 bên cùng có lợi.  Reference problem solving/ confronting =&gt; conflict management</t>
  </si>
  <si>
    <t>Note: đề k nói là cty bất hợp pháp chỉ là bảo mật nên là quit khỏi cty và k bàn luận về đề tài đó</t>
  </si>
  <si>
    <t>code of ethics</t>
  </si>
  <si>
    <t>Emotional intelligence: sự đồng cảm</t>
  </si>
  <si>
    <t>Emotional intelligence: sự đồng cảm. Trong phần manage team. Social awareness, để họ nói về 1 đặc điểm văn hóa ở chỗ họ để có thông cảm, tránh các risk tiềm ẩn</t>
  </si>
  <si>
    <t>seller đòi tăng giá, thì cần đàm phán để giảm giá=&gt; nằm trong conduct procurement</t>
  </si>
  <si>
    <t>Note: việc negotiate thì cần lưu ý đầu tiên là có tuân thủ ethical không, ràng buộc với rule của công ty không, cuối cùng là quality</t>
  </si>
  <si>
    <t>You need to analyze the problems and identify what caused them before taking any other action.</t>
  </si>
  <si>
    <t>phần này liên quan tới intergrated Integration refers to combining activities, not team members.</t>
  </si>
  <si>
    <t>Note: xung đột về tính cách là ít gặp nhất (personality). Câu này cần đọc hiểu tiếng anh tốt</t>
  </si>
  <si>
    <t>Note: việc team đang ở trạng thái forming, create wbs và sử dụng history tự dự án trc sẽ làm cho việc estimate không chính xác</t>
  </si>
  <si>
    <t>Note: việc thông báo cần phải thông báo cho stakeholders, stakeholder dùng chung cho sponsor, team members, functional managers</t>
  </si>
  <si>
    <t>Note: những cái miss ở wbs sẽ phải được thêm vào. Tuy nhiên trước khi mà thêm vào cần phải được đánh giá ở Perform integrated change control process. Thay đổi này sau đó được add vào network diagram and estimate. Thay đổi này sẽ được approved và update project management plan. phải pass qua change control process</t>
  </si>
  <si>
    <t>Ethics: Nhờ nhà thầu mới ký thỏa thuận không tiết lộ</t>
  </si>
  <si>
    <t>Sử dụng wbs để nói chuyện với stakeholder (include customer)</t>
  </si>
  <si>
    <t>Perform project assessment based upon available information, lessons
learned from previous projects, and meetings with relevant stakeholders in
order to support the evaluation of the feasibility of new products or services
within the given assumptions and/or constraints.</t>
  </si>
  <si>
    <t>Identify key deliverables based on the business requirements in order to
manage customer expectations and direct the achievement of project goals.</t>
  </si>
  <si>
    <t>Perform stakeholder analysis using appropriate tools and techniques in order
to align expectations and gain support for the project.</t>
  </si>
  <si>
    <t>Identify high level risks, assumptions, and constraints based on the current
environment, organizational factors, historical data, and expert judgment, in
order to propose an implementation strategy.</t>
  </si>
  <si>
    <t>Participate in the development of the project charter by compiling and
analyzing gathered information in order to ensure project stakeholders are in
agreement on its elements.</t>
  </si>
  <si>
    <t>Obtain project charter approval from the sponsor, in order to formalize the
authority assigned to the project manager and gain commitment and
acceptance for the project.</t>
  </si>
  <si>
    <t>Conduct benefit analysis with relevant stakeholders to validate project
alignment with organizational strategy and expected business value.</t>
  </si>
  <si>
    <t>Inform stakeholders of the approved project charter to ensure common
understanding of the key deliverables, milestones, and their roles and
responsibilities.</t>
  </si>
  <si>
    <t>Knowledge and Skills:2
 Analytical skills
 Benefit analysis techniques
 Elements of a project charter
 Estimation tools and techniques
 Strategic management</t>
  </si>
  <si>
    <t>Obtain final acceptance of the project deliverables from relevant stakeholders
in order to confirm that project scope and deliverables were achieved.</t>
  </si>
  <si>
    <t>Transfer the ownership of deliverables to the assigned stakeholders in
accordance with the project plan in order to facilitate project closure.</t>
  </si>
  <si>
    <t>Obtain financial, legal, and administrative closure using generally accepted
practices and policies in order to communicate formal project closure and
ensure transfer of liability.</t>
  </si>
  <si>
    <t>Prepare and share the final project report according to the communications
management plan in order to document and convey project performance and
assist in project evaluation</t>
  </si>
  <si>
    <t>Collate lessons learned that were documented throughout the project and
conduct a comprehensive project review in order to update the organization's
knowledge base.</t>
  </si>
  <si>
    <t>Archive project documents and materials using generally accepted practices
in order to comply with statutory requirements and for potential use in future
projects and audits.</t>
  </si>
  <si>
    <t>Obtain feedback from relevant stakeholders using appropriate tools and
techniques and based on the stakeholder management plan in order to
evaluate their satisfaction</t>
  </si>
  <si>
    <t>Knowledge and Skills:6
 Archiving practices and statutes
 Compliance (statute/organization)
 Contract closure requirements
 Close-out procedures
 Feedback techniques
 Performance measurement techniques (KPI and key success factors)
 Project review techniques
 Transition planning technique</t>
  </si>
  <si>
    <t>exe</t>
  </si>
  <si>
    <t>Hiểu nhầm đề</t>
  </si>
  <si>
    <t>Initiating</t>
  </si>
  <si>
    <t>lưu ý nếu là PM của công ty đối thủ thì sẽ không có lời khuyên còn nếu cùng công ty và các dự án tương tự thì đc coi là analogous to expert judgment</t>
  </si>
  <si>
    <t>chỉ cần các stakeholder ở mức supportive là ok, nếu là leading thì có thể serious hoặc conflict ngay</t>
  </si>
  <si>
    <t>Planning</t>
  </si>
  <si>
    <t>chuyển trạng thái của các stakeholder thông qua việc analysis, expectation và engagement của stakeholders</t>
  </si>
  <si>
    <t>identify key deliverable</t>
  </si>
  <si>
    <t xml:space="preserve">Develop the stakeholder management plan bằng việc phân tích need, interest, potential impact, </t>
  </si>
  <si>
    <t>Exe</t>
  </si>
  <si>
    <t>manage stakeholder engagement sang vị trí expectation</t>
  </si>
  <si>
    <t>Note: chỉ có function managemer mới có quyền allocate resource, PM không có quyền assign resource</t>
  </si>
  <si>
    <t>Chưa hiểu chưa rõ câu hỏi</t>
  </si>
  <si>
    <t>- Nghiên cứ thêm về schedule model
- Post lên nhóm hỏi
A project manager can rarely direct that project resources be assigned. Most frequently on projects, the functional manager has control over allocating the resources</t>
  </si>
  <si>
    <t>Cần hiểu rõ hơn về giải thích</t>
  </si>
  <si>
    <t>It indicates the degree of uncertainty in the estimate.</t>
  </si>
  <si>
    <t>Cần đọc lại về develop Scope</t>
  </si>
  <si>
    <t>Đoán đúng</t>
  </si>
  <si>
    <t>A heuristic is a generally accepted rule. Examples are cost per line of code and cost per square foot of floor space.</t>
  </si>
  <si>
    <t>Câu dài quá</t>
  </si>
  <si>
    <t>Cần nghiên cứu thêm giải thích</t>
  </si>
  <si>
    <t>Đọc không kỹ câu hỏi</t>
  </si>
  <si>
    <t>Cần  đọc lại Develop Schedule</t>
  </si>
  <si>
    <t>đọc lại phần schedule: schedule compression, Schedule compression is done as part of the Develop Schedule process,</t>
  </si>
  <si>
    <t>Đọc lại Develop Schedule process</t>
  </si>
  <si>
    <t>xem lại phần montecarlo cho những phần nào? simulation -&gt; monte carlo</t>
  </si>
  <si>
    <t>Similation --&gt; Monte Caclo</t>
  </si>
  <si>
    <t>The schedule management plan is the most correct answer. It includes plans for how schedule changes will be managed.</t>
  </si>
  <si>
    <t>Lưu ý monte carlo hay sử dụng cho simulation, estimate three point, tính xác suất, compute</t>
  </si>
  <si>
    <t>Criteria for developing and controlling the project schedule are included in the schedule management plan.</t>
  </si>
  <si>
    <t>ước tính trung bình dùng beta distribution-. không nói gì là beta</t>
  </si>
  <si>
    <t>Không đọc kỹ câu trả lời</t>
  </si>
  <si>
    <t>Dựa vào basis của estimate để cung cấp cho sponsor biết</t>
  </si>
  <si>
    <t>Bài tập tình huống</t>
  </si>
  <si>
    <t>Note for future</t>
  </si>
  <si>
    <t>Lẩy resource từ functional manager</t>
  </si>
  <si>
    <t>Note for futrue: When the project manager completes the detailed project schedule model, it is most important to get it approved by the:</t>
  </si>
  <si>
    <t>Dùng loại trừ</t>
  </si>
  <si>
    <t>Consensus is not a result of voting. Rather, it is achieved through facilitated sessions wherein everyone agrees to accept the decision supported by the group as a whole.</t>
  </si>
  <si>
    <t>Không hiểu rõ toàn bộ câu hỏi</t>
  </si>
  <si>
    <t>Sequencing the activities is the same thing as create a network diagram, so that has already been done.</t>
  </si>
  <si>
    <t>tìm hiểu compression schedule</t>
  </si>
  <si>
    <t>Muốn delay thì phải dùng float</t>
  </si>
  <si>
    <t>lưu ý: Gain = đạt được</t>
  </si>
  <si>
    <t>Cần đọc lại resource leveling: mục đích sử dụng resource hiệu quả hơn, không thêm resource, cost mà chủ yếu là tăng schedule. sử dụng tối ưu nguồn lực</t>
  </si>
  <si>
    <t>Hiểu sai</t>
  </si>
  <si>
    <t>Fastrack + Crash sử dụng compress schedule, perform resource optimization: leveling + smoothing</t>
  </si>
  <si>
    <t>Công thức: SV=(P-O)/6</t>
  </si>
  <si>
    <t>chưa hiểu rõ công thức</t>
  </si>
  <si>
    <t>Standard Variation - (P-O)/6</t>
  </si>
  <si>
    <t>Overthinking (+1)</t>
  </si>
  <si>
    <t>Duration = EF-ES or LF-LS</t>
  </si>
  <si>
    <t>Cần đọc lại Monte carlo</t>
  </si>
  <si>
    <t>Validate Scope and Control Schedule occur later in the project. không có network diagram, không thể build a schedult</t>
  </si>
  <si>
    <t>note: PM cần được involved luôn trong project charter. Được assign trong initiating</t>
  </si>
  <si>
    <t>lưu ý: type of organization ảnh hưởng trực tiếp đến sự thành công của dự án, việc tổ chức phân cấp thì có vẻ không hiệu quả</t>
  </si>
  <si>
    <t>Lưu ý: manufacturing a product là ongoing process, not project. Lưu ý keyword nếu thay working on bằng developing a new product thì nó là project</t>
  </si>
  <si>
    <t>Không hiểu</t>
  </si>
  <si>
    <t>nắm bắt key word "cross-discliplinary" nghĩa là kỷ luật chéo là có hơn 1 department được sử dụng =&gt; organization là matrix</t>
  </si>
  <si>
    <t>Lưu ý: trong matrix organization thì team luôn report to 2 PM: functional manager và project manager. Functional manager có quyền allocate resource cho dự án. Trong functional organization thì PM có ít quyền hạn hơn matrix organization</t>
  </si>
  <si>
    <t>Note: PMO làm chức năng provide them with the policies, methodologies, and templates for managing projects</t>
  </si>
  <si>
    <t xml:space="preserve">Note: in funciton organization PM sẽ least support cho dự án và ít quyền allocate resource. Project expediter and project coodinator là roles Trong weak matrix organization </t>
  </si>
  <si>
    <t>Chưa hiểu bản chất của function organization</t>
  </si>
  <si>
    <t>Note: bản chất của project là temporary và unique. Đối với những business process có tính chất lặp lại repeatable thì sẽ nên retain lại ở function organization</t>
  </si>
  <si>
    <t>Note: PM cần có experience và knowledge</t>
  </si>
  <si>
    <t>bản chất của project</t>
  </si>
  <si>
    <t xml:space="preserve">quy tắc của project: temporary. Dự án mà expand thêm duration mới, sponsor mới thì nên tạo thành một project mới </t>
  </si>
  <si>
    <t xml:space="preserve">Inform stakeholders of the approved project charter to ensure common
understanding of the key deliverables, milestones, and their roles and
responsibilities </t>
  </si>
  <si>
    <t>Hiểu bản chất của project</t>
  </si>
  <si>
    <t>note: feasibility study address project should be done. Its not purpose team member</t>
  </si>
  <si>
    <t>Note: feasibility analysis of project</t>
  </si>
  <si>
    <t>tìm hiểu value analysis: bỏ ra ít chi phí nhất cho việc đánh giá dự án cho tổ chức</t>
  </si>
  <si>
    <t>Note giải thích: scope is essential as the basis (ước lượng) to plan the project work, schedule, budget and other constraint. Risk cần có plan để giải quyết. Quality effort là critical to customer sattifaction and acceptance . Tất cả những vấn đề này cần input là stakeholders</t>
  </si>
  <si>
    <t>Note: stakeholder determine project scope requirement. Stakeholder ở đây gồm customer, PM, senior, team,…</t>
  </si>
  <si>
    <t>Note: communication management plan và Confirms that the management plan includes the management of team members là hướng dẫn cần để đạt được support project. Về cơ bản là best if the PM là correlates với strategic pllan của organization</t>
  </si>
  <si>
    <t>Role of each stakeholder được determine bởi PM và các stakeholders</t>
  </si>
  <si>
    <t>không đọc kỹ đề</t>
  </si>
  <si>
    <t>BCR: là revenue so với cost và càng lớn càng OK, bé thì loại luôn</t>
  </si>
  <si>
    <t>payback period: thời gian hoàn vốn</t>
  </si>
  <si>
    <t>Note: team cũng là stakeholder</t>
  </si>
  <si>
    <t>éo hiểu tại sao sai</t>
  </si>
  <si>
    <t>note: performance measure thường sẽ nằm trong phần executing hoặc monitor để so sánh thực tế với plan nên nó không nằm trong closure</t>
  </si>
  <si>
    <t>Cần vẽ PDM ra sẽ ra kết quả</t>
  </si>
  <si>
    <t>project scope statement: phần lớn công việc được quyết định bởi project scope statement nên bất kỳ sự thiếu chính xác nào của tài liệu sẽ dẫn tới việc hiểu sai =&gt; imprecise language (ngôn ngữ là quan trọng). Project scope statement là chốt cái nào làm, không làm với khách hàng</t>
  </si>
  <si>
    <t>Nên review lại project scope statement trước để xác định xem vấn đề là gì</t>
  </si>
  <si>
    <t>hỏi thêm thầy</t>
  </si>
  <si>
    <t>Note: WBS để detail và total project scope. Tất cả work phải dc done trc khi complete project</t>
  </si>
  <si>
    <t>Note: The numbering system là sẽ nói đến wbs. Nó giúp locate element in wbs directory (xác định phần tử)</t>
  </si>
  <si>
    <t>Hiểu nhầm process</t>
  </si>
  <si>
    <t>phần này nằm trong develop team, manage team nên cần phải có skill Active listening, negotiating, and political awareness</t>
  </si>
  <si>
    <t>plan risk responses, implement risk responses, monitor risks</t>
  </si>
  <si>
    <t>RFP: request for proposals: đề nghị mời thầu. List of required report and information about payment ussuall included in contract. Trong văn cảnh này cần có procurement performance review sẽ included in the contract để nói chuyện với nhau</t>
  </si>
  <si>
    <t>wbs là tool tracking cho scope</t>
  </si>
  <si>
    <t>Note: not advantage of centralized contracting là loyal to the project. Môi trường mua sắm tập trung thì sẽ expertise hơn</t>
  </si>
  <si>
    <t>Không nắm bản chất PM</t>
  </si>
  <si>
    <t>role PM là intergrantion, ensure the various project element are properly coordinated</t>
  </si>
  <si>
    <t>Note: periodically review the list of project requirement, nó giúp discover errors and changes</t>
  </si>
  <si>
    <t>the first understanding, cần phải hiểu lý do tại sao customer not happy, then meet team and determine options</t>
  </si>
  <si>
    <t>vấp mấy lần rồi</t>
  </si>
  <si>
    <t>không hiểu lắm</t>
  </si>
  <si>
    <t>bị change nhiều lần deliverable, schedule nhiều lần thay đổi chủ yếu là do lack of clear direction from the sponsor</t>
  </si>
  <si>
    <t xml:space="preserve">closing project thì cần phải có lesson learn phải complete </t>
  </si>
  <si>
    <t>key word: end-of-phase review meeting giống như administrative closure meeting when a phase of the project is closed out. Cancel dự án lúc này là không thể nên nó khó nhất. Nguy hiểm nhất là cancel dự án</t>
  </si>
  <si>
    <t>cần nhớ role PM là theo chiến lược cong ty</t>
  </si>
  <si>
    <t>value analysis không có khái niệm về, k dugf để đánh giá</t>
  </si>
  <si>
    <t>Đang trao đổi cho mỗi ông 1 ý, tranh luận để khởi tạo dự án</t>
  </si>
  <si>
    <t>nghiên cứu tính khả thi của dự án</t>
  </si>
  <si>
    <t>bản chất của dự án, những cái lặp đi lặp lại thì không phải là dự án</t>
  </si>
  <si>
    <t>note: keyword many different deliverable -&gt; tách ra thành nhiều project-&gt; project charter</t>
  </si>
  <si>
    <t>project có beginning and end, unique product or service. Deliverable cần phải done in sequence. Cần xác định done cái trc rồi mới làm cái sau. Project charter for each deliverable is required
note: keyword many different deliverable -&gt; tách ra thành nhiều project-&gt; project charter</t>
  </si>
  <si>
    <t> working on manufacturing</t>
  </si>
  <si>
    <t>Note lại để hỏi thêm. Cách tiếp cận với việc tổ chức phân cấp là không hiệu quả</t>
  </si>
  <si>
    <t>thằng PM đc involve vào quá trình tạo create project charter</t>
  </si>
  <si>
    <t>Asking the customer to try to get approvals in on time is smoothing. Meeting with the customer to determine a new due date is problem-solving. Demanding the approvals today is forcing. Postponing a decision reflects the conflict resolution technique of withdrawal.</t>
  </si>
  <si>
    <t>Cảnh cáo lần 1: informal verbal, lần 2 là formal verbal. Với khách hàng thì là formal written</t>
  </si>
  <si>
    <t>Đầu tiên là phải understanding, giới thiệu vai trò trách nhiệm dự án</t>
  </si>
  <si>
    <t>concern: ưu tiên đầu tiên là legal sau đó đến qualify. 
Although they use tough negotiators, this company has consistently delivered on their commitments on time and within the agreed-upon cost: Mặc dù họ sử dụng các nhà đàm phán cứng rắn, công ty này đã liên tục thực hiện các cam kết đúng hạn và trong chi phí đã thỏa thuận</t>
  </si>
  <si>
    <t xml:space="preserve">
key word: cohesive whole. Đặt tất cả các phần của một dự án thành một tổng thể gắn kết.</t>
  </si>
  <si>
    <t xml:space="preserve">khong hieu cau hoi
supposed: giả sử </t>
  </si>
  <si>
    <t>Task</t>
  </si>
  <si>
    <t>Due Date</t>
  </si>
  <si>
    <t>Calendar</t>
  </si>
  <si>
    <t>Duration</t>
  </si>
  <si>
    <t>Initiating 1 - 25</t>
  </si>
  <si>
    <t>Planning 1 - 50</t>
  </si>
  <si>
    <t>Executing 8 - 25</t>
  </si>
  <si>
    <t>Monitoring 1 - 50</t>
  </si>
  <si>
    <t>Closing 1 - 10</t>
  </si>
  <si>
    <t>Initiating 2 - 25</t>
  </si>
  <si>
    <t>Closing 2 - 10</t>
  </si>
  <si>
    <t>Initiating 3 - 25</t>
  </si>
  <si>
    <t>Closing 3 - 10</t>
  </si>
  <si>
    <t>Initiating 4 - 25</t>
  </si>
  <si>
    <t>Closing 4 - 10</t>
  </si>
  <si>
    <t>Initiating 5 - 25</t>
  </si>
  <si>
    <t>Closing 5 - 10</t>
  </si>
  <si>
    <t>Initiating 6 - 25</t>
  </si>
  <si>
    <t>Closing 6 - 10</t>
  </si>
  <si>
    <t>Initiating 7 - 25</t>
  </si>
  <si>
    <t>Closing 7 - 10</t>
  </si>
  <si>
    <t>Mock Exam 1</t>
  </si>
  <si>
    <t>Mock Exam 2</t>
  </si>
  <si>
    <t>Mock Exam 3</t>
  </si>
  <si>
    <t>Mock Exam 4</t>
  </si>
  <si>
    <t>Mock Exam 5</t>
  </si>
  <si>
    <t>Mock Exam 6</t>
  </si>
  <si>
    <t>Mock Exam 7</t>
  </si>
  <si>
    <t>Mock Exam 8</t>
  </si>
  <si>
    <t>Mock Exam 9</t>
  </si>
  <si>
    <t>Mock Exam 10</t>
  </si>
  <si>
    <t>Mock Exam 11</t>
  </si>
  <si>
    <t>Mock Exam 12</t>
  </si>
  <si>
    <t>Mock Exam 13</t>
  </si>
  <si>
    <t>Mock Exam 14</t>
  </si>
  <si>
    <t>Mock Exam 15</t>
  </si>
  <si>
    <t>Mock Exam 16</t>
  </si>
  <si>
    <t>Mock Exam 17</t>
  </si>
  <si>
    <t>Mock Exam 18</t>
  </si>
  <si>
    <t>Full Test 1</t>
  </si>
  <si>
    <t>Full Test 2</t>
  </si>
  <si>
    <t>Full Test 3</t>
  </si>
  <si>
    <t>Full Test 4</t>
  </si>
  <si>
    <t>Status</t>
  </si>
  <si>
    <t>Review lần 1</t>
  </si>
  <si>
    <t>Monitoring 3 - 50</t>
  </si>
  <si>
    <t>Planning 4 - 50</t>
  </si>
  <si>
    <t>Executing 3 - 50</t>
  </si>
  <si>
    <t>Monitoring 4 - 50</t>
  </si>
  <si>
    <t>Planning 5 - 50</t>
  </si>
  <si>
    <t>Executing 4 - 50</t>
  </si>
  <si>
    <t>Monitoring 5 - 50</t>
  </si>
  <si>
    <t>Planning 6 - 50</t>
  </si>
  <si>
    <t>Executing 5 - 50</t>
  </si>
  <si>
    <t>Monitoring 6 - 50</t>
  </si>
  <si>
    <t>Planning 7 - 50</t>
  </si>
  <si>
    <t>Executing 6 - 50</t>
  </si>
  <si>
    <t>Monitoring 7 - 50</t>
  </si>
  <si>
    <t>Planning 8 - 50</t>
  </si>
  <si>
    <t>Executing 7 - 50</t>
  </si>
  <si>
    <t>Monitoring 8 - 50</t>
  </si>
  <si>
    <t>Planning 10 - 50</t>
  </si>
  <si>
    <t>Executing 8 - 50</t>
  </si>
  <si>
    <t>Monitoring 9 - 50</t>
  </si>
  <si>
    <t>Monitoring 10 - 50</t>
  </si>
  <si>
    <t>Mày đang ở giữa gd dự án chỉnh sửa một sp đã tồn tại. Khi mà mày thấy resource k available như đã hứa. Liên quan tới dự án thì resource này cần có sớm. Việc unavailable này ảnh hưởng tới time và project. Cái gì tốt nhất ở đây</t>
  </si>
  <si>
    <t>Explain the impact if the promised resources are not made available. =&gt; But you gave those resources to me."</t>
  </si>
  <si>
    <t xml:space="preserve">Mày là PM của dự án convert hệ thống mail điện tử sang single platform. Cty mày đang k tiếp cận lựa chọn đầu tiên của kh mà lựa chọn cost thấp hơn để sử dụng chi phí cho việc khác. Khi dự án sắp đến ngày kết thúc thì rõ ràng việc tiếp cận công nghê đã thay đổi đáng kể. Mặc dù khách hàng báo trước thông qua report là dự án tiếp tục mà không có tăng cost cho đến khi met với yêu cầu của kh. cty mày k còn lựa chọn nào khác ngoài việc tuân thủ đề nghị của kh mặc dù kq này mất mát đáng kể. </t>
  </si>
  <si>
    <t>Formal client acceptance of the project management plan</t>
  </si>
  <si>
    <t>Dịch: dự án đang chậm tiến độ. Mọi thứ sẽ tệ hơn ngoài việc PM đã tạo ra daily để remind team leader để đưa ra các expectation cho họ để nhận lại status. Không có bên liên quan, chậm deadline PM tin chắc rằng dự án đang nguy hiểm phải liên tuc push team</t>
  </si>
  <si>
    <t>team-buy in</t>
  </si>
  <si>
    <t>Nên PM trước độ ảnh hưởng là chung nhất, ngoài resource ra còn có nhiều vấn đề khác nữa</t>
  </si>
  <si>
    <t>Trước khi làm thì cần phải biết là mình phải làm cái gì đã nên mới cần có determine a management strategy</t>
  </si>
  <si>
    <t>Note: PMIS là method to gather, integrate and desseminate information about what and how the project is doing</t>
  </si>
  <si>
    <t>The project manager is an integrator. This is a question about your role as an integrator and communicator.</t>
  </si>
  <si>
    <t>quan trọng của việc integration là thực hiện với key interface point</t>
  </si>
  <si>
    <t>output của monitoring &amp; controlling có change request</t>
  </si>
  <si>
    <t xml:space="preserve">team của mày đang tạo deliverable dựa vào develop charter cho chương trình marketing của loại sản phẩm thức ăn mới. Effort control của mày gồm việc so sánh tăng thêm cost và time để phân bổ cost and budget cho mỗi deliverable. </t>
  </si>
  <si>
    <t>Note: accepted deliverable là output của validate scope,  còn những mục khác khi update liên quan tới control scope</t>
  </si>
  <si>
    <t>cotrol scope</t>
  </si>
  <si>
    <t>nguyên tắc của project trong control scope: no scope screep, no gold palleting</t>
  </si>
  <si>
    <t>cần làm không thừa không thiếu. Integrated change control sẽ cần thiết khi mà đã dc đanhs giá impact cho dự án</t>
  </si>
  <si>
    <t>note: mục đích của control scope là để kiểm soát việc thực hiện có met với plan không?</t>
  </si>
  <si>
    <t>éo hiểu sao lại chọn sai</t>
  </si>
  <si>
    <t>note: output của create wbs process là wbs dictionary, update requirement document, scope baseline. Change request không nằm ở phần planning mà thuộc phần control (output control scope &amp; validate scope)</t>
  </si>
  <si>
    <t>control scope</t>
  </si>
  <si>
    <t>Cần phải đọc cẩn thận đề bài, rất dễ nhầm lẫn và sai vô lý. Chú ý nếu mà có sự thay đổi của các activity không nằm trên critical path thì không cần phải change schedule</t>
  </si>
  <si>
    <t>Đọc kỹ hướng dẫn đề</t>
  </si>
  <si>
    <t>Dịch: team member thông báo đã thực hiện hoàn thành deliverable mà không thực hiện hết toàn bộ các work package trong wbs. PM nên làm gì đầu tiên</t>
  </si>
  <si>
    <t xml:space="preserve">Benchmarking là compare your project to past history </t>
  </si>
  <si>
    <t>Cần kiểm tra việc estimate duration đối với các task mà nằm trên đường critical path thì sẽ không có float</t>
  </si>
  <si>
    <t>Note: có nhiều đường critical paththif risk ơ</t>
  </si>
  <si>
    <t>Note: PM ít tham gia vào việc allocate resource, chủ yếu là fuction mmanager</t>
  </si>
  <si>
    <t>chọn vớ vẩn</t>
  </si>
  <si>
    <t>Cần phải đọc kỹ câu hỏi, liên quan tới technique thì không có process</t>
  </si>
  <si>
    <t xml:space="preserve">plan schedule </t>
  </si>
  <si>
    <t>Cần nắm chắc về phần intergrated</t>
  </si>
  <si>
    <t>Hiểu process trong toàn bộ dự án, nếu xét riêng lẻ từng knowledge thì có thể change request không phải là output của develop schedule, tuy nhiên process dự án có thể lặp đi lặp lại, chúng được thay đổi và update nhiều lần</t>
  </si>
  <si>
    <t>Cần nắm vững phần monte carlo, nó là tool sử dụng chủ yếu cho phần schedule và quality. Nó hay sử dụng cho estimate three-point (cho sự không chắc chắn)</t>
  </si>
  <si>
    <t>plan schedule</t>
  </si>
  <si>
    <t>Tương tự câu 15</t>
  </si>
  <si>
    <t>Note: Criteria for developing and controlling the project schedule are included in the schedule management plan. How, when???</t>
  </si>
  <si>
    <t>Hỏi input quan trọng nhất cho phần develop schedule nó chính là output của sequence activity: network diagram. Phải có cái này mới build được schedule</t>
  </si>
  <si>
    <t>Note: cần đọc lại phần develop schedule gồm một số công đoạn: compress schedule, gain approval</t>
  </si>
  <si>
    <t>Note: Milestone list là output của define activity, estimate activity durations là process nằm trc develop schedules, việc compress the schedules và completed a monte carlo analysis là 1 phần nằm trong develop schedule. Recommend correct actions nó nằm trong phần control schedule</t>
  </si>
  <si>
    <t>Đoc lại rolling wave planning:  is a technique used to create a more detailed work plan while keeping the right level of detail for each activity: Activities happening sooner have more detail than those further in the future.</t>
  </si>
  <si>
    <t>Note: control chart chứa upper, lower control limits</t>
  </si>
  <si>
    <t>PM active most initiating &amp; planning</t>
  </si>
  <si>
    <t>Cần nhớ output của Collect Requirement &amp; Define scope</t>
  </si>
  <si>
    <t>note: identification of key deliverable có thể nằm duy nhất trong collection requirement process, hơn nữa the key project deliverable là document trong project scope statement là output của define scope nên "identify key deliverable" nằm giữa collect requirement &amp; define scope</t>
  </si>
  <si>
    <t>đọc lại phần project resource management về tổ chức dạng hierachical - type organization</t>
  </si>
  <si>
    <t>note: An effective quality audit should be Structured and independent. Note audit</t>
  </si>
  <si>
    <t>Stakeholder</t>
  </si>
  <si>
    <t xml:space="preserve">Procurement </t>
  </si>
  <si>
    <t>Risk</t>
  </si>
  <si>
    <t xml:space="preserve">Communication </t>
  </si>
  <si>
    <t>Resource</t>
  </si>
  <si>
    <t>Quality</t>
  </si>
  <si>
    <t>Cost</t>
  </si>
  <si>
    <t>Schedule</t>
  </si>
  <si>
    <t>Scope</t>
  </si>
  <si>
    <t>Integration</t>
  </si>
  <si>
    <t xml:space="preserve">Framework </t>
  </si>
  <si>
    <t xml:space="preserve">Mock Exam 3 </t>
  </si>
  <si>
    <t>Executing 8</t>
  </si>
  <si>
    <t>Executing 3</t>
  </si>
  <si>
    <t>Executing 2</t>
  </si>
  <si>
    <t>Executing 1</t>
  </si>
  <si>
    <t>Closing 5</t>
  </si>
  <si>
    <t>Closing 4</t>
  </si>
  <si>
    <t>Closing 3</t>
  </si>
  <si>
    <t>Closing 2</t>
  </si>
  <si>
    <t>Closing 1</t>
  </si>
  <si>
    <t>Monitoring 11</t>
  </si>
  <si>
    <t>Monitoring 3</t>
  </si>
  <si>
    <t>Monitoring 2</t>
  </si>
  <si>
    <t xml:space="preserve">Monitoring 1 </t>
  </si>
  <si>
    <t>Planning 5</t>
  </si>
  <si>
    <t xml:space="preserve">Planning 4 </t>
  </si>
  <si>
    <t>Planning 3</t>
  </si>
  <si>
    <t>Planning 2</t>
  </si>
  <si>
    <t>Planning 1</t>
  </si>
  <si>
    <t>Initiating 8</t>
  </si>
  <si>
    <t>Initiating 2</t>
  </si>
  <si>
    <t>Initiating 1</t>
  </si>
  <si>
    <t>Note: sử dụng fix price contract khi mà biết được số lượng thực tế công việc. Không thay đổi yêu cầu</t>
  </si>
  <si>
    <t>Note: fishbone diagram, control chart, histogram đều là tool của quality management tool.
Phân biệt. 
Histogram: là dạng biểu đồ dạng cột thể hiện thuộc tính dưới dạng cột, chiều cao của từng cột thể hiện giá trị hiển thị
pareto chart: mục đích để 
cause and effect: fishbone, ishikawa diagrams: confirm policies, procedure để tìm ra nguyên nhân vấn đề
scatter diagrams: có 2 biến để xác định quan hệ của 2 biến đó =&gt; đọc lại các tool technique của quality 
Tìm hiểu focus group</t>
  </si>
  <si>
    <t>Exclusion: ngoại trừ, scop creep là có nhiều yêu cầu k kiểm soát dc</t>
  </si>
  <si>
    <t>strategies for internal stakeholders? Key work của customer</t>
  </si>
  <si>
    <t>unknow risk: reserve management, contigency là sử dụng cho những cái thấy được</t>
  </si>
  <si>
    <t xml:space="preserve"> The next phase of a project should never </t>
  </si>
  <si>
    <t>C. Staffing peaks during the execution phase of a project. Nhân sự cao nhất trong phase execution</t>
  </si>
  <si>
    <t>Standardized stakeholder list tìm hiểu</t>
  </si>
  <si>
    <t>NHớ công thức: PV = FV /(1+IRR)^n</t>
  </si>
  <si>
    <t>Theo định hướng của công ty là cái tốt nhất</t>
  </si>
  <si>
    <t>Xem lại câu hỏi</t>
  </si>
  <si>
    <t>Cần hiểu đề</t>
  </si>
  <si>
    <t>should you do first: Vấn đề đầu tiên là cần phải hiểu trước đã. Analyze the objection and determine if the requirements were deliberately dropped during the Define Scope process.</t>
  </si>
  <si>
    <t>1 junior đang challengce PM về việc thu thập yêu cầu….</t>
  </si>
  <si>
    <t xml:space="preserve">TÌm hiểu phân biệt maximize the business value và revenue </t>
  </si>
  <si>
    <t>Hiểu sai caauu hỏi</t>
  </si>
  <si>
    <t>crash tăng thêm người thì cần phải coodinator</t>
  </si>
  <si>
    <t>Không nhớ lý thuyết</t>
  </si>
  <si>
    <t xml:space="preserve">tìm hiểu schedule model </t>
  </si>
  <si>
    <t>iteractive: cần nhớ</t>
  </si>
  <si>
    <t>nắm lại phần Risk categories</t>
  </si>
  <si>
    <t xml:space="preserve"> save time during the creati dùng sẵn</t>
  </si>
  <si>
    <t>quality audit chuẩn nhất là independent</t>
  </si>
  <si>
    <t>Control cost</t>
  </si>
  <si>
    <t>đang trong process: manage communication</t>
  </si>
  <si>
    <t>đang trong process: manage communication nên Communication requirements analysis là ở plan</t>
  </si>
  <si>
    <t>Kịch bản 3 trong control cost</t>
  </si>
  <si>
    <t>control procurement</t>
  </si>
  <si>
    <t>Close project or phase process</t>
  </si>
  <si>
    <t xml:space="preserve"> final project deliverable</t>
  </si>
  <si>
    <t>Manage team</t>
  </si>
  <si>
    <t>plan cost management</t>
  </si>
  <si>
    <t>Control scope</t>
  </si>
  <si>
    <t>OPA vì là thông tin quá khứ đơcj update liên tục</t>
  </si>
  <si>
    <t>collect requirement scope</t>
  </si>
  <si>
    <t>đọc hiểu</t>
  </si>
  <si>
    <t>anh ấy không xem xét gửi hàng tuần</t>
  </si>
  <si>
    <t>manage communication</t>
  </si>
  <si>
    <t>plan risk response</t>
  </si>
  <si>
    <t>đọc sai</t>
  </si>
  <si>
    <t>process control quality</t>
  </si>
  <si>
    <t>manage stakeholder engagement</t>
  </si>
  <si>
    <t>Đọc hiểu</t>
  </si>
  <si>
    <t>Manage Quality process?</t>
  </si>
  <si>
    <t>Đọc định nghĩa</t>
  </si>
  <si>
    <t>. Monitor and Control Project Work</t>
  </si>
  <si>
    <t>stakeholder management engagement</t>
  </si>
  <si>
    <t>Chuẩn PMI</t>
  </si>
  <si>
    <t>control schedule</t>
  </si>
  <si>
    <t>Chưa biết thuộc process nào</t>
  </si>
  <si>
    <t>Voice of the Customer thuộc phần backlog, user story</t>
  </si>
  <si>
    <t xml:space="preserve"> Project Integration Management</t>
  </si>
  <si>
    <t>done</t>
  </si>
  <si>
    <t>Nhớ Contextual framework</t>
  </si>
  <si>
    <t>Tìm hiểu law of diminishing returns PMBOK 6th edition, Page 197] [Project Communications Management</t>
  </si>
  <si>
    <t xml:space="preserve">tìm hiểu về backlog page 131 </t>
  </si>
  <si>
    <t>risk register thuộc risk management  page 377</t>
  </si>
  <si>
    <t>Done</t>
  </si>
  <si>
    <t xml:space="preserve">Đọc lại phần Project Managemment Information System page 95 </t>
  </si>
  <si>
    <t>Đánh giá hiệu suất của team (performance appraisal during the manage team process). Nhớ SPI = ES/AT hoặc ES-AT</t>
  </si>
  <si>
    <t>Note: việc đánh giá performance team ở process manage team</t>
  </si>
  <si>
    <t>Note: Rewards and recognition là tool của phần develop team process chứ không phải plan resource manage process</t>
  </si>
  <si>
    <t>Note: Lesson learn on organization structures là important input của plan resource management process nhưng nó là thuộc OPA chứ không phải EEF</t>
  </si>
  <si>
    <t>Việc liên quan tới virtual team thì vấn đề communication planning trở nên quan trọng trong môi trường này</t>
  </si>
  <si>
    <t>process acquire resources</t>
  </si>
  <si>
    <t>plan resource management</t>
  </si>
  <si>
    <t>resource management plan là 1 phần của plan project management. Cung cấp cho guidance on how categorized, allocate, manage, release. Có thể bao gồm: identification resource, acquiresoure, project organization chart, project team resouce management, training</t>
  </si>
  <si>
    <t>note: resource histogram là tool cho charting human resource. Nhớ phân biệt resource leveling và resource smoothing. Resource leveling là kỹ thuật điều chỉnh schedule. Share và allocate resource hợp lý để không bị over load activity, kỹ thuật này sẽ optimize được all resources. Còn smoothing là kỹ thuật không thay đổi critical path, các activities có thể delay trong total float</t>
  </si>
  <si>
    <t>conflict management là tool trong manage team process</t>
  </si>
  <si>
    <t>ishikawa diagram là cause and effect diagram để tìm root -cause</t>
  </si>
  <si>
    <t>Control chart mục đích để theo dõi sự ổn định của hiệu suất, cho thấy sự stability của một process</t>
  </si>
  <si>
    <t>note: process acquire resource chỉ thực hiện khi cần còn monitor risk, monitor communication, monitor stakholder engagement thì cần phải định kỳ</t>
  </si>
  <si>
    <t>Note: dạng câu yêu cầu input cho process quality planning nên chú ý tới các yếu tố nằm trong EEF hoặc OPA</t>
  </si>
  <si>
    <t>Tìm hiểu design of experiments (thiết kế các thí nghiệm)</t>
  </si>
  <si>
    <t xml:space="preserve">Kickoff meetings in project planning. Quality management activities không là 1 phần của procurement closure. </t>
  </si>
  <si>
    <t>process procurement management</t>
  </si>
  <si>
    <t>Lưu ý: output của procurement là proposal, contract, change order còn formal acceptance thì procurement sẽ là leading cái đó, base on cái đó để đưa ra plan cho mình</t>
  </si>
  <si>
    <t>Note: Administrative closure là hành động xảy ra khi kết thúc project phase hoặc dự án. Output của nó là update project file và lesson learn</t>
  </si>
  <si>
    <t>Note: chỉ có duy nhất là formal acceptance có thể đảm bảo project work đã really complete</t>
  </si>
  <si>
    <t>Note: completion of the product is complete at the end of the project</t>
  </si>
  <si>
    <t>Đề không nói gì mặc định là buyer, và việc nonepayment là lý do dẫn đến termination contract</t>
  </si>
  <si>
    <t>Lưu ý: các hafh động như coordinating operations and maintenance activities là các hoạt động diễn ra sau khi close dự án.nó k phải là 1 phần của dự án</t>
  </si>
  <si>
    <t>Lưu ý: regression analysis -&gt; phân tích hồi quy là tool của close project or phase process</t>
  </si>
  <si>
    <t>validate scope trong process control scope</t>
  </si>
  <si>
    <t>project charter được tạo lúc initiating, project management plan, risk management plan nằm trong process planning, chỉ có project archives là nằm trong close project or phase process</t>
  </si>
  <si>
    <t>chưa làm</t>
  </si>
  <si>
    <t>Đang ở đây</t>
  </si>
  <si>
    <t>Note</t>
  </si>
  <si>
    <t>Nhớ SIPOC: supplier, inputs, process, output, customer. Follow chart biểu diễn</t>
  </si>
  <si>
    <t>plan quality management process</t>
  </si>
  <si>
    <t xml:space="preserve">Note: non-event risk: rủi ro không sự kiện có 2 loại: variability risk:  Uncertainty exists about some key characteristics of a planned event or activity or decision
loại ambiguity risk: Uncertainty exists about what might happen in the future </t>
  </si>
  <si>
    <t>Giới thiệu về risk</t>
  </si>
  <si>
    <t>Cần nhớ: Grade of a product thì related đến technical characteristics of the product</t>
  </si>
  <si>
    <t xml:space="preserve">đọc lại grade page 274 </t>
  </si>
  <si>
    <t xml:space="preserve">quản lý stakeholder engagement tăng khả năng thành công dự án đảm bảo stakeholder hiểu project goal, objective, benefits, risks </t>
  </si>
  <si>
    <t>sequence activity</t>
  </si>
  <si>
    <t>Note: Theory of constraint by Goldratt a system's throughout is limited by at least one constraint TOC - lý thuyết các điểm hạn chế</t>
  </si>
  <si>
    <t>Cần đọc hiểu tiếng anh</t>
  </si>
  <si>
    <t>Việc estimate bottom-up chỉ được sử dụng khi có đầy đủ chi tiết 
Budgetary Estimating: dự toán ngân sách range: -10% -&gt; +25%</t>
  </si>
  <si>
    <t>monitor and control project work</t>
  </si>
  <si>
    <t>nếu có CR, ảnh hưởng của việc CR cần phải thông báo ngay lập tức</t>
  </si>
  <si>
    <t>control scope + validate scope</t>
  </si>
  <si>
    <t>cần nhớ process. Trong lúc execute, bạn nhận ra là nhà thầu phụ đang làm không đầy đủ và công việc khác nhau. Là PM làm gì đầu tiên</t>
  </si>
  <si>
    <t xml:space="preserve">trước khi tiến hành xác định nguyên nhân cần phải review scope, vấnđề trước. Cần phải đánh giá xem chúng khác so với scope statement như thế nào để có action tiếp theo. Để nắm dc khác về scope thế nào thì cần phải review lại scope với các stakeholders </t>
  </si>
  <si>
    <t>Cần chọn đáp án bao quát nhất, cần phải follow change control process thì mới có các action khác như là evaluate, meet with the team and plan, discuss the change with customer</t>
  </si>
  <si>
    <t>perform integrated change control</t>
  </si>
  <si>
    <t>The first understanding -&gt; phải hiểu vấn đề yêu cầu trước đã</t>
  </si>
  <si>
    <t>Nên follow theo contract change control system</t>
  </si>
  <si>
    <t>Note: Cần hiểu ý nghĩa của việc corrective action. Việc này xảy ra khi mà PM nhận thấy có vấn đề với schedule performance nên sẽ cần phải recommending corrective action</t>
  </si>
  <si>
    <t>cần nắm được process the procurement is in the closure process. Procurement must be closed before the project can be closed</t>
  </si>
  <si>
    <t>Schedule compression means shortening the duration of the project. Lưu ý: compression năm ở lúc control schedule process nhằm mục đích  rút ngắn schedule</t>
  </si>
  <si>
    <t>crashing nhằm shorter schedule. Doing more activities in parallel relates to fast tracking. It's increase cost</t>
  </si>
  <si>
    <t>develop schedule</t>
  </si>
  <si>
    <t>fast tracking không decrease resource, cost, fast tracking nghĩa là làm nhiều activity ở cùng 1 thời điểm nên nó làm giảm schedule, project duration</t>
  </si>
  <si>
    <t>add thêm resource to critical path là crash the critical path. Crash the schedule gets the maximum duration compression for the least cost</t>
  </si>
  <si>
    <t>Chỉ nên remove resource thực hiện activity nếu như activity đó không nằm trên critical path</t>
  </si>
  <si>
    <t>Việc crashing cần căn cứ vào cost rẻ nhất và time crashing ngắn nhất</t>
  </si>
  <si>
    <t>trường hợp evaluate before making a decision nếu đáp án có sponsor thì nên chọn</t>
  </si>
  <si>
    <t>Cần chú ý đề bài có thể lừa, nếu thêm một sequence của activity mà k thay đổi critical path đề chỉ muốn hỏi về performance dự án nên làm cho tăng thêm nhu cầu về communication</t>
  </si>
  <si>
    <t>crash sẽ giảm cost/schedule nhưng cũng it risk hơn fast tracking. PM mà k lo lắng về budget chỉ về risk thì cứ chọn crash</t>
  </si>
  <si>
    <t>Note: trong strong matrix organization thì PM là more power</t>
  </si>
  <si>
    <t>role PMO là supportive, controlling or directive -&gt; khái niệm của PMO</t>
  </si>
  <si>
    <t>Trong function organization thì function manager là king còn PM ít quyền nhất trong tổ chức này</t>
  </si>
  <si>
    <t>Trong weak matrix power nằm trong tay function manager, khi mà chuyển weak matrix sang strong matrix thì function manager -&gt; PM</t>
  </si>
  <si>
    <t>note: định nghĩa của project là temporary and unique. Operations and maintain được xem là ongoing activities -&gt; hoạt động liên tục không phải temporary nên nó không phải là 1 phần của project</t>
  </si>
  <si>
    <t>Note: operation and maintenance activities không là 1 phần của project. Nhưng những việc như collect data, meet with operation and maintenance to explain  the project nên include vào project</t>
  </si>
  <si>
    <t>Note: in weak matrix the project coordinator reports to higher - level manager and has authority make some decisions, the project expediter has no authority to make decisions</t>
  </si>
  <si>
    <t>Note: lưu ý strong matrix thì PM mới có power . Không có khái niệm functionn matrix, tight matrix. Trong weak matrix thì function manager là có power hơn</t>
  </si>
  <si>
    <t>Note: role của PMO là determining priorities between projects</t>
  </si>
  <si>
    <t>keyword là authority by function manager là biết được đang nằm trong function organization. Coordinator or expediter trong weak matrix, strong matrix thì PM có power, trong matrix thì có 2 role PM và function manager. Weak matrix thì PM không có authority</t>
  </si>
  <si>
    <t>Note: offering to pay cho official country mà không clear là bribe</t>
  </si>
  <si>
    <t>PM là phải tôn trọng pháp luật nước sở tại, trung thực…</t>
  </si>
  <si>
    <t>Cần phải thỏa mãn đáp ứng nhu cầu, mục tiêu ở nước sở tại</t>
  </si>
  <si>
    <t xml:space="preserve">Note: collect historical informaion and determine acceptance criteria là thuộc về phần initing </t>
  </si>
  <si>
    <t xml:space="preserve">key word: formal relates to gaining customer sign-off </t>
  </si>
  <si>
    <t>lưu ý: formal acceptance là customer sign off</t>
  </si>
  <si>
    <t>note: quan trọng nhất của việc trc khi next phase là phase hoặc project must be formally closed and accepted</t>
  </si>
  <si>
    <t>note: first phải understand nên bạn send the customer lý do tại sao từ chối k ký, khi đã hiểu vấn đề thì mới giải quyết</t>
  </si>
  <si>
    <t>document the situation</t>
  </si>
  <si>
    <t>note: administrative closure nên complete at the end project phase.</t>
  </si>
  <si>
    <t>Nhớ là việc sử dụng report để communication, Performance reporting is important during administrative closure in order to 
Communicate the team's success.</t>
  </si>
  <si>
    <t>Note: the lesson learned can only be completed after the work is completed</t>
  </si>
  <si>
    <t>Khái niệm của design experiment: kỹ thuật cho phép đánh giá có bao nhiêu factor quan trọng ảnh hưởng tơi kết quả với từng điều kiện để đưa dc ra những điều kiện tối ưu nhất của những factor đấy để có thể đưa ra được kết quả tốt nhất</t>
  </si>
  <si>
    <t>is an example of a data analysis technique to determine the combination of variables that most improves quality.</t>
  </si>
  <si>
    <t>manage quality</t>
  </si>
  <si>
    <t>nếu PM đang planning thì nó sẽ nằm trong process planning quality management. Manage quality là thu thập dc cái measurements đánh giá trong control quality process để xác định để improvement</t>
  </si>
  <si>
    <t>manage quality liên quan đến đảm bảo tiêu chuẩn. Như vậy việc cứ tiếp tục làm</t>
  </si>
  <si>
    <t>quality audit sẽ cho một report of quality management activities cung cấp sự tự tin của dự án thỏa mãn các quality standard</t>
  </si>
  <si>
    <t>manage quality là make sure standard and process are being followed (đảm bảo phải tuân theo tiêu chuẩn và quy trình).key word ở đây là overall. Control quality chỉ là kiểm soát work performance chỉ là 1 phần</t>
  </si>
  <si>
    <t>chú ý: input của manage quality quality control measurement</t>
  </si>
  <si>
    <t>câu hỏi về input của manage quality. Key word phải làm gì trc khi bắt đầu</t>
  </si>
  <si>
    <t>JIT - 0%</t>
  </si>
  <si>
    <t>increase quality sẽ dẫn đến increase productivity, increase morale</t>
  </si>
  <si>
    <t>lưu ý: gold plating</t>
  </si>
  <si>
    <t xml:space="preserve">xác định process nào sẽ được mô tả trong plan quality management, evaluate quality in control quality, in manage quality, quality audit là performed to make sure the correct process đã được being used và effective </t>
  </si>
  <si>
    <t>quality training là example quality cost conformance</t>
  </si>
  <si>
    <t>key word: satifies the needs liên quan tới quality management</t>
  </si>
  <si>
    <t xml:space="preserve">Note: fishbone diagram will determine root cause. Tree diagram sử dụng để control process </t>
  </si>
  <si>
    <t>Note: để xác minh tính chính xác của các activity trong dự án thì cần phải tiến hành quality audit</t>
  </si>
  <si>
    <t>team nên đánh giá lại quality standard xem có hợp lệ không? This is part of manage quality process</t>
  </si>
  <si>
    <t>recommend corrective actions (a type of change request) là kết quả của việc identify way to eliminate the cause of unsastified performance</t>
  </si>
  <si>
    <t>note: nơi mô tả person's primary job, the responsibility assignment matrix describe the person's responsibility on the project</t>
  </si>
  <si>
    <t>Function manager là ng có quyền quyết định resource cho các dự án</t>
  </si>
  <si>
    <t xml:space="preserve">PM là ng có trách nhiệm phải training cho team member mới </t>
  </si>
  <si>
    <t xml:space="preserve">nhóm 1: chi phí biến đổi và chi phí cố định
variable cost: chi phí sẽ thay đổi theo số lượng công việc: cost of material, supplier, wages
fixed cost: chi phí cố định dù có sản xuất thế nào cũng thế: setup cost, rent cost
nhóm 2: chi phí trực tiếp, giá tiếp
direct cost: chi phí liên quan trực tiếp tới dự án: team travel, team wages, 
indirect cost: là những overhead items hay là chi phí không phải chỉ 1 dự án: fringe benefit dạng như thuế, fringe benefit là 1 phần của indirect cost tron quản lý dự án. fringe là chi phí ngoài lương như bảo hiểm, trợ cấp cơm trưa,.. </t>
  </si>
  <si>
    <t>PM là người có trách nhiêm communication what needs to happened next</t>
  </si>
  <si>
    <t>manage communication process</t>
  </si>
  <si>
    <t>Note: việc develop team một trong những power được sử dụng đó là hệ thống power reward system nó mang lại hiệu quả khi muốn team support lẫn nhau</t>
  </si>
  <si>
    <t xml:space="preserve">manage team process: </t>
  </si>
  <si>
    <t>Cách giải quyết tốt nhất PMP là problem - solving, thông thường thì problem-solving và comprising là 2 cách giải quyết tốt nhất. Có 5 cách giải quyết:
- problem - solving/confronting: win-win
- forcing/directing: win-lose
- compromising/reconcile: lose-lose
- smoothing/accommodating: consensus: đồng thuận với nhau
- withdraw/avoiding: rút lui</t>
  </si>
  <si>
    <t>việc có trouble trong activity và request một khóa training cần phải được investigate requirement và funding cho việc training sẽ lấy từ budget của dự án nên cần phải xem xét đánh giá</t>
  </si>
  <si>
    <t>việc mà chậm trễ schedule trong khi member bị share effort thì cần phải xem xét lại plan contigencies sau đó nói chuyện với functional management</t>
  </si>
  <si>
    <t>Cần phải cho mọi ng biết thực trạng vấn đề, chính thế nên cần phải define the impact of the delays</t>
  </si>
  <si>
    <t>Cách giải quyết đối với các dự án dài hơi, các team thay đổi liên tục cần có sự hỗ trợ của nhau thì problem-solving là cách giải quyết tốt nhất</t>
  </si>
  <si>
    <t>resource calendar output của accquire resource
resource management plan là output của plan resource management
update issue log là output của manage team
team performance assignment là output của develop team</t>
  </si>
  <si>
    <t>Là cách giải quyết vấn đề nếu trong chính sách của công ty không có thì có thể đề xuất với management để có thể có cách reward bằng cách khác</t>
  </si>
  <si>
    <t>trường hợp team member ít kinh nghiệm và k có resource có kn sẵn có giải pháp tốt nhất là training cho resource sẵn có</t>
  </si>
  <si>
    <t>manage team: sau khi xong work thì cần phải đánh giá performance của team member đó. Provide input to the team member's performance appraisal</t>
  </si>
  <si>
    <t>Cần đoc kỹ câu hỏi</t>
  </si>
  <si>
    <t>việc team member đến từ nhiều nước khác nhau thì việc well-developed interpersonal skill là quan trọng nhất để có thể willingness to adapt to other cultures =&gt; best practice</t>
  </si>
  <si>
    <t>Note: fishbone diagram, control chart, histogram đều là tool của quality management tool.
Phân biệt. 
Histogram: là dạng biểu đồ dạng cột thể hiện thuộc tính dưới dạng cột, chiều cao của từng cột thể hiện giá trị hiển thị
pareto chart: mục đích để 80/20 là dạng Juran JIT
cause and effect: fishbone, ishikawa diagrams: confirm policies, procedure để tìm ra nguyên nhân vấn đề
scatter diagrams: có 2 biến để xác định quan hệ của 2 biến đó =&gt; đọc lại các tool technique của quality 
Tìm hiểu focus group</t>
  </si>
  <si>
    <t>unknow risk: plan reserve, contigency là sử dụng cho những cái thấy được. reserve management là cho known risk</t>
  </si>
  <si>
    <t>khái niêm để chuyển tự dự án nhỏ thành dự án lớn</t>
  </si>
  <si>
    <t>phụ thuộc các yếu tố: team size, geographical distribution (phân phối địa lý), regulatory compliance(tuân thủ luật pháp), organization complexity (tổ chức phức tạp), technical complexity</t>
  </si>
  <si>
    <t>đọc hiểu vấn đề</t>
  </si>
  <si>
    <t>attribute sampling measure quyết định pass/fail của item, variable sampling measure cho phép phạm vi của quality</t>
  </si>
  <si>
    <t>có vấn đề concern với stakholder thì cần phải discuss với họ càng sớm càng tốt</t>
  </si>
  <si>
    <t>SV = EV - PV ở cuối dự án thì SV phải = 0</t>
  </si>
  <si>
    <t>iteractive: cần nhớ =&gt; tương tác</t>
  </si>
  <si>
    <t>plan &amp; report là 1 phần của history record nhưng k phải là lesson learned. Bạn có thể hoc từ mistake and success. Nếu bạn hiểu dc variance and theirs cause thì có thể avoid cho future project. Lesson learned through out project và consolidate(hợp nhất,củng cố) in the organization lesson learned after project is completed</t>
  </si>
  <si>
    <t>common problem là retaining resource to complete the project. Đấy là hiện tượng thực tế, resource thường leave before closure is complete</t>
  </si>
  <si>
    <t xml:space="preserve">completing the lesson learned, updating the archive sẽ diễn ra lúc close phase hoặc close project. Team member sẽ có 1 số dc giữ lại để close phase hoặc project. Chỉ có closure of procurement phải thực hiện trc khi close phase hoặc project </t>
  </si>
  <si>
    <t>document thì có thể collect throughout project nhưng để archive document thì during project closure</t>
  </si>
  <si>
    <t>update the project management plan thì throughout project</t>
  </si>
  <si>
    <t>đọc kỹ đề</t>
  </si>
  <si>
    <t>mô tả đoạn lesson learned của dự án</t>
  </si>
  <si>
    <t>Planning 2 - 50</t>
  </si>
  <si>
    <t>Executing 1 - 50</t>
  </si>
  <si>
    <t>Monitoring 2 - 50</t>
  </si>
  <si>
    <t>Planning 3 - 50</t>
  </si>
  <si>
    <t>Executing 2 - 50</t>
  </si>
  <si>
    <t>đọc kỹ câu hỏi</t>
  </si>
  <si>
    <t>dự án phụ thuộc vào 6 dự án khác và có thể bị overlap điều này cần phải dc define ở risk reponse plan</t>
  </si>
  <si>
    <t>risk response plan process</t>
  </si>
  <si>
    <t>dùng pp loại trừ</t>
  </si>
  <si>
    <t>creating bar chart, making list of activities =&gt; develop schedule vs define activities, determining what can get in the way of project success and how to prevent it là trong risk managemenet</t>
  </si>
  <si>
    <t>k nắm đươc j context diagram</t>
  </si>
  <si>
    <t>context diagram sử dụng trong collect requirement process là ví dụ của scope model là dạng UML thể hiện vấn đề tương tác giữa các actor và business</t>
  </si>
  <si>
    <t>khái niệm của procurement plan management</t>
  </si>
  <si>
    <t>process plan procurement management preceding the conduct procurment process</t>
  </si>
  <si>
    <t>keyword: là sử dụng nhiều tiêu chí đánh giá nên chọn là mulcriteria decision making</t>
  </si>
  <si>
    <t xml:space="preserve">requirement documentation là output của collect requirement.issue log là output của controlling vs monitoring. Project scope statement là output của define scope </t>
  </si>
  <si>
    <t>câu này lưu ý việc tạo ra wbs cần có sự team-buy in để clear work package</t>
  </si>
  <si>
    <t>Xác định là procees define scope, output của nó là project scope statement</t>
  </si>
  <si>
    <t xml:space="preserve">Note: sau khi obtain input từ customer, stakeholder, the project team is responsibility for developing the scope baseline. Scope base line include: wbs, wbs dictionary, project scope statement </t>
  </si>
  <si>
    <t xml:space="preserve">Note: scope management plan là output của plan scope management. Plan document sẽ define plan, manage, control scope on project </t>
  </si>
  <si>
    <t>Note: estimate activity duration, plan resource management, estimate cost đều diễn ra sau khi define scope done</t>
  </si>
  <si>
    <t>heuristic (general rule) là một quy tắc mà mọi ng thường sử dụng dựa trên kinh nghiệm</t>
  </si>
  <si>
    <t>key word; subdividing project work packages mục đích là decomposing, remember: decompostion là tool sử dụng trong create wbs và define activities process</t>
  </si>
  <si>
    <t>việc create wbs là team-buy in chứ không riêng PM. Chịu trách nhiệm chính là PM</t>
  </si>
  <si>
    <t xml:space="preserve">tìm hiểu resource leveling chart, resource bar chart, </t>
  </si>
  <si>
    <t>resource leveling chart là tool nhằm giúp PM keep resource để cân bằng schedule dự án. Resource bar chart là histogram nhằm track việc resource tham gia trong 1 khoảng thời gian nào đó. PM muốn xem xét có bn resource tham gia để hoàn thành deliverable thì căn cứ vào activity list</t>
  </si>
  <si>
    <t>Không phải tất cả các deliverable cần phải review bởi PM, về cơ bản thì cách giải quyết tốt nhất là set một policy về review deliverable trong scope management plan</t>
  </si>
  <si>
    <t>câu hỏi về identify work cần phải có 1 wbs để xác định dc cần làm gì</t>
  </si>
  <si>
    <t>Note: how to prevent the problem, cái này chỉ có trong planning</t>
  </si>
  <si>
    <t>network diagram là output của sequence activity</t>
  </si>
  <si>
    <t>tham khảo dự án similar là history và là OPA</t>
  </si>
  <si>
    <t>network diagram thể hiện relationship independencies activity</t>
  </si>
  <si>
    <t>đọc kỹ câu hỏi, node trong PDM là các activity</t>
  </si>
  <si>
    <t>Định nghĩa của free float: là khoảng time 1 activity can be delayed without impacting the early start of its successor</t>
  </si>
  <si>
    <t>định nghĩa của total float: là khoảng time mà activity can be delayed without impacting the project completion date</t>
  </si>
  <si>
    <t>analogous chỉ sử dụng cho những dự án giống nhau. Nếu như k chắc chắn về activity before thì dùng three-point</t>
  </si>
  <si>
    <t xml:space="preserve">PMIS sử dụng trong sequence activity process </t>
  </si>
  <si>
    <t>change control system là 1 phần của organization's EEF</t>
  </si>
  <si>
    <t>the first understand</t>
  </si>
  <si>
    <t>person thường sử dụng formular the change hoặc create change proposal. Organization thì sử dụng create procedure liên quan tới change. CCB review request change, evaluate both the positive and negative impact and then approved and reject</t>
  </si>
  <si>
    <t>chọn đúng rồi lại chọn sai</t>
  </si>
  <si>
    <t>về cơ bản là cứ phải review trc đã</t>
  </si>
  <si>
    <t>project life cycle user WBS chứ k create, project management process is not longer than the project life cycle và nó applies all project. Project management process describe what you do to manage to the project. The project life cycle describes what you need to do to complete the work</t>
  </si>
  <si>
    <t>với dự án mọi thứ chưa clear define project deliverable thì viêc áp dụng (adopt) a life cycle approach to the project</t>
  </si>
  <si>
    <t>Cần phải có đánh giá trc khi accepting requirement, cần làm việc có planning và determine impact of the cost and schedule</t>
  </si>
  <si>
    <t>project scope statement được tạo ra ở process define scope</t>
  </si>
  <si>
    <t>Cần focus vào need of the stakeholder</t>
  </si>
  <si>
    <t>product acceptance criteria is included in the requirement documentation not project charter</t>
  </si>
  <si>
    <t>constrained optimization uses mathematical model. Linear programming is a mathematical model</t>
  </si>
  <si>
    <t>PM đầu tiên sẽ dc assign project sau khi charter complete. Review charter để understand it. Cần biết key stakeholder và input ở high-level scope trong charter. Identify stakeholder ở initiating process. Trong planning</t>
  </si>
  <si>
    <t>Benefit measurement and constrained optimization là 2 broad category of project selection method</t>
  </si>
  <si>
    <t>The project charter is issued by the sponsor. The project manager may have a role in its creation.</t>
  </si>
  <si>
    <t>The project charter is issued by the sponsor.</t>
  </si>
  <si>
    <t>a change management plan includes the process and procedure cho phep evaluation and tracking of changes. Lesson learn là review of the process and procedure để cải thiện cho future project</t>
  </si>
  <si>
    <t>sponsor issue the project charter. Nên sponsor sẽ có trách nhiệm chính cho viêc decide if these change are necessary. Note nếu mà có bất kỳ thay đổi nào trong project charter thì nên đặt câu hỏi là dự án có nên tiếp tục hay không</t>
  </si>
  <si>
    <t>review lại vì bỏ qua trc đây</t>
  </si>
  <si>
    <t>control scope process</t>
  </si>
  <si>
    <t>Note để nhớ</t>
  </si>
  <si>
    <t>bạn sẽ làm gì khi có change request. Evaluate first. Bạn sẽ không có action nào trc khi được approval, nên việc compress schedule hay cut scope là sẽ không có. Bạn cũng sẽ không advise the client of the impact trước khi meeting internal</t>
  </si>
  <si>
    <t>việc yêu cầu change request cần phải được formal change request and then follow the integrated change control process</t>
  </si>
  <si>
    <t>monitor and control project work vs perform integrated change control</t>
  </si>
  <si>
    <t>Việc đã xác định change request rồi thì các tài liệu (the project management plan and/or project document) must be update</t>
  </si>
  <si>
    <t>Khái niệm của work authorization. Manage who does each activity with the responsibility assignment matrix, manage when each activity done is schedule. A work authorization system is used to coordinate what and when sequence work is done</t>
  </si>
  <si>
    <t>Note: role PM liên quan tới change tức là PM cần phải làm nhiều hơn việc monitor and track changes. Do đó PM cần phải influence the factors that cause changes</t>
  </si>
  <si>
    <t>Cần phải nắm dc tình hình biết dc việc thay đổi đó có ảnh hưởng tới time, cost, quality hay không</t>
  </si>
  <si>
    <t>Note: sự ảnh hưởng của change request bao gồm: schedule, cost, quality, risk, resource and customer satifaction</t>
  </si>
  <si>
    <t>là ví dụ của việc gold plating do team member đầu tiên là cần phải biết là làm gì sau đó evaluation impact</t>
  </si>
  <si>
    <t>analysis benefit-cost trong planning, 1 sponsor thường k liên quan tới change trong dự án. Team member nên làm những cái được yêu cầu</t>
  </si>
  <si>
    <t>project baselines include approved management plan. Baselines useful in detecting variance from project management plan</t>
  </si>
  <si>
    <t>Việc approve change dc reflect trong project management plan</t>
  </si>
  <si>
    <t>the change is not expected to effect the end product cho nên không cần phải ask customer opinion of this change</t>
  </si>
  <si>
    <t>the scope management plan describe how request scope changes will be managed</t>
  </si>
  <si>
    <t>dự án của bạn không dựa vào mục tiêu của công ty. Nên làm gì tốt nhất</t>
  </si>
  <si>
    <t>Ý nghĩa của câu hỏi này là dự án của bạn giờ đang đc đưa vào mức độ ưu tiên thấp của công ty, vì thế chỉ đơn giản là cho dự án ấy flexible nên chỉ cần extend the schedule</t>
  </si>
  <si>
    <t>mày dc assign PM cho dự án đã kết thúc trc đó 2 tuần. Mày gặp thằng leadership của phòng đó để thu thập requirement, mày có project charter, project scope statement và project management plan dc approved. Mày nói với kh để demo xem nó chạy thế nào? Khi mày demo thì thấy yêu cầu của kh đang khác so với lúc đầu. việc tốt nhất mà mày làm giờ là gì?</t>
  </si>
  <si>
    <t>change request là output của verify scope process. Change request nhằm giải quyết việc làm sai requirement. Nên đáp án là cần phải làm rõ vấn đề change request với khách hàng: Generate a change request for the user's requirements.</t>
  </si>
  <si>
    <t>validate scope closely related to (liên quan chặt chẽ) với control quality. Control quality check for correctness (tính chính xác) còn validate scope check for acceptance</t>
  </si>
  <si>
    <t>keyword của validate scope là acceptance of the deliverable</t>
  </si>
  <si>
    <t>cần phải review compare the deliverable to the requirement and then get acceptance. Để tránh misunderstand trc khi nói chuyện với team member hoặc khách hàng thì cần phải validate scope</t>
  </si>
  <si>
    <t>product review, audits, walkthrough are all form of inspection</t>
  </si>
  <si>
    <t>dùng loại trừ</t>
  </si>
  <si>
    <t xml:space="preserve">nên nhớ validate scope does not deal with time mà là acceptance. Validate scope sau project management plan </t>
  </si>
  <si>
    <t>PM concern nhất khi next phase là validate scope process deals with acceptance by customer. Không có acceptance sẽ k có phase tiếp theo</t>
  </si>
  <si>
    <t>Đối với những thay đổi có thể là nguyên nhân đến từ schedule slippage, cost overrun. Để xác định dc vấn đề này cần phải control scope</t>
  </si>
  <si>
    <t>Câu hỏi về input của validate scope</t>
  </si>
  <si>
    <t>lưu ý: Organizational process assets là input của nhiều process nhưng k phải của validate scope. Accepted deliverable, change request là output của validate scope chỉ riêng có verified deliverabe là input của validate scope (output của control scope process)</t>
  </si>
  <si>
    <t>đọc hiểu câu hỏi. Đại loại là thằng PM này muốn thêm một vài request nên phải thay đổi scope nhưng k nắm dc chính xác là scope thế nào.</t>
  </si>
  <si>
    <t>the first understand, nên cần phải gặp kh để hỏi thêm mày cần add thêm những gì. Contact the customer to determine if the change adds value</t>
  </si>
  <si>
    <t>Lưu ý là đang hỏi về knownledge area, wbs, requirement traceability management là tool trong determine scope</t>
  </si>
  <si>
    <t>validate scope during project monitoring vs controlling, it done at the end of each phase of the project</t>
  </si>
  <si>
    <t xml:space="preserve">Văn cảnh này là một procurement statement of work với 1 project complex,scope có few unknows,trong trường hợp này thì mình đang là seller nên cần validate scope nhưng throughout với kh thỉnh thoảng </t>
  </si>
  <si>
    <t>sunk cost là một khoản chi phí chìm không lấy lại được. Rule là không nên xem xét quyết định việc tiếp tục đối với nhưng dự án dd]ơcj cho là đang khó khăn</t>
  </si>
  <si>
    <t xml:space="preserve">lưu ý: resource histogram thể hiện resource used per time period. The responsibility assignment matrix cross-reference resource with the activities work package they are to accomplish give clarity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</si>
</sst>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0"/>
      <color theme="1"/>
      <name val="Arial"/>
      <family val="2"/>
    </font>
    <font>
      <sz val="11"/>
      <color rgb="FFFF0000"/>
      <name val="Calibri"/>
      <family val="2"/>
      <scheme val="minor"/>
    </font>
    <font>
      <b/>
      <sz val="10"/>
      <color theme="1"/>
      <name val="Arial"/>
      <family val="2"/>
    </font>
    <font>
      <b/>
      <sz val="11"/>
      <color rgb="FF000000"/>
      <name val="Arial-BoldMT"/>
    </font>
    <font>
      <u/>
      <sz val="11"/>
      <color theme="10"/>
      <name val="Calibri"/>
      <family val="2"/>
      <scheme val="minor"/>
    </font>
    <font>
      <sz val="11"/>
      <color rgb="FF000000"/>
      <name val="Arial-BoldMT"/>
    </font>
    <font>
      <sz val="11"/>
      <color rgb="FF000000"/>
      <name val="Calibri"/>
      <family val="2"/>
    </font>
    <font>
      <sz val="11"/>
      <color rgb="FF000000"/>
      <name val="Arial"/>
      <family val="2"/>
    </font>
    <font>
      <sz val="11"/>
      <color rgb="FF000000"/>
      <name val="Verdana"/>
      <family val="2"/>
    </font>
    <font>
      <b/>
      <sz val="11"/>
      <color rgb="FF000000"/>
      <name val="Arial"/>
      <family val="2"/>
    </font>
    <font>
      <sz val="10"/>
      <color rgb="FF000000"/>
      <name val="Arial"/>
      <family val="2"/>
    </font>
    <font>
      <b/>
      <sz val="10"/>
      <name val="Arial"/>
      <family val="2"/>
    </font>
    <font>
      <sz val="10"/>
      <name val="Arial"/>
      <family val="2"/>
    </font>
    <font>
      <u/>
      <sz val="10"/>
      <color rgb="FF0000FF"/>
      <name val="Arial"/>
      <family val="2"/>
    </font>
    <font>
      <sz val="11"/>
      <color rgb="FF008000"/>
      <name val="Verdana"/>
      <family val="2"/>
    </font>
    <font>
      <u/>
      <sz val="11"/>
      <name val="Calibri"/>
      <family val="2"/>
      <scheme val="minor"/>
    </font>
  </fonts>
  <fills count="13">
    <fill>
      <patternFill patternType="none"/>
    </fill>
    <fill>
      <patternFill patternType="gray125"/>
    </fill>
    <fill>
      <patternFill patternType="solid">
        <fgColor rgb="FFFFFFFF"/>
        <bgColor indexed="64"/>
      </patternFill>
    </fill>
    <fill>
      <patternFill patternType="solid">
        <fgColor rgb="FFF3F3F3"/>
        <bgColor indexed="64"/>
      </patternFill>
    </fill>
    <fill>
      <patternFill patternType="solid">
        <fgColor rgb="FFCCCCCC"/>
        <bgColor rgb="FFCCCCCC"/>
      </patternFill>
    </fill>
    <fill>
      <patternFill patternType="solid">
        <fgColor rgb="FF93C47D"/>
        <bgColor rgb="FF93C47D"/>
      </patternFill>
    </fill>
    <fill>
      <patternFill patternType="solid">
        <fgColor rgb="FFFFFF00"/>
        <bgColor indexed="64"/>
      </patternFill>
    </fill>
    <fill>
      <patternFill patternType="solid">
        <fgColor theme="9" tint="0.39997558519241921"/>
        <bgColor indexed="64"/>
      </patternFill>
    </fill>
    <fill>
      <patternFill patternType="solid">
        <fgColor rgb="FFFF0000"/>
        <bgColor indexed="64"/>
      </patternFill>
    </fill>
    <fill>
      <patternFill patternType="solid">
        <fgColor rgb="FFFF0000"/>
        <bgColor rgb="FFCCCCCC"/>
      </patternFill>
    </fill>
    <fill>
      <patternFill patternType="solid">
        <fgColor rgb="FFC00000"/>
        <bgColor indexed="64"/>
      </patternFill>
    </fill>
    <fill>
      <patternFill patternType="solid">
        <fgColor rgb="FFC00000"/>
        <bgColor rgb="FFCCCCCC"/>
      </patternFill>
    </fill>
    <fill>
      <patternFill patternType="solid">
        <fgColor rgb="FFFFFF00"/>
        <bgColor rgb="FF93C47D"/>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top style="medium">
        <color rgb="FF000000"/>
      </top>
      <bottom/>
      <diagonal/>
    </border>
    <border>
      <left style="thin">
        <color indexed="64"/>
      </left>
      <right/>
      <top style="thin">
        <color indexed="64"/>
      </top>
      <bottom style="thin">
        <color indexed="64"/>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000000"/>
      </bottom>
      <diagonal/>
    </border>
    <border>
      <left/>
      <right/>
      <top/>
      <bottom style="thin">
        <color rgb="FF000000"/>
      </bottom>
      <diagonal/>
    </border>
    <border>
      <left style="thin">
        <color indexed="64"/>
      </left>
      <right/>
      <top/>
      <bottom/>
      <diagonal/>
    </border>
  </borders>
  <cellStyleXfs count="3">
    <xf numFmtId="0" fontId="0" fillId="0" borderId="0"/>
    <xf numFmtId="0" fontId="5" fillId="0" borderId="0" applyNumberFormat="0" applyFill="0" applyBorder="0" applyAlignment="0" applyProtection="0"/>
    <xf numFmtId="0" fontId="11" fillId="0" borderId="0"/>
  </cellStyleXfs>
  <cellXfs count="122">
    <xf numFmtId="0" fontId="0" fillId="0" borderId="0" xfId="0"/>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xf numFmtId="0" fontId="0" fillId="0" borderId="1" xfId="0" applyBorder="1" applyAlignment="1">
      <alignment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3" fillId="0" borderId="8" xfId="0" applyFont="1" applyBorder="1" applyAlignment="1">
      <alignment wrapText="1"/>
    </xf>
    <xf numFmtId="0" fontId="3" fillId="0" borderId="6" xfId="0" applyFont="1" applyBorder="1" applyAlignment="1">
      <alignment wrapText="1"/>
    </xf>
    <xf numFmtId="0" fontId="1" fillId="0" borderId="0" xfId="0" applyFont="1"/>
    <xf numFmtId="0" fontId="5" fillId="0" borderId="0" xfId="1" applyAlignment="1">
      <alignment vertical="top" wrapText="1"/>
    </xf>
    <xf numFmtId="0" fontId="1" fillId="2" borderId="9" xfId="0" applyFont="1" applyFill="1" applyBorder="1" applyAlignment="1">
      <alignment vertical="top" wrapText="1"/>
    </xf>
    <xf numFmtId="0" fontId="5" fillId="0" borderId="1" xfId="1" applyBorder="1" applyAlignment="1">
      <alignment vertical="top" wrapText="1"/>
    </xf>
    <xf numFmtId="0" fontId="0" fillId="0" borderId="10" xfId="0" applyBorder="1" applyAlignment="1">
      <alignment vertical="top" wrapText="1"/>
    </xf>
    <xf numFmtId="0" fontId="1" fillId="0" borderId="1" xfId="0" applyFont="1" applyBorder="1"/>
    <xf numFmtId="0" fontId="1" fillId="2" borderId="8" xfId="0" applyFont="1" applyFill="1" applyBorder="1" applyAlignment="1">
      <alignment wrapText="1"/>
    </xf>
    <xf numFmtId="0" fontId="1" fillId="2" borderId="11" xfId="0" applyFont="1" applyFill="1" applyBorder="1" applyAlignment="1">
      <alignment wrapText="1"/>
    </xf>
    <xf numFmtId="0" fontId="1" fillId="3" borderId="6" xfId="0" applyFont="1" applyFill="1" applyBorder="1" applyAlignment="1">
      <alignment wrapText="1"/>
    </xf>
    <xf numFmtId="0" fontId="1" fillId="3" borderId="12" xfId="0" applyFont="1" applyFill="1" applyBorder="1" applyAlignment="1">
      <alignment wrapText="1"/>
    </xf>
    <xf numFmtId="0" fontId="1" fillId="2" borderId="6" xfId="0" applyFont="1" applyFill="1" applyBorder="1" applyAlignment="1">
      <alignment wrapText="1"/>
    </xf>
    <xf numFmtId="0" fontId="1" fillId="2" borderId="12" xfId="0" applyFont="1" applyFill="1" applyBorder="1" applyAlignment="1">
      <alignment wrapText="1"/>
    </xf>
    <xf numFmtId="0" fontId="7" fillId="3" borderId="8" xfId="0" applyFont="1" applyFill="1" applyBorder="1" applyAlignment="1">
      <alignment vertical="top" wrapText="1"/>
    </xf>
    <xf numFmtId="0" fontId="0" fillId="0" borderId="0" xfId="0"/>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xf numFmtId="0" fontId="1" fillId="0" borderId="1" xfId="0" applyFont="1" applyBorder="1"/>
    <xf numFmtId="0" fontId="1" fillId="3" borderId="6" xfId="0" applyFont="1" applyFill="1" applyBorder="1" applyAlignment="1">
      <alignment wrapText="1"/>
    </xf>
    <xf numFmtId="0" fontId="1" fillId="3" borderId="12" xfId="0" applyFont="1" applyFill="1" applyBorder="1" applyAlignment="1">
      <alignment wrapText="1"/>
    </xf>
    <xf numFmtId="0" fontId="1" fillId="2" borderId="6" xfId="0" applyFont="1" applyFill="1" applyBorder="1" applyAlignment="1">
      <alignment wrapText="1"/>
    </xf>
    <xf numFmtId="0" fontId="1" fillId="2" borderId="12" xfId="0" applyFont="1" applyFill="1" applyBorder="1" applyAlignment="1">
      <alignment wrapText="1"/>
    </xf>
    <xf numFmtId="0" fontId="0" fillId="0" borderId="13" xfId="0" applyFill="1" applyBorder="1"/>
    <xf numFmtId="0" fontId="1" fillId="3" borderId="11" xfId="0" applyFont="1" applyFill="1" applyBorder="1" applyAlignment="1">
      <alignment vertical="top" wrapText="1"/>
    </xf>
    <xf numFmtId="0" fontId="7" fillId="3" borderId="11" xfId="0" applyFont="1" applyFill="1" applyBorder="1" applyAlignment="1">
      <alignment vertical="top" wrapText="1"/>
    </xf>
    <xf numFmtId="0" fontId="1" fillId="3" borderId="11" xfId="0" applyFont="1" applyFill="1" applyBorder="1" applyAlignment="1">
      <alignment wrapText="1"/>
    </xf>
    <xf numFmtId="0" fontId="1" fillId="3" borderId="11" xfId="0" applyFont="1" applyFill="1" applyBorder="1" applyAlignment="1">
      <alignment horizontal="right" wrapText="1"/>
    </xf>
    <xf numFmtId="0" fontId="1" fillId="2" borderId="6" xfId="0" applyFont="1" applyFill="1" applyBorder="1" applyAlignment="1">
      <alignment vertical="top" wrapText="1"/>
    </xf>
    <xf numFmtId="0" fontId="1" fillId="2" borderId="12" xfId="0" applyFont="1" applyFill="1" applyBorder="1" applyAlignment="1">
      <alignment vertical="top" wrapText="1"/>
    </xf>
    <xf numFmtId="0" fontId="1" fillId="2" borderId="12" xfId="0" applyFont="1" applyFill="1" applyBorder="1" applyAlignment="1">
      <alignment horizontal="right" wrapText="1"/>
    </xf>
    <xf numFmtId="0" fontId="1" fillId="3" borderId="6" xfId="0" applyFont="1" applyFill="1" applyBorder="1" applyAlignment="1">
      <alignment vertical="top" wrapText="1"/>
    </xf>
    <xf numFmtId="0" fontId="1" fillId="3" borderId="12" xfId="0" applyFont="1" applyFill="1" applyBorder="1" applyAlignment="1">
      <alignment vertical="top" wrapText="1"/>
    </xf>
    <xf numFmtId="0" fontId="1" fillId="3" borderId="12" xfId="0" applyFont="1" applyFill="1" applyBorder="1" applyAlignment="1">
      <alignment horizontal="right" wrapText="1"/>
    </xf>
    <xf numFmtId="0" fontId="7" fillId="2" borderId="6" xfId="0" applyFont="1" applyFill="1" applyBorder="1" applyAlignment="1">
      <alignment vertical="top" wrapText="1"/>
    </xf>
    <xf numFmtId="0" fontId="7" fillId="2" borderId="14" xfId="0" applyFont="1" applyFill="1" applyBorder="1" applyAlignment="1">
      <alignment vertical="center"/>
    </xf>
    <xf numFmtId="0" fontId="7" fillId="3" borderId="6" xfId="0" applyFont="1" applyFill="1" applyBorder="1" applyAlignment="1">
      <alignment vertical="top" wrapText="1"/>
    </xf>
    <xf numFmtId="0" fontId="7" fillId="3" borderId="12" xfId="0" applyFont="1" applyFill="1" applyBorder="1" applyAlignment="1">
      <alignment vertical="top" wrapText="1"/>
    </xf>
    <xf numFmtId="0" fontId="8" fillId="2" borderId="6" xfId="0" applyFont="1" applyFill="1" applyBorder="1" applyAlignment="1">
      <alignment vertical="top" wrapText="1"/>
    </xf>
    <xf numFmtId="0" fontId="8" fillId="2" borderId="12" xfId="0" applyFont="1" applyFill="1" applyBorder="1" applyAlignment="1">
      <alignment vertical="top" wrapText="1"/>
    </xf>
    <xf numFmtId="0" fontId="8" fillId="3" borderId="6" xfId="0" applyFont="1" applyFill="1" applyBorder="1" applyAlignment="1">
      <alignment vertical="top" wrapText="1"/>
    </xf>
    <xf numFmtId="0" fontId="8" fillId="3" borderId="12" xfId="0" applyFont="1" applyFill="1" applyBorder="1" applyAlignment="1">
      <alignment vertical="top" wrapText="1"/>
    </xf>
    <xf numFmtId="0" fontId="8" fillId="3" borderId="14" xfId="0" applyFont="1" applyFill="1" applyBorder="1" applyAlignment="1">
      <alignment vertical="center"/>
    </xf>
    <xf numFmtId="0" fontId="8" fillId="2" borderId="14" xfId="0" applyFont="1" applyFill="1" applyBorder="1" applyAlignment="1">
      <alignment vertical="center"/>
    </xf>
    <xf numFmtId="0" fontId="9" fillId="0" borderId="0" xfId="0" applyFont="1"/>
    <xf numFmtId="0" fontId="13" fillId="0" borderId="0" xfId="2" applyFont="1" applyAlignment="1">
      <alignment horizontal="right" vertical="center"/>
    </xf>
    <xf numFmtId="0" fontId="13" fillId="0" borderId="0" xfId="2" applyFont="1"/>
    <xf numFmtId="0" fontId="11" fillId="0" borderId="0" xfId="2" applyFont="1" applyAlignment="1"/>
    <xf numFmtId="0" fontId="13" fillId="0" borderId="15" xfId="2" applyFont="1" applyBorder="1" applyAlignment="1">
      <alignment horizontal="right" vertical="center"/>
    </xf>
    <xf numFmtId="0" fontId="12" fillId="4" borderId="1" xfId="2" applyFont="1" applyFill="1" applyBorder="1" applyAlignment="1">
      <alignment horizontal="right" vertical="center"/>
    </xf>
    <xf numFmtId="0" fontId="10" fillId="4" borderId="1" xfId="2" applyFont="1" applyFill="1" applyBorder="1" applyAlignment="1">
      <alignment horizontal="right" vertical="center"/>
    </xf>
    <xf numFmtId="14" fontId="8" fillId="5" borderId="1" xfId="2" applyNumberFormat="1" applyFont="1" applyFill="1" applyBorder="1" applyAlignment="1">
      <alignment horizontal="right" vertical="center"/>
    </xf>
    <xf numFmtId="20" fontId="8" fillId="5" borderId="1" xfId="2" applyNumberFormat="1" applyFont="1" applyFill="1" applyBorder="1" applyAlignment="1">
      <alignment horizontal="right" vertical="center"/>
    </xf>
    <xf numFmtId="0" fontId="13" fillId="5" borderId="1" xfId="2" applyFont="1" applyFill="1" applyBorder="1" applyAlignment="1">
      <alignment horizontal="right" vertical="center"/>
    </xf>
    <xf numFmtId="0" fontId="14" fillId="5" borderId="1" xfId="2" applyFont="1" applyFill="1" applyBorder="1" applyAlignment="1">
      <alignment horizontal="right" vertical="center"/>
    </xf>
    <xf numFmtId="14" fontId="13" fillId="5" borderId="1" xfId="2" applyNumberFormat="1" applyFont="1" applyFill="1" applyBorder="1" applyAlignment="1">
      <alignment horizontal="right" vertical="center"/>
    </xf>
    <xf numFmtId="20" fontId="13" fillId="5" borderId="1" xfId="2" applyNumberFormat="1" applyFont="1" applyFill="1" applyBorder="1" applyAlignment="1">
      <alignment horizontal="right" vertical="center"/>
    </xf>
    <xf numFmtId="14" fontId="13" fillId="0" borderId="1" xfId="2" applyNumberFormat="1" applyFont="1" applyBorder="1" applyAlignment="1">
      <alignment horizontal="right" vertical="center"/>
    </xf>
    <xf numFmtId="20" fontId="8" fillId="0" borderId="1" xfId="2" applyNumberFormat="1" applyFont="1" applyBorder="1" applyAlignment="1">
      <alignment horizontal="right" vertical="center"/>
    </xf>
    <xf numFmtId="14" fontId="13" fillId="0" borderId="1" xfId="2" applyNumberFormat="1" applyFont="1" applyBorder="1" applyAlignment="1">
      <alignment horizontal="right" vertical="center"/>
    </xf>
    <xf numFmtId="0" fontId="13" fillId="0" borderId="1" xfId="2" applyFont="1" applyFill="1" applyBorder="1" applyAlignment="1">
      <alignment horizontal="right" vertical="center"/>
    </xf>
    <xf numFmtId="0" fontId="13" fillId="0" borderId="1" xfId="2" applyFont="1" applyBorder="1" applyAlignment="1">
      <alignment horizontal="right"/>
    </xf>
    <xf numFmtId="0" fontId="0" fillId="0" borderId="16" xfId="0" applyFill="1" applyBorder="1" applyAlignment="1">
      <alignment vertical="top" wrapText="1"/>
    </xf>
    <xf numFmtId="14" fontId="13" fillId="6" borderId="1" xfId="2" applyNumberFormat="1" applyFont="1" applyFill="1" applyBorder="1" applyAlignment="1">
      <alignment horizontal="right" vertical="center"/>
    </xf>
    <xf numFmtId="20" fontId="8" fillId="6" borderId="1" xfId="2" applyNumberFormat="1" applyFont="1" applyFill="1" applyBorder="1" applyAlignment="1">
      <alignment horizontal="right" vertical="center"/>
    </xf>
    <xf numFmtId="0" fontId="13" fillId="6" borderId="1" xfId="2" applyFont="1" applyFill="1" applyBorder="1" applyAlignment="1">
      <alignment horizontal="right" vertical="center"/>
    </xf>
    <xf numFmtId="0" fontId="0" fillId="0" borderId="0" xfId="0"/>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1" fillId="2" borderId="9" xfId="0" applyFont="1" applyFill="1" applyBorder="1" applyAlignment="1">
      <alignment vertical="top" wrapText="1"/>
    </xf>
    <xf numFmtId="0" fontId="5" fillId="0" borderId="1" xfId="1" applyBorder="1" applyAlignment="1">
      <alignment vertical="top" wrapText="1"/>
    </xf>
    <xf numFmtId="0" fontId="0" fillId="0" borderId="10" xfId="0" applyBorder="1" applyAlignment="1">
      <alignment vertical="top" wrapText="1"/>
    </xf>
    <xf numFmtId="0" fontId="1" fillId="0" borderId="1" xfId="0" applyFont="1" applyBorder="1"/>
    <xf numFmtId="0" fontId="0" fillId="0" borderId="16" xfId="0" applyFill="1" applyBorder="1" applyAlignment="1">
      <alignment vertical="top" wrapText="1"/>
    </xf>
    <xf numFmtId="0" fontId="13" fillId="7" borderId="1" xfId="2" applyFont="1" applyFill="1" applyBorder="1" applyAlignment="1">
      <alignment horizontal="right"/>
    </xf>
    <xf numFmtId="14" fontId="13" fillId="7" borderId="1" xfId="2" applyNumberFormat="1" applyFont="1" applyFill="1" applyBorder="1" applyAlignment="1">
      <alignment horizontal="right" vertical="center"/>
    </xf>
    <xf numFmtId="20" fontId="8" fillId="7" borderId="1" xfId="2" applyNumberFormat="1" applyFont="1" applyFill="1" applyBorder="1" applyAlignment="1">
      <alignment horizontal="right" vertical="center"/>
    </xf>
    <xf numFmtId="0" fontId="13" fillId="7" borderId="1" xfId="2" applyFont="1" applyFill="1" applyBorder="1" applyAlignment="1">
      <alignment horizontal="right" vertical="center"/>
    </xf>
    <xf numFmtId="0" fontId="0" fillId="0" borderId="0" xfId="0" applyFill="1" applyBorder="1"/>
    <xf numFmtId="0" fontId="15" fillId="0" borderId="0" xfId="0" applyFont="1"/>
    <xf numFmtId="0" fontId="5" fillId="0" borderId="0" xfId="1"/>
    <xf numFmtId="0" fontId="5" fillId="5" borderId="1" xfId="1" applyFill="1" applyBorder="1" applyAlignment="1">
      <alignment horizontal="right" vertical="center"/>
    </xf>
    <xf numFmtId="0" fontId="13" fillId="8" borderId="1" xfId="2" applyFont="1" applyFill="1" applyBorder="1" applyAlignment="1">
      <alignment horizontal="right"/>
    </xf>
    <xf numFmtId="14" fontId="13" fillId="8" borderId="1" xfId="2" applyNumberFormat="1" applyFont="1" applyFill="1" applyBorder="1" applyAlignment="1">
      <alignment horizontal="right" vertical="center"/>
    </xf>
    <xf numFmtId="20" fontId="8" fillId="8" borderId="1" xfId="2" applyNumberFormat="1" applyFont="1" applyFill="1" applyBorder="1" applyAlignment="1">
      <alignment horizontal="right" vertical="center"/>
    </xf>
    <xf numFmtId="0" fontId="13" fillId="8" borderId="1" xfId="2" applyFont="1" applyFill="1" applyBorder="1" applyAlignment="1">
      <alignment horizontal="right" vertical="center"/>
    </xf>
    <xf numFmtId="0" fontId="10" fillId="9" borderId="1" xfId="2" applyFont="1" applyFill="1" applyBorder="1" applyAlignment="1">
      <alignment horizontal="right" vertical="center"/>
    </xf>
    <xf numFmtId="0" fontId="5" fillId="7" borderId="1" xfId="1" applyFill="1" applyBorder="1" applyAlignment="1">
      <alignment horizontal="right"/>
    </xf>
    <xf numFmtId="0" fontId="5" fillId="8" borderId="1" xfId="1" applyFill="1" applyBorder="1" applyAlignment="1">
      <alignment horizontal="right"/>
    </xf>
    <xf numFmtId="0" fontId="13" fillId="10" borderId="1" xfId="2" applyFont="1" applyFill="1" applyBorder="1" applyAlignment="1">
      <alignment horizontal="right"/>
    </xf>
    <xf numFmtId="14" fontId="13" fillId="10" borderId="1" xfId="2" applyNumberFormat="1" applyFont="1" applyFill="1" applyBorder="1" applyAlignment="1">
      <alignment horizontal="right" vertical="center"/>
    </xf>
    <xf numFmtId="20" fontId="8" fillId="10" borderId="1" xfId="2" applyNumberFormat="1" applyFont="1" applyFill="1" applyBorder="1" applyAlignment="1">
      <alignment horizontal="right" vertical="center"/>
    </xf>
    <xf numFmtId="0" fontId="13" fillId="10" borderId="1" xfId="2" applyFont="1" applyFill="1" applyBorder="1" applyAlignment="1">
      <alignment horizontal="right" vertical="center"/>
    </xf>
    <xf numFmtId="0" fontId="10" fillId="11" borderId="1" xfId="2" applyFont="1" applyFill="1" applyBorder="1" applyAlignment="1">
      <alignment horizontal="right" vertical="center"/>
    </xf>
    <xf numFmtId="0" fontId="16" fillId="10" borderId="1" xfId="1" applyFont="1" applyFill="1" applyBorder="1" applyAlignment="1">
      <alignment horizontal="right"/>
    </xf>
    <xf numFmtId="14" fontId="13" fillId="7" borderId="1" xfId="2" applyNumberFormat="1" applyFont="1" applyFill="1" applyBorder="1" applyAlignment="1">
      <alignment horizontal="right" vertical="center"/>
    </xf>
    <xf numFmtId="14" fontId="13" fillId="12" borderId="1" xfId="2" applyNumberFormat="1" applyFont="1" applyFill="1" applyBorder="1" applyAlignment="1">
      <alignment horizontal="right" vertical="center"/>
    </xf>
    <xf numFmtId="0" fontId="10" fillId="4" borderId="1" xfId="2" applyFont="1" applyFill="1" applyBorder="1" applyAlignment="1">
      <alignment horizontal="center" vertical="center" wrapText="1"/>
    </xf>
    <xf numFmtId="14" fontId="13" fillId="7" borderId="1" xfId="2" applyNumberFormat="1" applyFont="1" applyFill="1" applyBorder="1" applyAlignment="1">
      <alignment horizontal="right" vertical="center"/>
    </xf>
    <xf numFmtId="0" fontId="11" fillId="7" borderId="1" xfId="2" applyFont="1" applyFill="1" applyBorder="1" applyAlignment="1"/>
    <xf numFmtId="14" fontId="13" fillId="10" borderId="1" xfId="2" applyNumberFormat="1" applyFont="1" applyFill="1" applyBorder="1" applyAlignment="1">
      <alignment horizontal="right" vertical="center"/>
    </xf>
    <xf numFmtId="0" fontId="11" fillId="10" borderId="1" xfId="2" applyFont="1" applyFill="1" applyBorder="1" applyAlignment="1"/>
    <xf numFmtId="14" fontId="13" fillId="0" borderId="1" xfId="2" applyNumberFormat="1" applyFont="1" applyBorder="1" applyAlignment="1">
      <alignment horizontal="right" vertical="center"/>
    </xf>
    <xf numFmtId="0" fontId="11" fillId="0" borderId="1" xfId="2" applyFont="1" applyBorder="1" applyAlignment="1"/>
    <xf numFmtId="0" fontId="4" fillId="0" borderId="7" xfId="0" applyFont="1" applyBorder="1" applyAlignment="1">
      <alignment wrapText="1"/>
    </xf>
    <xf numFmtId="0" fontId="4" fillId="0" borderId="4" xfId="0" applyFont="1" applyBorder="1" applyAlignment="1">
      <alignment wrapText="1"/>
    </xf>
    <xf numFmtId="0" fontId="4" fillId="0" borderId="5" xfId="0" applyFont="1" applyBorder="1" applyAlignment="1">
      <alignment wrapText="1"/>
    </xf>
    <xf numFmtId="0" fontId="6" fillId="0" borderId="7" xfId="0" applyFont="1" applyBorder="1" applyAlignment="1">
      <alignment wrapText="1"/>
    </xf>
    <xf numFmtId="0" fontId="6" fillId="0" borderId="4" xfId="0" applyFont="1" applyBorder="1" applyAlignment="1">
      <alignment wrapText="1"/>
    </xf>
    <xf numFmtId="0" fontId="6" fillId="0" borderId="5" xfId="0" applyFont="1" applyBorder="1" applyAlignment="1">
      <alignment wrapText="1"/>
    </xf>
  </cellXfs>
  <cellStyles count="3">
    <cellStyle name="Hyperlink" xfId="1" builtinId="8"/>
    <cellStyle name="Normal" xfId="0" builtinId="0"/>
    <cellStyle name="Normal 2" xfId="2" xr:uid="{E1281FFD-0273-44C2-B1BF-64988D5CA18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90E0F-E6B2-4975-80DC-E161D256D4D5}">
  <sheetPr>
    <outlinePr summaryBelow="0" summaryRight="0"/>
  </sheetPr>
  <dimension ref="A1:Z1328"/>
  <sheetViews>
    <sheetView topLeftCell="A10" workbookViewId="0">
      <selection activeCell="A23" sqref="A23"/>
    </sheetView>
  </sheetViews>
  <sheetFormatPr defaultColWidth="14.42578125" defaultRowHeight="15"/>
  <cols>
    <col min="1" max="1" width="19.7109375" style="57" customWidth="1"/>
    <col min="2" max="5" width="14.42578125" style="57"/>
    <col min="6" max="6" width="14.42578125" style="60"/>
    <col min="7" max="16384" width="14.42578125" style="57"/>
  </cols>
  <sheetData>
    <row r="1" spans="1:26">
      <c r="A1" s="59" t="s">
        <v>350</v>
      </c>
      <c r="B1" s="60" t="s">
        <v>351</v>
      </c>
      <c r="C1" s="60" t="s">
        <v>352</v>
      </c>
      <c r="D1" s="60" t="s">
        <v>353</v>
      </c>
      <c r="E1" s="60" t="s">
        <v>393</v>
      </c>
      <c r="F1" s="60" t="s">
        <v>582</v>
      </c>
      <c r="G1" s="92" t="s">
        <v>462</v>
      </c>
      <c r="H1" s="56" t="s">
        <v>547</v>
      </c>
      <c r="I1" s="56"/>
      <c r="J1" s="56"/>
      <c r="K1" s="56"/>
      <c r="L1" s="56"/>
      <c r="M1" s="56"/>
      <c r="N1" s="56"/>
      <c r="O1" s="56"/>
      <c r="P1" s="56"/>
      <c r="Q1" s="56"/>
      <c r="R1" s="56"/>
      <c r="S1" s="56"/>
      <c r="T1" s="56"/>
      <c r="U1" s="56"/>
      <c r="V1" s="56"/>
      <c r="W1" s="56"/>
      <c r="X1" s="56"/>
      <c r="Y1" s="56"/>
      <c r="Z1" s="56"/>
    </row>
    <row r="2" spans="1:26">
      <c r="A2" s="93" t="s">
        <v>354</v>
      </c>
      <c r="B2" s="61">
        <v>43437</v>
      </c>
      <c r="C2" s="61"/>
      <c r="D2" s="62">
        <v>2.0833333333333332E-2</v>
      </c>
      <c r="E2" s="63"/>
      <c r="G2" s="92" t="s">
        <v>463</v>
      </c>
      <c r="H2" s="56" t="s">
        <v>547</v>
      </c>
      <c r="I2" s="56"/>
      <c r="J2" s="56"/>
      <c r="K2" s="56"/>
      <c r="L2" s="56"/>
      <c r="M2" s="56"/>
      <c r="N2" s="56"/>
      <c r="O2" s="56"/>
      <c r="P2" s="56"/>
      <c r="Q2" s="56"/>
      <c r="R2" s="56"/>
      <c r="S2" s="56"/>
      <c r="T2" s="56"/>
      <c r="U2" s="56"/>
      <c r="V2" s="56"/>
      <c r="W2" s="56"/>
      <c r="X2" s="56"/>
      <c r="Y2" s="56"/>
      <c r="Z2" s="56"/>
    </row>
    <row r="3" spans="1:26">
      <c r="A3" s="93" t="s">
        <v>355</v>
      </c>
      <c r="B3" s="61">
        <v>43438</v>
      </c>
      <c r="C3" s="61"/>
      <c r="D3" s="62">
        <v>4.1666666666666664E-2</v>
      </c>
      <c r="E3" s="63"/>
      <c r="G3" s="92" t="s">
        <v>464</v>
      </c>
      <c r="H3" s="56" t="s">
        <v>547</v>
      </c>
      <c r="I3" s="56"/>
      <c r="J3" s="56"/>
      <c r="K3" s="56"/>
      <c r="L3" s="56"/>
      <c r="M3" s="56"/>
      <c r="N3" s="56"/>
      <c r="O3" s="56"/>
      <c r="P3" s="56"/>
      <c r="Q3" s="56"/>
      <c r="R3" s="56"/>
      <c r="S3" s="56"/>
      <c r="T3" s="56"/>
      <c r="U3" s="56"/>
      <c r="V3" s="56"/>
      <c r="W3" s="56"/>
      <c r="X3" s="56"/>
      <c r="Y3" s="56"/>
      <c r="Z3" s="56"/>
    </row>
    <row r="4" spans="1:26">
      <c r="A4" s="64" t="s">
        <v>356</v>
      </c>
      <c r="B4" s="65">
        <v>43439</v>
      </c>
      <c r="C4" s="65"/>
      <c r="D4" s="66">
        <v>2.0833333333333332E-2</v>
      </c>
      <c r="E4" s="63"/>
      <c r="G4" s="92" t="s">
        <v>465</v>
      </c>
      <c r="H4" s="56" t="s">
        <v>552</v>
      </c>
      <c r="I4" s="56"/>
      <c r="J4" s="56"/>
      <c r="K4" s="56"/>
      <c r="L4" s="56"/>
      <c r="M4" s="56"/>
      <c r="N4" s="56"/>
      <c r="O4" s="56"/>
      <c r="P4" s="56"/>
      <c r="Q4" s="56"/>
      <c r="R4" s="56"/>
      <c r="S4" s="56"/>
      <c r="T4" s="56"/>
      <c r="U4" s="56"/>
      <c r="V4" s="56"/>
      <c r="W4" s="56"/>
      <c r="X4" s="56"/>
      <c r="Y4" s="56"/>
      <c r="Z4" s="56"/>
    </row>
    <row r="5" spans="1:26">
      <c r="A5" s="64" t="s">
        <v>357</v>
      </c>
      <c r="B5" s="65">
        <v>43440</v>
      </c>
      <c r="C5" s="65"/>
      <c r="D5" s="62">
        <v>4.1666666666666664E-2</v>
      </c>
      <c r="E5" s="63"/>
      <c r="G5" s="92" t="s">
        <v>466</v>
      </c>
      <c r="H5" s="56" t="s">
        <v>552</v>
      </c>
      <c r="I5" s="56"/>
      <c r="J5" s="56"/>
      <c r="K5" s="56"/>
      <c r="L5" s="56"/>
      <c r="M5" s="56"/>
      <c r="N5" s="56"/>
      <c r="O5" s="56"/>
      <c r="P5" s="56"/>
      <c r="Q5" s="56"/>
      <c r="R5" s="56"/>
      <c r="S5" s="56"/>
      <c r="T5" s="56"/>
      <c r="U5" s="56"/>
      <c r="V5" s="56"/>
      <c r="W5" s="56"/>
      <c r="X5" s="56"/>
      <c r="Y5" s="56"/>
      <c r="Z5" s="56"/>
    </row>
    <row r="6" spans="1:26" ht="45">
      <c r="A6" s="93" t="s">
        <v>691</v>
      </c>
      <c r="B6" s="65">
        <v>43441</v>
      </c>
      <c r="C6" s="108">
        <v>43479</v>
      </c>
      <c r="D6" s="62">
        <v>4.1666666666666664E-2</v>
      </c>
      <c r="E6" s="63" t="s">
        <v>394</v>
      </c>
      <c r="F6" s="109" t="s">
        <v>746</v>
      </c>
      <c r="G6" s="92" t="s">
        <v>467</v>
      </c>
      <c r="H6" s="56" t="s">
        <v>552</v>
      </c>
      <c r="I6" s="56"/>
      <c r="J6" s="56"/>
      <c r="K6" s="56"/>
      <c r="L6" s="56"/>
      <c r="M6" s="56"/>
      <c r="N6" s="56"/>
      <c r="O6" s="56"/>
      <c r="P6" s="56"/>
      <c r="Q6" s="56"/>
      <c r="R6" s="56"/>
      <c r="S6" s="56"/>
      <c r="T6" s="56"/>
      <c r="U6" s="56"/>
      <c r="V6" s="56"/>
      <c r="W6" s="56"/>
      <c r="X6" s="56"/>
      <c r="Y6" s="56"/>
      <c r="Z6" s="56"/>
    </row>
    <row r="7" spans="1:26">
      <c r="A7" s="93" t="s">
        <v>692</v>
      </c>
      <c r="B7" s="65">
        <v>43442</v>
      </c>
      <c r="C7" s="65"/>
      <c r="D7" s="62">
        <v>4.1666666666666664E-2</v>
      </c>
      <c r="E7" s="63"/>
      <c r="G7" s="56" t="s">
        <v>468</v>
      </c>
      <c r="H7" s="56"/>
      <c r="I7" s="56"/>
      <c r="J7" s="56"/>
      <c r="K7" s="56"/>
      <c r="L7" s="56"/>
      <c r="M7" s="56"/>
      <c r="N7" s="56"/>
      <c r="O7" s="56"/>
      <c r="P7" s="56"/>
      <c r="Q7" s="56"/>
      <c r="R7" s="56"/>
      <c r="S7" s="56"/>
      <c r="T7" s="56"/>
      <c r="U7" s="56"/>
      <c r="V7" s="56"/>
      <c r="W7" s="56"/>
      <c r="X7" s="56"/>
      <c r="Y7" s="56"/>
      <c r="Z7" s="56"/>
    </row>
    <row r="8" spans="1:26" ht="45">
      <c r="A8" s="93" t="s">
        <v>693</v>
      </c>
      <c r="B8" s="65">
        <v>43443</v>
      </c>
      <c r="C8" s="108">
        <v>43479</v>
      </c>
      <c r="D8" s="62">
        <v>4.1666666666666664E-2</v>
      </c>
      <c r="E8" s="63"/>
      <c r="F8" s="109" t="s">
        <v>746</v>
      </c>
      <c r="G8" s="56" t="s">
        <v>469</v>
      </c>
      <c r="H8" s="56"/>
      <c r="I8" s="56"/>
      <c r="J8" s="56"/>
      <c r="K8" s="56"/>
      <c r="L8" s="56"/>
      <c r="M8" s="56"/>
      <c r="N8" s="56"/>
      <c r="O8" s="56"/>
      <c r="P8" s="56"/>
      <c r="Q8" s="56"/>
      <c r="R8" s="56"/>
      <c r="S8" s="56"/>
      <c r="T8" s="56"/>
      <c r="U8" s="56"/>
      <c r="V8" s="56"/>
      <c r="W8" s="56"/>
      <c r="X8" s="56"/>
      <c r="Y8" s="56"/>
      <c r="Z8" s="56"/>
    </row>
    <row r="9" spans="1:26" ht="45">
      <c r="A9" s="93" t="s">
        <v>694</v>
      </c>
      <c r="B9" s="65">
        <v>43451</v>
      </c>
      <c r="C9" s="108">
        <v>43479</v>
      </c>
      <c r="D9" s="62">
        <v>4.1666666666666664E-2</v>
      </c>
      <c r="E9" s="63" t="s">
        <v>394</v>
      </c>
      <c r="F9" s="109" t="s">
        <v>746</v>
      </c>
      <c r="G9" s="56" t="s">
        <v>470</v>
      </c>
      <c r="H9" s="56"/>
      <c r="I9" s="56"/>
      <c r="J9" s="56"/>
      <c r="K9" s="56"/>
      <c r="L9" s="56"/>
      <c r="M9" s="56"/>
      <c r="N9" s="56"/>
      <c r="O9" s="56"/>
      <c r="P9" s="56"/>
      <c r="Q9" s="56"/>
      <c r="R9" s="56"/>
      <c r="S9" s="56"/>
      <c r="T9" s="56"/>
      <c r="U9" s="56"/>
      <c r="V9" s="56"/>
      <c r="W9" s="56"/>
      <c r="X9" s="56"/>
      <c r="Y9" s="56"/>
      <c r="Z9" s="56"/>
    </row>
    <row r="10" spans="1:26">
      <c r="A10" s="93" t="s">
        <v>695</v>
      </c>
      <c r="B10" s="65">
        <f>B9+1</f>
        <v>43452</v>
      </c>
      <c r="C10" s="65" t="str">
        <f t="shared" ref="C10:C12" si="0">IF(WEEKDAY(B10,1)=1,"Monday","Thứ "&amp;WEEKDAY(B10,1))</f>
        <v>Thứ 3</v>
      </c>
      <c r="D10" s="62">
        <v>4.1666666666666664E-2</v>
      </c>
      <c r="E10" s="63" t="s">
        <v>394</v>
      </c>
      <c r="G10" s="56" t="s">
        <v>471</v>
      </c>
      <c r="H10" s="56"/>
      <c r="I10" s="56"/>
      <c r="J10" s="56"/>
      <c r="K10" s="56"/>
      <c r="L10" s="56"/>
      <c r="M10" s="56"/>
      <c r="N10" s="56"/>
      <c r="O10" s="56"/>
      <c r="P10" s="56"/>
      <c r="Q10" s="56"/>
      <c r="R10" s="56"/>
      <c r="S10" s="56"/>
      <c r="T10" s="56"/>
      <c r="U10" s="56"/>
      <c r="V10" s="56"/>
      <c r="W10" s="56"/>
      <c r="X10" s="56"/>
      <c r="Y10" s="56"/>
      <c r="Z10" s="56"/>
    </row>
    <row r="11" spans="1:26">
      <c r="A11" s="93" t="s">
        <v>354</v>
      </c>
      <c r="B11" s="65">
        <f>B10+1</f>
        <v>43453</v>
      </c>
      <c r="C11" s="65" t="str">
        <f t="shared" si="0"/>
        <v>Thứ 4</v>
      </c>
      <c r="D11" s="62">
        <v>4.1666666666666664E-2</v>
      </c>
      <c r="E11" s="63" t="s">
        <v>394</v>
      </c>
      <c r="G11" s="56" t="s">
        <v>472</v>
      </c>
      <c r="H11" s="56"/>
      <c r="I11" s="56"/>
      <c r="J11" s="56"/>
      <c r="K11" s="56"/>
      <c r="L11" s="56"/>
      <c r="M11" s="56"/>
      <c r="N11" s="56"/>
      <c r="O11" s="56"/>
      <c r="P11" s="56"/>
      <c r="Q11" s="56"/>
      <c r="R11" s="56"/>
      <c r="S11" s="56"/>
      <c r="T11" s="56"/>
      <c r="U11" s="56"/>
      <c r="V11" s="56"/>
      <c r="W11" s="56"/>
      <c r="X11" s="56"/>
      <c r="Y11" s="56"/>
      <c r="Z11" s="56"/>
    </row>
    <row r="12" spans="1:26">
      <c r="A12" s="93" t="s">
        <v>358</v>
      </c>
      <c r="B12" s="65">
        <f>B11+1</f>
        <v>43454</v>
      </c>
      <c r="C12" s="65" t="str">
        <f t="shared" si="0"/>
        <v>Thứ 5</v>
      </c>
      <c r="D12" s="62">
        <v>4.1666666666666664E-2</v>
      </c>
      <c r="E12" s="63" t="s">
        <v>394</v>
      </c>
      <c r="G12" s="56" t="s">
        <v>388</v>
      </c>
      <c r="H12" s="56"/>
      <c r="I12" s="56"/>
      <c r="J12" s="56"/>
      <c r="K12" s="56"/>
      <c r="L12" s="56"/>
      <c r="M12" s="56"/>
      <c r="N12" s="56"/>
      <c r="O12" s="56"/>
      <c r="P12" s="56"/>
      <c r="Q12" s="56"/>
      <c r="R12" s="56"/>
      <c r="S12" s="56"/>
      <c r="T12" s="56"/>
      <c r="U12" s="56"/>
      <c r="V12" s="56"/>
      <c r="W12" s="56"/>
      <c r="X12" s="56"/>
      <c r="Y12" s="56"/>
      <c r="Z12" s="56"/>
    </row>
    <row r="13" spans="1:26">
      <c r="A13" s="99" t="s">
        <v>395</v>
      </c>
      <c r="B13" s="87">
        <v>43473</v>
      </c>
      <c r="C13" s="87" t="str">
        <f>IF(WEEKDAY(B13,1)=1,"Monday","Thứ "&amp;WEEKDAY(B13,1))</f>
        <v>Thứ 3</v>
      </c>
      <c r="D13" s="88">
        <v>4.1666666666666664E-2</v>
      </c>
      <c r="E13" s="89" t="s">
        <v>394</v>
      </c>
      <c r="G13" s="56" t="s">
        <v>380</v>
      </c>
      <c r="H13" s="56" t="s">
        <v>552</v>
      </c>
      <c r="I13" s="56"/>
      <c r="J13" s="56"/>
      <c r="K13" s="56"/>
      <c r="L13" s="56"/>
      <c r="M13" s="56"/>
      <c r="N13" s="56"/>
      <c r="O13" s="56"/>
      <c r="P13" s="56"/>
      <c r="Q13" s="56"/>
      <c r="R13" s="56"/>
      <c r="S13" s="56"/>
      <c r="T13" s="56"/>
      <c r="U13" s="56"/>
      <c r="V13" s="56"/>
      <c r="W13" s="56"/>
      <c r="X13" s="56"/>
      <c r="Y13" s="56"/>
      <c r="Z13" s="56"/>
    </row>
    <row r="14" spans="1:26">
      <c r="A14" s="99" t="s">
        <v>396</v>
      </c>
      <c r="B14" s="87">
        <v>43473</v>
      </c>
      <c r="C14" s="87" t="str">
        <f t="shared" ref="C14:C15" si="1">IF(WEEKDAY(B14,1)=1,"Chủ nhật","Thứ "&amp;WEEKDAY(B14,1))</f>
        <v>Thứ 3</v>
      </c>
      <c r="D14" s="88">
        <v>4.1666666666666664E-2</v>
      </c>
      <c r="E14" s="89" t="s">
        <v>394</v>
      </c>
      <c r="G14" s="56" t="s">
        <v>473</v>
      </c>
      <c r="H14" s="56"/>
      <c r="I14" s="56"/>
      <c r="J14" s="56"/>
      <c r="K14" s="56"/>
      <c r="L14" s="56"/>
      <c r="M14" s="56"/>
      <c r="N14" s="56"/>
      <c r="O14" s="56"/>
      <c r="P14" s="56"/>
      <c r="Q14" s="56"/>
      <c r="R14" s="56"/>
      <c r="S14" s="56"/>
      <c r="T14" s="56"/>
      <c r="U14" s="56"/>
      <c r="V14" s="56"/>
      <c r="W14" s="56"/>
      <c r="X14" s="56"/>
      <c r="Y14" s="56"/>
      <c r="Z14" s="56"/>
    </row>
    <row r="15" spans="1:26">
      <c r="A15" s="99" t="s">
        <v>371</v>
      </c>
      <c r="B15" s="110">
        <v>43473</v>
      </c>
      <c r="C15" s="110" t="str">
        <f t="shared" si="1"/>
        <v>Thứ 3</v>
      </c>
      <c r="D15" s="88">
        <v>4.1666666666666664E-2</v>
      </c>
      <c r="E15" s="89" t="s">
        <v>394</v>
      </c>
      <c r="G15" s="56" t="s">
        <v>372</v>
      </c>
      <c r="H15" s="56"/>
      <c r="I15" s="56"/>
      <c r="J15" s="56"/>
      <c r="K15" s="56"/>
      <c r="L15" s="56"/>
      <c r="M15" s="56"/>
      <c r="N15" s="56"/>
      <c r="O15" s="56"/>
      <c r="P15" s="56"/>
      <c r="Q15" s="56"/>
      <c r="R15" s="56"/>
      <c r="S15" s="56"/>
      <c r="T15" s="56"/>
      <c r="U15" s="56"/>
      <c r="V15" s="56"/>
      <c r="W15" s="56"/>
      <c r="X15" s="56"/>
      <c r="Y15" s="56"/>
      <c r="Z15" s="56"/>
    </row>
    <row r="16" spans="1:26">
      <c r="A16" s="99" t="s">
        <v>359</v>
      </c>
      <c r="B16" s="111"/>
      <c r="C16" s="111"/>
      <c r="D16" s="88">
        <v>4.1666666666666664E-2</v>
      </c>
      <c r="E16" s="89" t="s">
        <v>394</v>
      </c>
      <c r="G16" s="56" t="s">
        <v>371</v>
      </c>
      <c r="H16" s="56" t="s">
        <v>552</v>
      </c>
      <c r="I16" s="56"/>
      <c r="J16" s="56"/>
      <c r="K16" s="56"/>
      <c r="L16" s="56"/>
      <c r="M16" s="56"/>
      <c r="N16" s="56"/>
      <c r="O16" s="56"/>
      <c r="P16" s="56"/>
      <c r="Q16" s="56"/>
      <c r="R16" s="56"/>
      <c r="S16" s="56"/>
      <c r="T16" s="56"/>
      <c r="U16" s="56"/>
      <c r="V16" s="56"/>
      <c r="W16" s="56"/>
      <c r="X16" s="56"/>
      <c r="Y16" s="56"/>
      <c r="Z16" s="56"/>
    </row>
    <row r="17" spans="1:26">
      <c r="A17" s="99" t="s">
        <v>360</v>
      </c>
      <c r="B17" s="111"/>
      <c r="C17" s="111"/>
      <c r="D17" s="88">
        <v>4.1666666666666664E-2</v>
      </c>
      <c r="E17" s="89" t="s">
        <v>394</v>
      </c>
      <c r="G17" s="56" t="s">
        <v>474</v>
      </c>
      <c r="H17" s="56"/>
      <c r="I17" s="56"/>
      <c r="J17" s="56"/>
      <c r="K17" s="56"/>
      <c r="L17" s="56"/>
      <c r="M17" s="56"/>
      <c r="N17" s="56"/>
      <c r="O17" s="56"/>
      <c r="P17" s="56"/>
      <c r="Q17" s="56"/>
      <c r="R17" s="56"/>
      <c r="S17" s="56"/>
      <c r="T17" s="56"/>
      <c r="U17" s="56"/>
      <c r="V17" s="56"/>
      <c r="W17" s="56"/>
      <c r="X17" s="56"/>
      <c r="Y17" s="56"/>
      <c r="Z17" s="56"/>
    </row>
    <row r="18" spans="1:26">
      <c r="A18" s="99" t="s">
        <v>397</v>
      </c>
      <c r="B18" s="107">
        <v>43478</v>
      </c>
      <c r="C18" s="107" t="str">
        <f t="shared" ref="C18:C20" si="2">IF(WEEKDAY(B18,1)=1,"Chủ nhật","Thứ "&amp;WEEKDAY(B18,1))</f>
        <v>Chủ nhật</v>
      </c>
      <c r="D18" s="88">
        <v>4.1666666666666664E-2</v>
      </c>
      <c r="E18" s="89" t="s">
        <v>394</v>
      </c>
      <c r="G18" s="56" t="s">
        <v>475</v>
      </c>
      <c r="H18" s="56"/>
      <c r="I18" s="56"/>
      <c r="J18" s="56"/>
      <c r="K18" s="56"/>
      <c r="L18" s="56"/>
      <c r="M18" s="56"/>
      <c r="N18" s="56"/>
      <c r="O18" s="56"/>
      <c r="P18" s="56"/>
      <c r="Q18" s="56"/>
      <c r="R18" s="56"/>
      <c r="S18" s="56"/>
      <c r="T18" s="56"/>
      <c r="U18" s="56"/>
      <c r="V18" s="56"/>
      <c r="W18" s="56"/>
      <c r="X18" s="56"/>
      <c r="Y18" s="56"/>
      <c r="Z18" s="56"/>
    </row>
    <row r="19" spans="1:26">
      <c r="A19" s="100" t="s">
        <v>398</v>
      </c>
      <c r="B19" s="73">
        <v>43478</v>
      </c>
      <c r="C19" s="73" t="str">
        <f t="shared" si="2"/>
        <v>Chủ nhật</v>
      </c>
      <c r="D19" s="74">
        <v>4.1666666666666664E-2</v>
      </c>
      <c r="E19" s="75"/>
      <c r="F19" s="60" t="s">
        <v>580</v>
      </c>
      <c r="G19" s="56" t="s">
        <v>476</v>
      </c>
      <c r="H19" s="56"/>
      <c r="I19" s="56"/>
      <c r="J19" s="56"/>
      <c r="K19" s="56"/>
      <c r="L19" s="56"/>
      <c r="M19" s="56"/>
      <c r="N19" s="56"/>
      <c r="O19" s="56"/>
      <c r="P19" s="56"/>
      <c r="Q19" s="56"/>
      <c r="R19" s="56"/>
      <c r="S19" s="56"/>
      <c r="T19" s="56"/>
      <c r="U19" s="56"/>
      <c r="V19" s="56"/>
      <c r="W19" s="56"/>
      <c r="X19" s="56"/>
      <c r="Y19" s="56"/>
      <c r="Z19" s="56"/>
    </row>
    <row r="20" spans="1:26">
      <c r="A20" s="99" t="s">
        <v>372</v>
      </c>
      <c r="B20" s="110">
        <f>B19+1</f>
        <v>43479</v>
      </c>
      <c r="C20" s="110" t="str">
        <f t="shared" si="2"/>
        <v>Thứ 2</v>
      </c>
      <c r="D20" s="88">
        <v>4.1666666666666664E-2</v>
      </c>
      <c r="E20" s="89" t="s">
        <v>394</v>
      </c>
      <c r="G20" s="56" t="s">
        <v>477</v>
      </c>
      <c r="H20" s="56"/>
      <c r="I20" s="56"/>
      <c r="J20" s="56"/>
      <c r="K20" s="56"/>
      <c r="L20" s="56"/>
      <c r="M20" s="56"/>
      <c r="N20" s="56"/>
      <c r="O20" s="56"/>
      <c r="P20" s="56"/>
      <c r="Q20" s="56"/>
      <c r="R20" s="56"/>
      <c r="S20" s="56"/>
      <c r="T20" s="56"/>
      <c r="U20" s="56"/>
      <c r="V20" s="56"/>
      <c r="W20" s="56"/>
      <c r="X20" s="56"/>
      <c r="Y20" s="56"/>
      <c r="Z20" s="56"/>
    </row>
    <row r="21" spans="1:26">
      <c r="A21" s="99" t="s">
        <v>361</v>
      </c>
      <c r="B21" s="111"/>
      <c r="C21" s="111"/>
      <c r="D21" s="88">
        <v>4.1666666666666664E-2</v>
      </c>
      <c r="E21" s="89"/>
      <c r="F21" s="60" t="s">
        <v>547</v>
      </c>
      <c r="G21" s="56" t="s">
        <v>478</v>
      </c>
      <c r="H21" s="56"/>
      <c r="I21" s="56"/>
      <c r="J21" s="56"/>
      <c r="K21" s="56"/>
      <c r="L21" s="56"/>
      <c r="M21" s="56"/>
      <c r="N21" s="56"/>
      <c r="O21" s="56"/>
      <c r="P21" s="56"/>
      <c r="Q21" s="56"/>
      <c r="R21" s="56"/>
      <c r="S21" s="56"/>
      <c r="T21" s="56"/>
      <c r="U21" s="56"/>
      <c r="V21" s="56"/>
      <c r="W21" s="56"/>
      <c r="X21" s="56"/>
      <c r="Y21" s="56"/>
      <c r="Z21" s="56"/>
    </row>
    <row r="22" spans="1:26">
      <c r="A22" s="99" t="s">
        <v>362</v>
      </c>
      <c r="B22" s="111"/>
      <c r="C22" s="111"/>
      <c r="D22" s="88">
        <v>4.1666666666666664E-2</v>
      </c>
      <c r="E22" s="89" t="s">
        <v>394</v>
      </c>
      <c r="G22" s="56" t="s">
        <v>479</v>
      </c>
      <c r="H22" s="56" t="s">
        <v>552</v>
      </c>
      <c r="I22" s="56"/>
      <c r="J22" s="56"/>
      <c r="K22" s="56"/>
      <c r="L22" s="56"/>
      <c r="M22" s="56"/>
      <c r="N22" s="56"/>
      <c r="O22" s="56"/>
      <c r="P22" s="56"/>
      <c r="Q22" s="56"/>
      <c r="R22" s="56"/>
      <c r="S22" s="56"/>
      <c r="T22" s="56"/>
      <c r="U22" s="56"/>
      <c r="V22" s="56"/>
      <c r="W22" s="56"/>
      <c r="X22" s="56"/>
      <c r="Y22" s="56"/>
      <c r="Z22" s="56"/>
    </row>
    <row r="23" spans="1:26">
      <c r="A23" s="100" t="s">
        <v>399</v>
      </c>
      <c r="B23" s="95">
        <f>B20 + 1</f>
        <v>43480</v>
      </c>
      <c r="C23" s="95" t="str">
        <f t="shared" ref="C23:C25" si="3">IF(WEEKDAY(B23,1)=1,"Chủ nhật","Thứ "&amp;WEEKDAY(B23,1))</f>
        <v>Thứ 3</v>
      </c>
      <c r="D23" s="96">
        <v>4.1666666666666664E-2</v>
      </c>
      <c r="E23" s="97"/>
      <c r="F23" s="98"/>
      <c r="G23" s="56" t="s">
        <v>480</v>
      </c>
      <c r="H23" s="56"/>
      <c r="I23" s="56"/>
      <c r="J23" s="56"/>
      <c r="K23" s="56"/>
      <c r="L23" s="56"/>
      <c r="M23" s="56"/>
      <c r="N23" s="56"/>
      <c r="O23" s="56"/>
      <c r="P23" s="56"/>
      <c r="Q23" s="56"/>
      <c r="R23" s="56"/>
      <c r="S23" s="56"/>
      <c r="T23" s="56"/>
      <c r="U23" s="56"/>
      <c r="V23" s="56"/>
      <c r="W23" s="56"/>
      <c r="X23" s="56"/>
      <c r="Y23" s="56"/>
      <c r="Z23" s="56"/>
    </row>
    <row r="24" spans="1:26">
      <c r="A24" s="101" t="s">
        <v>400</v>
      </c>
      <c r="B24" s="102">
        <f>B20 + 1</f>
        <v>43480</v>
      </c>
      <c r="C24" s="102" t="str">
        <f t="shared" si="3"/>
        <v>Thứ 3</v>
      </c>
      <c r="D24" s="103">
        <v>4.1666666666666664E-2</v>
      </c>
      <c r="E24" s="104"/>
      <c r="F24" s="105" t="s">
        <v>580</v>
      </c>
      <c r="G24" s="56" t="s">
        <v>481</v>
      </c>
      <c r="H24" s="56"/>
      <c r="I24" s="56"/>
      <c r="J24" s="56"/>
      <c r="K24" s="56"/>
      <c r="L24" s="56"/>
      <c r="M24" s="56"/>
      <c r="N24" s="56"/>
      <c r="O24" s="56"/>
      <c r="P24" s="56"/>
      <c r="Q24" s="56"/>
      <c r="R24" s="56"/>
      <c r="S24" s="56"/>
      <c r="T24" s="56"/>
      <c r="U24" s="56"/>
      <c r="V24" s="56"/>
      <c r="W24" s="56"/>
      <c r="X24" s="56"/>
      <c r="Y24" s="56"/>
      <c r="Z24" s="56"/>
    </row>
    <row r="25" spans="1:26">
      <c r="A25" s="101" t="s">
        <v>373</v>
      </c>
      <c r="B25" s="112">
        <f>B24+1</f>
        <v>43481</v>
      </c>
      <c r="C25" s="112" t="str">
        <f t="shared" si="3"/>
        <v>Thứ 4</v>
      </c>
      <c r="D25" s="103">
        <v>4.1666666666666664E-2</v>
      </c>
      <c r="E25" s="104" t="s">
        <v>394</v>
      </c>
      <c r="F25" s="105" t="s">
        <v>581</v>
      </c>
      <c r="G25" s="56" t="s">
        <v>482</v>
      </c>
      <c r="H25" s="56"/>
      <c r="I25" s="56"/>
      <c r="J25" s="56"/>
      <c r="K25" s="56"/>
      <c r="L25" s="56"/>
      <c r="M25" s="56"/>
      <c r="N25" s="56"/>
      <c r="O25" s="56"/>
      <c r="P25" s="56"/>
      <c r="Q25" s="56"/>
      <c r="R25" s="56"/>
      <c r="S25" s="56"/>
      <c r="T25" s="56"/>
      <c r="U25" s="56"/>
      <c r="V25" s="56"/>
      <c r="W25" s="56"/>
      <c r="X25" s="56"/>
      <c r="Y25" s="56"/>
      <c r="Z25" s="56"/>
    </row>
    <row r="26" spans="1:26">
      <c r="A26" s="101" t="s">
        <v>363</v>
      </c>
      <c r="B26" s="113"/>
      <c r="C26" s="113"/>
      <c r="D26" s="103">
        <v>4.1666666666666664E-2</v>
      </c>
      <c r="E26" s="104"/>
      <c r="F26" s="105" t="s">
        <v>580</v>
      </c>
      <c r="G26" s="56" t="s">
        <v>483</v>
      </c>
      <c r="H26" s="56"/>
      <c r="I26" s="56"/>
      <c r="J26" s="56"/>
      <c r="K26" s="56"/>
      <c r="L26" s="56"/>
      <c r="M26" s="56"/>
      <c r="N26" s="56"/>
      <c r="O26" s="56"/>
      <c r="P26" s="56"/>
      <c r="Q26" s="56"/>
      <c r="R26" s="56"/>
      <c r="S26" s="56"/>
      <c r="T26" s="56"/>
      <c r="U26" s="56"/>
      <c r="V26" s="56"/>
      <c r="W26" s="56"/>
      <c r="X26" s="56"/>
      <c r="Y26" s="56"/>
      <c r="Z26" s="56"/>
    </row>
    <row r="27" spans="1:26">
      <c r="A27" s="106" t="s">
        <v>364</v>
      </c>
      <c r="B27" s="113"/>
      <c r="C27" s="113"/>
      <c r="D27" s="103">
        <v>4.1666666666666664E-2</v>
      </c>
      <c r="E27" s="104" t="s">
        <v>394</v>
      </c>
      <c r="F27" s="105"/>
      <c r="G27" s="56" t="s">
        <v>484</v>
      </c>
      <c r="H27" s="56"/>
      <c r="I27" s="56"/>
      <c r="J27" s="56"/>
      <c r="K27" s="56"/>
      <c r="L27" s="56"/>
      <c r="M27" s="56"/>
      <c r="N27" s="56"/>
      <c r="O27" s="56"/>
      <c r="P27" s="56"/>
      <c r="Q27" s="56"/>
      <c r="R27" s="56"/>
      <c r="S27" s="56"/>
      <c r="T27" s="56"/>
      <c r="U27" s="56"/>
      <c r="V27" s="56"/>
      <c r="W27" s="56"/>
      <c r="X27" s="56"/>
      <c r="Y27" s="56"/>
      <c r="Z27" s="56"/>
    </row>
    <row r="28" spans="1:26">
      <c r="A28" s="101" t="s">
        <v>401</v>
      </c>
      <c r="B28" s="102">
        <f>B25 + 1</f>
        <v>43482</v>
      </c>
      <c r="C28" s="102" t="str">
        <f t="shared" ref="C28:C32" si="4">IF(WEEKDAY(B28,1)=1,"Chủ nhật","Thứ "&amp;WEEKDAY(B28,1))</f>
        <v>Thứ 5</v>
      </c>
      <c r="D28" s="103">
        <v>4.1666666666666664E-2</v>
      </c>
      <c r="E28" s="104"/>
      <c r="F28" s="105"/>
      <c r="G28" s="56" t="s">
        <v>485</v>
      </c>
      <c r="H28" s="56"/>
      <c r="I28" s="56"/>
      <c r="J28" s="56"/>
      <c r="K28" s="56"/>
      <c r="L28" s="56"/>
      <c r="M28" s="56"/>
      <c r="N28" s="56"/>
      <c r="O28" s="56"/>
      <c r="P28" s="56"/>
      <c r="Q28" s="56"/>
      <c r="R28" s="56"/>
      <c r="S28" s="56"/>
      <c r="T28" s="56"/>
      <c r="U28" s="56"/>
      <c r="V28" s="56"/>
      <c r="W28" s="56"/>
      <c r="X28" s="56"/>
      <c r="Y28" s="56"/>
      <c r="Z28" s="56"/>
    </row>
    <row r="29" spans="1:26">
      <c r="A29" s="101" t="s">
        <v>402</v>
      </c>
      <c r="B29" s="102">
        <f>B25 + 1</f>
        <v>43482</v>
      </c>
      <c r="C29" s="102" t="str">
        <f>IF(WEEKDAY(B29,1)=1,"Chủ nhật","Thứ "&amp;WEEKDAY(B29,1))</f>
        <v>Thứ 5</v>
      </c>
      <c r="D29" s="103">
        <v>4.1666666666666664E-2</v>
      </c>
      <c r="E29" s="104"/>
      <c r="F29" s="105"/>
      <c r="G29" s="56" t="s">
        <v>486</v>
      </c>
      <c r="H29" s="56"/>
      <c r="I29" s="56"/>
      <c r="J29" s="56"/>
      <c r="K29" s="56"/>
      <c r="L29" s="56"/>
      <c r="M29" s="56"/>
      <c r="N29" s="56"/>
      <c r="O29" s="56"/>
      <c r="P29" s="56"/>
      <c r="Q29" s="56"/>
      <c r="R29" s="56"/>
      <c r="S29" s="56"/>
      <c r="T29" s="56"/>
      <c r="U29" s="56"/>
      <c r="V29" s="56"/>
      <c r="W29" s="56"/>
      <c r="X29" s="56"/>
      <c r="Y29" s="56"/>
      <c r="Z29" s="56"/>
    </row>
    <row r="30" spans="1:26">
      <c r="A30" s="94" t="s">
        <v>374</v>
      </c>
      <c r="B30" s="95">
        <f>B28 + 1</f>
        <v>43483</v>
      </c>
      <c r="C30" s="95" t="str">
        <f t="shared" ref="C30" si="5">IF(WEEKDAY(B30,1)=1,"Chủ nhật","Thứ "&amp;WEEKDAY(B30,1))</f>
        <v>Thứ 6</v>
      </c>
      <c r="D30" s="96">
        <v>4.1666666666666664E-2</v>
      </c>
      <c r="E30" s="97"/>
      <c r="G30" s="56" t="s">
        <v>487</v>
      </c>
      <c r="H30" s="56"/>
      <c r="I30" s="56"/>
      <c r="J30" s="56"/>
      <c r="K30" s="56"/>
      <c r="L30" s="56"/>
      <c r="M30" s="56"/>
      <c r="N30" s="56"/>
      <c r="O30" s="56"/>
      <c r="P30" s="56"/>
      <c r="Q30" s="56"/>
      <c r="R30" s="56"/>
      <c r="S30" s="56"/>
      <c r="T30" s="56"/>
      <c r="U30" s="56"/>
      <c r="V30" s="56"/>
      <c r="W30" s="56"/>
      <c r="X30" s="56"/>
      <c r="Y30" s="56"/>
      <c r="Z30" s="56"/>
    </row>
    <row r="31" spans="1:26">
      <c r="A31" s="94" t="s">
        <v>365</v>
      </c>
      <c r="B31" s="95">
        <f>B29 + 1</f>
        <v>43483</v>
      </c>
      <c r="C31" s="95" t="str">
        <f>IF(WEEKDAY(B31,1)=1,"Chủ nhật","Thứ "&amp;WEEKDAY(B31,1))</f>
        <v>Thứ 6</v>
      </c>
      <c r="D31" s="96">
        <v>4.1666666666666664E-2</v>
      </c>
      <c r="E31" s="97"/>
      <c r="G31" s="56" t="s">
        <v>488</v>
      </c>
      <c r="H31" s="56"/>
      <c r="I31" s="56"/>
      <c r="J31" s="56"/>
      <c r="K31" s="56"/>
      <c r="L31" s="56"/>
      <c r="M31" s="56"/>
      <c r="N31" s="56"/>
      <c r="O31" s="56"/>
      <c r="P31" s="56"/>
      <c r="Q31" s="56"/>
      <c r="R31" s="56"/>
      <c r="S31" s="56"/>
      <c r="T31" s="56"/>
      <c r="U31" s="56"/>
      <c r="V31" s="56"/>
      <c r="W31" s="56"/>
      <c r="X31" s="56"/>
      <c r="Y31" s="56"/>
      <c r="Z31" s="56"/>
    </row>
    <row r="32" spans="1:26">
      <c r="A32" s="71" t="s">
        <v>366</v>
      </c>
      <c r="B32" s="114">
        <f>B31+1</f>
        <v>43484</v>
      </c>
      <c r="C32" s="114" t="str">
        <f t="shared" si="4"/>
        <v>Thứ 7</v>
      </c>
      <c r="D32" s="68">
        <v>4.1666666666666664E-2</v>
      </c>
      <c r="E32" s="70"/>
      <c r="G32" s="56" t="s">
        <v>489</v>
      </c>
      <c r="H32" s="56"/>
      <c r="I32" s="56"/>
      <c r="J32" s="56"/>
      <c r="K32" s="56"/>
      <c r="L32" s="56"/>
      <c r="M32" s="56"/>
      <c r="N32" s="56"/>
      <c r="O32" s="56"/>
      <c r="P32" s="56"/>
      <c r="Q32" s="56"/>
      <c r="R32" s="56"/>
      <c r="S32" s="56"/>
      <c r="T32" s="56"/>
      <c r="U32" s="56"/>
      <c r="V32" s="56"/>
      <c r="W32" s="56"/>
      <c r="X32" s="56"/>
      <c r="Y32" s="56"/>
      <c r="Z32" s="56"/>
    </row>
    <row r="33" spans="1:26">
      <c r="A33" s="71" t="s">
        <v>403</v>
      </c>
      <c r="B33" s="115"/>
      <c r="C33" s="115"/>
      <c r="D33" s="68">
        <v>4.1666666666666664E-2</v>
      </c>
      <c r="E33" s="70"/>
      <c r="G33" s="56" t="s">
        <v>490</v>
      </c>
      <c r="H33" s="56"/>
      <c r="I33" s="56"/>
      <c r="J33" s="56"/>
      <c r="K33" s="56"/>
      <c r="L33" s="56"/>
      <c r="M33" s="56"/>
      <c r="N33" s="56"/>
      <c r="O33" s="56"/>
      <c r="P33" s="56"/>
      <c r="Q33" s="56"/>
      <c r="R33" s="56"/>
      <c r="S33" s="56"/>
      <c r="T33" s="56"/>
      <c r="U33" s="56"/>
      <c r="V33" s="56"/>
      <c r="W33" s="56"/>
      <c r="X33" s="56"/>
      <c r="Y33" s="56"/>
      <c r="Z33" s="56"/>
    </row>
    <row r="34" spans="1:26">
      <c r="A34" s="71" t="s">
        <v>404</v>
      </c>
      <c r="B34" s="115"/>
      <c r="C34" s="115"/>
      <c r="D34" s="68">
        <v>4.1666666666666664E-2</v>
      </c>
      <c r="E34" s="70"/>
      <c r="G34" s="56" t="s">
        <v>491</v>
      </c>
      <c r="H34" s="56" t="s">
        <v>552</v>
      </c>
      <c r="I34" s="56"/>
      <c r="J34" s="56"/>
      <c r="K34" s="56"/>
      <c r="L34" s="56"/>
      <c r="M34" s="56"/>
      <c r="N34" s="56"/>
      <c r="O34" s="56"/>
      <c r="P34" s="56"/>
      <c r="Q34" s="56"/>
      <c r="R34" s="56"/>
      <c r="S34" s="56"/>
      <c r="T34" s="56"/>
      <c r="U34" s="56"/>
      <c r="V34" s="56"/>
      <c r="W34" s="56"/>
      <c r="X34" s="56"/>
      <c r="Y34" s="56"/>
      <c r="Z34" s="56"/>
    </row>
    <row r="35" spans="1:26">
      <c r="A35" s="71" t="s">
        <v>375</v>
      </c>
      <c r="B35" s="67">
        <f>B31+ 2</f>
        <v>43485</v>
      </c>
      <c r="C35" s="67" t="str">
        <f t="shared" ref="C35:C37" si="6">IF(WEEKDAY(B35,1)=1,"Chủ nhật","Thứ "&amp;WEEKDAY(B35,1))</f>
        <v>Chủ nhật</v>
      </c>
      <c r="D35" s="68">
        <v>4.1666666666666664E-2</v>
      </c>
      <c r="E35" s="70"/>
      <c r="G35" s="56" t="s">
        <v>492</v>
      </c>
      <c r="H35" s="56"/>
      <c r="I35" s="56"/>
      <c r="J35" s="56"/>
      <c r="K35" s="56"/>
      <c r="L35" s="56"/>
      <c r="M35" s="56"/>
      <c r="N35" s="56"/>
      <c r="O35" s="56"/>
      <c r="P35" s="56"/>
      <c r="Q35" s="56"/>
      <c r="R35" s="56"/>
      <c r="S35" s="56"/>
      <c r="T35" s="56"/>
      <c r="U35" s="56"/>
      <c r="V35" s="56"/>
      <c r="W35" s="56"/>
      <c r="X35" s="56"/>
      <c r="Y35" s="56"/>
      <c r="Z35" s="56"/>
    </row>
    <row r="36" spans="1:26">
      <c r="A36" s="71" t="s">
        <v>367</v>
      </c>
      <c r="B36" s="69">
        <f>B31+ 2</f>
        <v>43485</v>
      </c>
      <c r="C36" s="67" t="str">
        <f t="shared" si="6"/>
        <v>Chủ nhật</v>
      </c>
      <c r="D36" s="68">
        <v>4.1666666666666664E-2</v>
      </c>
      <c r="E36" s="70"/>
      <c r="G36" s="56" t="s">
        <v>493</v>
      </c>
      <c r="H36" s="56" t="s">
        <v>552</v>
      </c>
      <c r="I36" s="56"/>
      <c r="J36" s="56"/>
      <c r="K36" s="56"/>
      <c r="L36" s="56"/>
      <c r="M36" s="56"/>
      <c r="N36" s="56"/>
      <c r="O36" s="56"/>
      <c r="P36" s="56"/>
      <c r="Q36" s="56"/>
      <c r="R36" s="56"/>
      <c r="S36" s="56"/>
      <c r="T36" s="56"/>
      <c r="U36" s="56"/>
      <c r="V36" s="56"/>
      <c r="W36" s="56"/>
      <c r="X36" s="56"/>
      <c r="Y36" s="56"/>
      <c r="Z36" s="56"/>
    </row>
    <row r="37" spans="1:26">
      <c r="A37" s="71" t="s">
        <v>368</v>
      </c>
      <c r="B37" s="114">
        <f>B36+1</f>
        <v>43486</v>
      </c>
      <c r="C37" s="114" t="str">
        <f t="shared" si="6"/>
        <v>Thứ 2</v>
      </c>
      <c r="D37" s="68">
        <v>4.1666666666666664E-2</v>
      </c>
      <c r="E37" s="70"/>
      <c r="G37" s="56" t="s">
        <v>494</v>
      </c>
      <c r="H37" s="56" t="s">
        <v>552</v>
      </c>
      <c r="I37" s="56"/>
      <c r="J37" s="56"/>
      <c r="K37" s="56"/>
      <c r="L37" s="56"/>
      <c r="M37" s="56"/>
      <c r="N37" s="56"/>
      <c r="O37" s="56"/>
      <c r="P37" s="56"/>
      <c r="Q37" s="56"/>
      <c r="R37" s="56"/>
      <c r="S37" s="56"/>
      <c r="T37" s="56"/>
      <c r="U37" s="56"/>
      <c r="V37" s="56"/>
      <c r="W37" s="56"/>
      <c r="X37" s="56"/>
      <c r="Y37" s="56"/>
      <c r="Z37" s="56"/>
    </row>
    <row r="38" spans="1:26">
      <c r="A38" s="71" t="s">
        <v>405</v>
      </c>
      <c r="B38" s="115"/>
      <c r="C38" s="115"/>
      <c r="D38" s="68">
        <v>4.1666666666666664E-2</v>
      </c>
      <c r="E38" s="70"/>
      <c r="I38" s="56"/>
      <c r="J38" s="56"/>
      <c r="K38" s="56"/>
      <c r="L38" s="56"/>
      <c r="M38" s="56"/>
      <c r="N38" s="56"/>
      <c r="O38" s="56"/>
      <c r="P38" s="56"/>
      <c r="Q38" s="56"/>
      <c r="R38" s="56"/>
      <c r="S38" s="56"/>
      <c r="T38" s="56"/>
      <c r="U38" s="56"/>
      <c r="V38" s="56"/>
      <c r="W38" s="56"/>
      <c r="X38" s="56"/>
      <c r="Y38" s="56"/>
      <c r="Z38" s="56"/>
    </row>
    <row r="39" spans="1:26">
      <c r="A39" s="71" t="s">
        <v>406</v>
      </c>
      <c r="B39" s="115"/>
      <c r="C39" s="115"/>
      <c r="D39" s="68">
        <v>4.1666666666666664E-2</v>
      </c>
      <c r="E39" s="70"/>
      <c r="I39" s="56"/>
      <c r="J39" s="56"/>
      <c r="K39" s="56"/>
      <c r="L39" s="56"/>
      <c r="M39" s="56"/>
      <c r="N39" s="56"/>
      <c r="O39" s="56"/>
      <c r="P39" s="56"/>
      <c r="Q39" s="56"/>
      <c r="R39" s="56"/>
      <c r="S39" s="56"/>
      <c r="T39" s="56"/>
      <c r="U39" s="56"/>
      <c r="V39" s="56"/>
      <c r="W39" s="56"/>
      <c r="X39" s="56"/>
      <c r="Y39" s="56"/>
      <c r="Z39" s="56"/>
    </row>
    <row r="40" spans="1:26">
      <c r="A40" s="71" t="s">
        <v>376</v>
      </c>
      <c r="B40" s="67">
        <f>B36 + 2</f>
        <v>43487</v>
      </c>
      <c r="C40" s="67" t="str">
        <f t="shared" ref="C40:C42" si="7">IF(WEEKDAY(B40,1)=1,"Chủ nhật","Thứ "&amp;WEEKDAY(B40,1))</f>
        <v>Thứ 3</v>
      </c>
      <c r="D40" s="68">
        <v>4.1666666666666664E-2</v>
      </c>
      <c r="E40" s="70"/>
      <c r="I40" s="56"/>
      <c r="J40" s="56"/>
      <c r="K40" s="56"/>
      <c r="L40" s="56"/>
      <c r="M40" s="56"/>
      <c r="N40" s="56"/>
      <c r="O40" s="56"/>
      <c r="P40" s="56"/>
      <c r="Q40" s="56"/>
      <c r="R40" s="56"/>
      <c r="S40" s="56"/>
      <c r="T40" s="56"/>
      <c r="U40" s="56"/>
      <c r="V40" s="56"/>
      <c r="W40" s="56"/>
      <c r="X40" s="56"/>
      <c r="Y40" s="56"/>
      <c r="Z40" s="56"/>
    </row>
    <row r="41" spans="1:26">
      <c r="A41" s="71" t="s">
        <v>369</v>
      </c>
      <c r="B41" s="67">
        <f>B36 + 2</f>
        <v>43487</v>
      </c>
      <c r="C41" s="67" t="str">
        <f t="shared" si="7"/>
        <v>Thứ 3</v>
      </c>
      <c r="D41" s="68">
        <v>4.1666666666666664E-2</v>
      </c>
      <c r="E41" s="70"/>
      <c r="I41" s="56"/>
      <c r="J41" s="56"/>
      <c r="K41" s="56"/>
      <c r="L41" s="56"/>
      <c r="M41" s="56"/>
      <c r="N41" s="56"/>
      <c r="O41" s="56"/>
      <c r="P41" s="56"/>
      <c r="Q41" s="56"/>
      <c r="R41" s="56"/>
      <c r="S41" s="56"/>
      <c r="T41" s="56"/>
      <c r="U41" s="56"/>
      <c r="V41" s="56"/>
      <c r="W41" s="56"/>
      <c r="X41" s="56"/>
      <c r="Y41" s="56"/>
      <c r="Z41" s="56"/>
    </row>
    <row r="42" spans="1:26">
      <c r="A42" s="71" t="s">
        <v>370</v>
      </c>
      <c r="B42" s="114">
        <f>B36+3</f>
        <v>43488</v>
      </c>
      <c r="C42" s="114" t="str">
        <f t="shared" si="7"/>
        <v>Thứ 4</v>
      </c>
      <c r="D42" s="68">
        <v>4.1666666666666664E-2</v>
      </c>
      <c r="E42" s="70"/>
      <c r="I42" s="56"/>
      <c r="J42" s="56"/>
      <c r="K42" s="56"/>
      <c r="L42" s="56"/>
      <c r="M42" s="56"/>
      <c r="N42" s="56"/>
      <c r="O42" s="56"/>
      <c r="P42" s="56"/>
      <c r="Q42" s="56"/>
      <c r="R42" s="56"/>
      <c r="S42" s="56"/>
      <c r="T42" s="56"/>
      <c r="U42" s="56"/>
      <c r="V42" s="56"/>
      <c r="W42" s="56"/>
      <c r="X42" s="56"/>
      <c r="Y42" s="56"/>
      <c r="Z42" s="56"/>
    </row>
    <row r="43" spans="1:26">
      <c r="A43" s="71" t="s">
        <v>407</v>
      </c>
      <c r="B43" s="115"/>
      <c r="C43" s="115"/>
      <c r="D43" s="68">
        <v>4.1666666666666664E-2</v>
      </c>
      <c r="E43" s="70"/>
      <c r="I43" s="56"/>
      <c r="J43" s="56"/>
      <c r="K43" s="56"/>
      <c r="L43" s="56"/>
      <c r="M43" s="56"/>
      <c r="N43" s="56"/>
      <c r="O43" s="56"/>
      <c r="P43" s="56"/>
      <c r="Q43" s="56"/>
      <c r="R43" s="56"/>
      <c r="S43" s="56"/>
      <c r="T43" s="56"/>
      <c r="U43" s="56"/>
      <c r="V43" s="56"/>
      <c r="W43" s="56"/>
      <c r="X43" s="56"/>
      <c r="Y43" s="56"/>
      <c r="Z43" s="56"/>
    </row>
    <row r="44" spans="1:26">
      <c r="A44" s="71" t="s">
        <v>408</v>
      </c>
      <c r="B44" s="115"/>
      <c r="C44" s="115"/>
      <c r="D44" s="68">
        <v>4.1666666666666664E-2</v>
      </c>
      <c r="E44" s="70"/>
      <c r="G44" s="56"/>
      <c r="H44" s="56"/>
      <c r="I44" s="56"/>
      <c r="J44" s="56"/>
      <c r="K44" s="56"/>
      <c r="L44" s="56"/>
      <c r="M44" s="56"/>
      <c r="N44" s="56"/>
      <c r="O44" s="56"/>
      <c r="P44" s="56"/>
      <c r="Q44" s="56"/>
      <c r="R44" s="56"/>
      <c r="S44" s="56"/>
      <c r="T44" s="56"/>
      <c r="U44" s="56"/>
      <c r="V44" s="56"/>
      <c r="W44" s="56"/>
      <c r="X44" s="56"/>
      <c r="Y44" s="56"/>
      <c r="Z44" s="56"/>
    </row>
    <row r="45" spans="1:26">
      <c r="A45" s="71" t="s">
        <v>377</v>
      </c>
      <c r="B45" s="67">
        <f>B42 + 1</f>
        <v>43489</v>
      </c>
      <c r="C45" s="67" t="str">
        <f t="shared" ref="C45:C66" si="8">IF(WEEKDAY(B45,1)=1,"Chủ nhật","Thứ "&amp;WEEKDAY(B45,1))</f>
        <v>Thứ 5</v>
      </c>
      <c r="D45" s="68">
        <v>4.1666666666666664E-2</v>
      </c>
      <c r="E45" s="70"/>
      <c r="G45" s="56"/>
      <c r="H45" s="56"/>
      <c r="I45" s="56"/>
      <c r="J45" s="56"/>
      <c r="K45" s="56"/>
      <c r="L45" s="56"/>
      <c r="M45" s="56"/>
      <c r="N45" s="56"/>
      <c r="O45" s="56"/>
      <c r="P45" s="56"/>
      <c r="Q45" s="56"/>
      <c r="R45" s="56"/>
      <c r="S45" s="56"/>
      <c r="T45" s="56"/>
      <c r="U45" s="56"/>
      <c r="V45" s="56"/>
      <c r="W45" s="56"/>
      <c r="X45" s="56"/>
      <c r="Y45" s="56"/>
      <c r="Z45" s="56"/>
    </row>
    <row r="46" spans="1:26">
      <c r="A46" s="71" t="s">
        <v>378</v>
      </c>
      <c r="B46" s="69">
        <f>B42 + 1</f>
        <v>43489</v>
      </c>
      <c r="C46" s="69" t="str">
        <f t="shared" si="8"/>
        <v>Thứ 5</v>
      </c>
      <c r="D46" s="68">
        <v>4.1666666666666664E-2</v>
      </c>
      <c r="E46" s="70"/>
      <c r="G46" s="56"/>
      <c r="H46" s="56"/>
      <c r="I46" s="56"/>
      <c r="J46" s="56"/>
      <c r="K46" s="56"/>
      <c r="L46" s="56"/>
      <c r="M46" s="56"/>
      <c r="N46" s="56"/>
      <c r="O46" s="56"/>
      <c r="P46" s="56"/>
      <c r="Q46" s="56"/>
      <c r="R46" s="56"/>
      <c r="S46" s="56"/>
      <c r="T46" s="56"/>
      <c r="U46" s="56"/>
      <c r="V46" s="56"/>
      <c r="W46" s="56"/>
      <c r="X46" s="56"/>
      <c r="Y46" s="56"/>
      <c r="Z46" s="56"/>
    </row>
    <row r="47" spans="1:26">
      <c r="A47" s="71" t="s">
        <v>379</v>
      </c>
      <c r="B47" s="69">
        <f>B46 + 1</f>
        <v>43490</v>
      </c>
      <c r="C47" s="69" t="str">
        <f t="shared" si="8"/>
        <v>Thứ 6</v>
      </c>
      <c r="D47" s="68">
        <v>4.1666666666666664E-2</v>
      </c>
      <c r="E47" s="70"/>
      <c r="G47" s="56"/>
      <c r="H47" s="56"/>
      <c r="I47" s="56"/>
      <c r="J47" s="56"/>
      <c r="K47" s="56"/>
      <c r="L47" s="56"/>
      <c r="M47" s="56"/>
      <c r="N47" s="56"/>
      <c r="O47" s="56"/>
      <c r="P47" s="56"/>
      <c r="Q47" s="56"/>
      <c r="R47" s="56"/>
      <c r="S47" s="56"/>
      <c r="T47" s="56"/>
      <c r="U47" s="56"/>
      <c r="V47" s="56"/>
      <c r="W47" s="56"/>
      <c r="X47" s="56"/>
      <c r="Y47" s="56"/>
      <c r="Z47" s="56"/>
    </row>
    <row r="48" spans="1:26">
      <c r="A48" s="71" t="s">
        <v>409</v>
      </c>
      <c r="B48" s="69">
        <f>B46 + 1</f>
        <v>43490</v>
      </c>
      <c r="C48" s="69" t="str">
        <f t="shared" si="8"/>
        <v>Thứ 6</v>
      </c>
      <c r="D48" s="68">
        <v>4.1666666666666664E-2</v>
      </c>
      <c r="E48" s="70"/>
      <c r="G48" s="56"/>
      <c r="H48" s="56"/>
      <c r="I48" s="56"/>
      <c r="J48" s="56"/>
      <c r="K48" s="56"/>
      <c r="L48" s="56"/>
      <c r="M48" s="56"/>
      <c r="N48" s="56"/>
      <c r="O48" s="56"/>
      <c r="P48" s="56"/>
      <c r="Q48" s="56"/>
      <c r="R48" s="56"/>
      <c r="S48" s="56"/>
      <c r="T48" s="56"/>
      <c r="U48" s="56"/>
      <c r="V48" s="56"/>
      <c r="W48" s="56"/>
      <c r="X48" s="56"/>
      <c r="Y48" s="56"/>
      <c r="Z48" s="56"/>
    </row>
    <row r="49" spans="1:26">
      <c r="A49" s="71" t="s">
        <v>410</v>
      </c>
      <c r="B49" s="69">
        <f>B46 +2</f>
        <v>43491</v>
      </c>
      <c r="C49" s="69" t="str">
        <f t="shared" si="8"/>
        <v>Thứ 7</v>
      </c>
      <c r="D49" s="68">
        <v>4.1666666666666664E-2</v>
      </c>
      <c r="E49" s="70"/>
      <c r="G49" s="56"/>
      <c r="H49" s="56"/>
      <c r="I49" s="56"/>
      <c r="J49" s="56"/>
      <c r="K49" s="56"/>
      <c r="L49" s="56"/>
      <c r="M49" s="56"/>
      <c r="N49" s="56"/>
      <c r="O49" s="56"/>
      <c r="P49" s="56"/>
      <c r="Q49" s="56"/>
      <c r="R49" s="56"/>
      <c r="S49" s="56"/>
      <c r="T49" s="56"/>
      <c r="U49" s="56"/>
      <c r="V49" s="56"/>
      <c r="W49" s="56"/>
      <c r="X49" s="56"/>
      <c r="Y49" s="56"/>
      <c r="Z49" s="56"/>
    </row>
    <row r="50" spans="1:26">
      <c r="A50" s="86" t="s">
        <v>380</v>
      </c>
      <c r="B50" s="87">
        <f>B46 +2</f>
        <v>43491</v>
      </c>
      <c r="C50" s="87" t="str">
        <f t="shared" si="8"/>
        <v>Thứ 7</v>
      </c>
      <c r="D50" s="88">
        <v>4.1666666666666664E-2</v>
      </c>
      <c r="E50" s="89" t="s">
        <v>394</v>
      </c>
      <c r="G50" s="56"/>
      <c r="H50" s="56"/>
      <c r="I50" s="56"/>
      <c r="J50" s="56"/>
      <c r="K50" s="56"/>
      <c r="L50" s="56"/>
      <c r="M50" s="56"/>
      <c r="N50" s="56"/>
      <c r="O50" s="56"/>
      <c r="P50" s="56"/>
      <c r="Q50" s="56"/>
      <c r="R50" s="56"/>
      <c r="S50" s="56"/>
      <c r="T50" s="56"/>
      <c r="U50" s="56"/>
      <c r="V50" s="56"/>
      <c r="W50" s="56"/>
      <c r="X50" s="56"/>
      <c r="Y50" s="56"/>
      <c r="Z50" s="56"/>
    </row>
    <row r="51" spans="1:26">
      <c r="A51" s="71" t="s">
        <v>381</v>
      </c>
      <c r="B51" s="69">
        <f>B47 + 2</f>
        <v>43492</v>
      </c>
      <c r="C51" s="69" t="str">
        <f t="shared" si="8"/>
        <v>Chủ nhật</v>
      </c>
      <c r="D51" s="68">
        <v>4.1666666666666664E-2</v>
      </c>
      <c r="E51" s="70"/>
      <c r="G51" s="56"/>
      <c r="H51" s="56"/>
      <c r="I51" s="56"/>
      <c r="J51" s="56"/>
      <c r="K51" s="56"/>
      <c r="L51" s="56"/>
      <c r="M51" s="56"/>
      <c r="N51" s="56"/>
      <c r="O51" s="56"/>
      <c r="P51" s="56"/>
      <c r="Q51" s="56"/>
      <c r="R51" s="56"/>
      <c r="S51" s="56"/>
      <c r="T51" s="56"/>
      <c r="U51" s="56"/>
      <c r="V51" s="56"/>
      <c r="W51" s="56"/>
      <c r="X51" s="56"/>
      <c r="Y51" s="56"/>
      <c r="Z51" s="56"/>
    </row>
    <row r="52" spans="1:26">
      <c r="A52" s="71" t="s">
        <v>382</v>
      </c>
      <c r="B52" s="69">
        <f>B47 + 2</f>
        <v>43492</v>
      </c>
      <c r="C52" s="69" t="str">
        <f t="shared" si="8"/>
        <v>Chủ nhật</v>
      </c>
      <c r="D52" s="68">
        <v>4.1666666666666664E-2</v>
      </c>
      <c r="E52" s="70"/>
      <c r="G52" s="56"/>
      <c r="H52" s="56"/>
      <c r="I52" s="56"/>
      <c r="J52" s="56"/>
      <c r="K52" s="56"/>
      <c r="L52" s="56"/>
      <c r="M52" s="56"/>
      <c r="N52" s="56"/>
      <c r="O52" s="56"/>
      <c r="P52" s="56"/>
      <c r="Q52" s="56"/>
      <c r="R52" s="56"/>
      <c r="S52" s="56"/>
      <c r="T52" s="56"/>
      <c r="U52" s="56"/>
      <c r="V52" s="56"/>
      <c r="W52" s="56"/>
      <c r="X52" s="56"/>
      <c r="Y52" s="56"/>
      <c r="Z52" s="56"/>
    </row>
    <row r="53" spans="1:26">
      <c r="A53" s="71" t="s">
        <v>411</v>
      </c>
      <c r="B53" s="69">
        <f t="shared" ref="B53:B61" si="9">B49 + 2</f>
        <v>43493</v>
      </c>
      <c r="C53" s="69" t="str">
        <f t="shared" si="8"/>
        <v>Thứ 2</v>
      </c>
      <c r="D53" s="68">
        <v>4.1666666666666664E-2</v>
      </c>
      <c r="E53" s="70"/>
      <c r="G53" s="56"/>
      <c r="H53" s="56"/>
      <c r="I53" s="56"/>
      <c r="J53" s="56"/>
      <c r="K53" s="56"/>
      <c r="L53" s="56"/>
      <c r="M53" s="56"/>
      <c r="N53" s="56"/>
      <c r="O53" s="56"/>
      <c r="P53" s="56"/>
      <c r="Q53" s="56"/>
      <c r="R53" s="56"/>
      <c r="S53" s="56"/>
      <c r="T53" s="56"/>
      <c r="U53" s="56"/>
      <c r="V53" s="56"/>
      <c r="W53" s="56"/>
      <c r="X53" s="56"/>
      <c r="Y53" s="56"/>
      <c r="Z53" s="56"/>
    </row>
    <row r="54" spans="1:26">
      <c r="A54" s="71" t="s">
        <v>412</v>
      </c>
      <c r="B54" s="69">
        <f t="shared" si="9"/>
        <v>43493</v>
      </c>
      <c r="C54" s="69" t="str">
        <f t="shared" si="8"/>
        <v>Thứ 2</v>
      </c>
      <c r="D54" s="68">
        <v>4.1666666666666664E-2</v>
      </c>
      <c r="E54" s="70"/>
      <c r="G54" s="56"/>
      <c r="H54" s="56"/>
      <c r="I54" s="56"/>
      <c r="J54" s="56"/>
      <c r="K54" s="56"/>
      <c r="L54" s="56"/>
      <c r="M54" s="56"/>
      <c r="N54" s="56"/>
      <c r="O54" s="56"/>
      <c r="P54" s="56"/>
      <c r="Q54" s="56"/>
      <c r="R54" s="56"/>
      <c r="S54" s="56"/>
      <c r="T54" s="56"/>
      <c r="U54" s="56"/>
      <c r="V54" s="56"/>
      <c r="W54" s="56"/>
      <c r="X54" s="56"/>
      <c r="Y54" s="56"/>
      <c r="Z54" s="56"/>
    </row>
    <row r="55" spans="1:26">
      <c r="A55" s="71" t="s">
        <v>383</v>
      </c>
      <c r="B55" s="69">
        <f t="shared" si="9"/>
        <v>43494</v>
      </c>
      <c r="C55" s="69" t="str">
        <f t="shared" si="8"/>
        <v>Thứ 3</v>
      </c>
      <c r="D55" s="68">
        <v>4.1666666666666664E-2</v>
      </c>
      <c r="E55" s="70"/>
      <c r="G55" s="56"/>
      <c r="H55" s="56"/>
      <c r="I55" s="56"/>
      <c r="J55" s="56"/>
      <c r="K55" s="56"/>
      <c r="L55" s="56"/>
      <c r="M55" s="56"/>
      <c r="N55" s="56"/>
      <c r="O55" s="56"/>
      <c r="P55" s="56"/>
      <c r="Q55" s="56"/>
      <c r="R55" s="56"/>
      <c r="S55" s="56"/>
      <c r="T55" s="56"/>
      <c r="U55" s="56"/>
      <c r="V55" s="56"/>
      <c r="W55" s="56"/>
      <c r="X55" s="56"/>
      <c r="Y55" s="56"/>
      <c r="Z55" s="56"/>
    </row>
    <row r="56" spans="1:26">
      <c r="A56" s="71" t="s">
        <v>384</v>
      </c>
      <c r="B56" s="69">
        <f t="shared" si="9"/>
        <v>43494</v>
      </c>
      <c r="C56" s="69" t="str">
        <f t="shared" si="8"/>
        <v>Thứ 3</v>
      </c>
      <c r="D56" s="68">
        <v>4.1666666666666664E-2</v>
      </c>
      <c r="E56" s="70"/>
      <c r="G56" s="56"/>
      <c r="H56" s="56"/>
      <c r="I56" s="56"/>
      <c r="J56" s="56"/>
      <c r="K56" s="56"/>
      <c r="L56" s="56"/>
      <c r="M56" s="56"/>
      <c r="N56" s="56"/>
      <c r="O56" s="56"/>
      <c r="P56" s="56"/>
      <c r="Q56" s="56"/>
      <c r="R56" s="56"/>
      <c r="S56" s="56"/>
      <c r="T56" s="56"/>
      <c r="U56" s="56"/>
      <c r="V56" s="56"/>
      <c r="W56" s="56"/>
      <c r="X56" s="56"/>
      <c r="Y56" s="56"/>
      <c r="Z56" s="56"/>
    </row>
    <row r="57" spans="1:26">
      <c r="A57" s="71" t="s">
        <v>385</v>
      </c>
      <c r="B57" s="69">
        <f t="shared" si="9"/>
        <v>43495</v>
      </c>
      <c r="C57" s="69" t="str">
        <f t="shared" si="8"/>
        <v>Thứ 4</v>
      </c>
      <c r="D57" s="68">
        <v>4.1666666666666664E-2</v>
      </c>
      <c r="E57" s="70"/>
      <c r="G57" s="56"/>
      <c r="H57" s="56"/>
      <c r="I57" s="56"/>
      <c r="J57" s="56"/>
      <c r="K57" s="56"/>
      <c r="L57" s="56"/>
      <c r="M57" s="56"/>
      <c r="N57" s="56"/>
      <c r="O57" s="56"/>
      <c r="P57" s="56"/>
      <c r="Q57" s="56"/>
      <c r="R57" s="56"/>
      <c r="S57" s="56"/>
      <c r="T57" s="56"/>
      <c r="U57" s="56"/>
      <c r="V57" s="56"/>
      <c r="W57" s="56"/>
      <c r="X57" s="56"/>
      <c r="Y57" s="56"/>
      <c r="Z57" s="56"/>
    </row>
    <row r="58" spans="1:26">
      <c r="A58" s="71" t="s">
        <v>413</v>
      </c>
      <c r="B58" s="69">
        <f t="shared" si="9"/>
        <v>43495</v>
      </c>
      <c r="C58" s="69" t="str">
        <f t="shared" si="8"/>
        <v>Thứ 4</v>
      </c>
      <c r="D58" s="68">
        <v>4.1666666666666664E-2</v>
      </c>
      <c r="E58" s="70"/>
      <c r="G58" s="56"/>
      <c r="H58" s="56"/>
      <c r="I58" s="56"/>
      <c r="J58" s="56"/>
      <c r="K58" s="56"/>
      <c r="L58" s="56"/>
      <c r="M58" s="56"/>
      <c r="N58" s="56"/>
      <c r="O58" s="56"/>
      <c r="P58" s="56"/>
      <c r="Q58" s="56"/>
      <c r="R58" s="56"/>
      <c r="S58" s="56"/>
      <c r="T58" s="56"/>
      <c r="U58" s="56"/>
      <c r="V58" s="56"/>
      <c r="W58" s="56"/>
      <c r="X58" s="56"/>
      <c r="Y58" s="56"/>
      <c r="Z58" s="56"/>
    </row>
    <row r="59" spans="1:26">
      <c r="A59" s="71" t="s">
        <v>414</v>
      </c>
      <c r="B59" s="69">
        <f t="shared" si="9"/>
        <v>43496</v>
      </c>
      <c r="C59" s="69" t="str">
        <f t="shared" si="8"/>
        <v>Thứ 5</v>
      </c>
      <c r="D59" s="68">
        <v>4.1666666666666664E-2</v>
      </c>
      <c r="E59" s="70"/>
      <c r="G59" s="56"/>
      <c r="H59" s="56"/>
      <c r="I59" s="56"/>
      <c r="J59" s="56"/>
      <c r="K59" s="56"/>
      <c r="L59" s="56"/>
      <c r="M59" s="56"/>
      <c r="N59" s="56"/>
      <c r="O59" s="56"/>
      <c r="P59" s="56"/>
      <c r="Q59" s="56"/>
      <c r="R59" s="56"/>
      <c r="S59" s="56"/>
      <c r="T59" s="56"/>
      <c r="U59" s="56"/>
      <c r="V59" s="56"/>
      <c r="W59" s="56"/>
      <c r="X59" s="56"/>
      <c r="Y59" s="56"/>
      <c r="Z59" s="56"/>
    </row>
    <row r="60" spans="1:26">
      <c r="A60" s="71" t="s">
        <v>386</v>
      </c>
      <c r="B60" s="69">
        <f t="shared" si="9"/>
        <v>43496</v>
      </c>
      <c r="C60" s="69" t="str">
        <f t="shared" si="8"/>
        <v>Thứ 5</v>
      </c>
      <c r="D60" s="68">
        <v>4.1666666666666664E-2</v>
      </c>
      <c r="E60" s="70"/>
      <c r="G60" s="56"/>
      <c r="H60" s="56"/>
      <c r="I60" s="56"/>
      <c r="J60" s="56"/>
      <c r="K60" s="56"/>
      <c r="L60" s="56"/>
      <c r="M60" s="56"/>
      <c r="N60" s="56"/>
      <c r="O60" s="56"/>
      <c r="P60" s="56"/>
      <c r="Q60" s="56"/>
      <c r="R60" s="56"/>
      <c r="S60" s="56"/>
      <c r="T60" s="56"/>
      <c r="U60" s="56"/>
      <c r="V60" s="56"/>
      <c r="W60" s="56"/>
      <c r="X60" s="56"/>
      <c r="Y60" s="56"/>
      <c r="Z60" s="56"/>
    </row>
    <row r="61" spans="1:26">
      <c r="A61" s="71" t="s">
        <v>387</v>
      </c>
      <c r="B61" s="69">
        <f t="shared" si="9"/>
        <v>43497</v>
      </c>
      <c r="C61" s="69" t="str">
        <f t="shared" si="8"/>
        <v>Thứ 6</v>
      </c>
      <c r="D61" s="68">
        <v>4.1666666666666664E-2</v>
      </c>
      <c r="E61" s="70"/>
      <c r="G61" s="56"/>
      <c r="H61" s="56"/>
      <c r="I61" s="56"/>
      <c r="J61" s="56"/>
      <c r="K61" s="56"/>
      <c r="L61" s="56"/>
      <c r="M61" s="56"/>
      <c r="N61" s="56"/>
      <c r="O61" s="56"/>
      <c r="P61" s="56"/>
      <c r="Q61" s="56"/>
      <c r="R61" s="56"/>
      <c r="S61" s="56"/>
      <c r="T61" s="56"/>
      <c r="U61" s="56"/>
      <c r="V61" s="56"/>
      <c r="W61" s="56"/>
      <c r="X61" s="56"/>
      <c r="Y61" s="56"/>
      <c r="Z61" s="56"/>
    </row>
    <row r="62" spans="1:26">
      <c r="A62" s="71" t="s">
        <v>388</v>
      </c>
      <c r="B62" s="69">
        <f>B58 + 3</f>
        <v>43498</v>
      </c>
      <c r="C62" s="69" t="str">
        <f t="shared" si="8"/>
        <v>Thứ 7</v>
      </c>
      <c r="D62" s="68">
        <v>8.3333333333333329E-2</v>
      </c>
      <c r="E62" s="70"/>
      <c r="G62" s="56"/>
      <c r="H62" s="56"/>
      <c r="I62" s="56"/>
      <c r="J62" s="56"/>
      <c r="K62" s="56"/>
      <c r="L62" s="56"/>
      <c r="M62" s="56"/>
      <c r="N62" s="56"/>
      <c r="O62" s="56"/>
      <c r="P62" s="56"/>
      <c r="Q62" s="56"/>
      <c r="R62" s="56"/>
      <c r="S62" s="56"/>
      <c r="T62" s="56"/>
      <c r="U62" s="56"/>
      <c r="V62" s="56"/>
      <c r="W62" s="56"/>
      <c r="X62" s="56"/>
      <c r="Y62" s="56"/>
      <c r="Z62" s="56"/>
    </row>
    <row r="63" spans="1:26">
      <c r="A63" s="71" t="s">
        <v>389</v>
      </c>
      <c r="B63" s="69">
        <f>B59 +3</f>
        <v>43499</v>
      </c>
      <c r="C63" s="69" t="str">
        <f t="shared" si="8"/>
        <v>Chủ nhật</v>
      </c>
      <c r="D63" s="68">
        <v>8.3333333333333329E-2</v>
      </c>
      <c r="E63" s="70"/>
      <c r="G63" s="56"/>
      <c r="H63" s="56"/>
      <c r="I63" s="55"/>
      <c r="J63" s="56"/>
      <c r="K63" s="56"/>
      <c r="L63" s="56"/>
      <c r="M63" s="56"/>
      <c r="N63" s="56"/>
      <c r="O63" s="56"/>
      <c r="P63" s="56"/>
      <c r="Q63" s="56"/>
      <c r="R63" s="56"/>
      <c r="S63" s="56"/>
      <c r="T63" s="56"/>
      <c r="U63" s="56"/>
      <c r="V63" s="56"/>
      <c r="W63" s="56"/>
      <c r="X63" s="56"/>
      <c r="Y63" s="56"/>
      <c r="Z63" s="56"/>
    </row>
    <row r="64" spans="1:26">
      <c r="A64" s="71" t="s">
        <v>390</v>
      </c>
      <c r="B64" s="69">
        <f>B60 + 4</f>
        <v>43500</v>
      </c>
      <c r="C64" s="69" t="str">
        <f t="shared" si="8"/>
        <v>Thứ 2</v>
      </c>
      <c r="D64" s="68">
        <v>8.3333333333333329E-2</v>
      </c>
      <c r="E64" s="70"/>
      <c r="G64" s="56"/>
      <c r="H64" s="56"/>
      <c r="I64" s="55"/>
      <c r="J64" s="56"/>
      <c r="K64" s="56"/>
      <c r="L64" s="56"/>
      <c r="M64" s="56"/>
      <c r="N64" s="56"/>
      <c r="O64" s="56"/>
      <c r="P64" s="56"/>
      <c r="Q64" s="56"/>
      <c r="R64" s="56"/>
      <c r="S64" s="56"/>
      <c r="T64" s="56"/>
      <c r="U64" s="56"/>
      <c r="V64" s="56"/>
      <c r="W64" s="56"/>
      <c r="X64" s="56"/>
      <c r="Y64" s="56"/>
      <c r="Z64" s="56"/>
    </row>
    <row r="65" spans="1:26">
      <c r="A65" s="71" t="s">
        <v>391</v>
      </c>
      <c r="B65" s="69">
        <f>B61 + 4</f>
        <v>43501</v>
      </c>
      <c r="C65" s="69" t="str">
        <f t="shared" si="8"/>
        <v>Thứ 3</v>
      </c>
      <c r="D65" s="68">
        <v>8.3333333333333329E-2</v>
      </c>
      <c r="E65" s="70"/>
      <c r="G65" s="56"/>
      <c r="H65" s="56"/>
      <c r="I65" s="55"/>
      <c r="J65" s="56"/>
      <c r="K65" s="56"/>
      <c r="L65" s="56"/>
      <c r="M65" s="56"/>
      <c r="N65" s="56"/>
      <c r="O65" s="56"/>
      <c r="P65" s="56"/>
      <c r="Q65" s="56"/>
      <c r="R65" s="56"/>
      <c r="S65" s="56"/>
      <c r="T65" s="56"/>
      <c r="U65" s="56"/>
      <c r="V65" s="56"/>
      <c r="W65" s="56"/>
      <c r="X65" s="56"/>
      <c r="Y65" s="56"/>
      <c r="Z65" s="56"/>
    </row>
    <row r="66" spans="1:26">
      <c r="A66" s="71" t="s">
        <v>392</v>
      </c>
      <c r="B66" s="69">
        <f>B62 + 4</f>
        <v>43502</v>
      </c>
      <c r="C66" s="69" t="str">
        <f t="shared" si="8"/>
        <v>Thứ 4</v>
      </c>
      <c r="D66" s="68">
        <v>8.3333333333333329E-2</v>
      </c>
      <c r="E66" s="70"/>
      <c r="G66" s="56"/>
      <c r="H66" s="56"/>
      <c r="I66" s="55"/>
      <c r="J66" s="56"/>
      <c r="K66" s="56"/>
      <c r="L66" s="56"/>
      <c r="M66" s="56"/>
      <c r="N66" s="56"/>
      <c r="O66" s="56"/>
      <c r="P66" s="56"/>
      <c r="Q66" s="56"/>
      <c r="R66" s="56"/>
      <c r="S66" s="56"/>
      <c r="T66" s="56"/>
      <c r="U66" s="56"/>
      <c r="V66" s="56"/>
      <c r="W66" s="56"/>
      <c r="X66" s="56"/>
      <c r="Y66" s="56"/>
      <c r="Z66" s="56"/>
    </row>
    <row r="67" spans="1:26" ht="12.75">
      <c r="A67" s="56"/>
      <c r="B67" s="56"/>
      <c r="C67" s="56"/>
      <c r="D67" s="56"/>
      <c r="E67" s="56"/>
      <c r="F67" s="56"/>
      <c r="G67" s="56"/>
      <c r="H67" s="56"/>
      <c r="I67" s="55"/>
      <c r="J67" s="56"/>
      <c r="K67" s="56"/>
      <c r="L67" s="56"/>
      <c r="M67" s="56"/>
      <c r="N67" s="56"/>
      <c r="O67" s="56"/>
      <c r="P67" s="56"/>
      <c r="Q67" s="56"/>
      <c r="R67" s="56"/>
      <c r="S67" s="56"/>
      <c r="T67" s="56"/>
      <c r="U67" s="56"/>
      <c r="V67" s="56"/>
      <c r="W67" s="56"/>
      <c r="X67" s="56"/>
      <c r="Y67" s="56"/>
      <c r="Z67" s="56"/>
    </row>
    <row r="68" spans="1:26" ht="12.75">
      <c r="A68" s="56"/>
      <c r="B68" s="56"/>
      <c r="C68" s="56"/>
      <c r="D68" s="56"/>
      <c r="E68" s="56"/>
      <c r="F68" s="56"/>
      <c r="G68" s="56"/>
      <c r="H68" s="56"/>
      <c r="I68" s="55"/>
      <c r="J68" s="56"/>
      <c r="K68" s="56"/>
      <c r="L68" s="56"/>
      <c r="M68" s="56"/>
      <c r="N68" s="56"/>
      <c r="O68" s="56"/>
      <c r="P68" s="56"/>
      <c r="Q68" s="56"/>
      <c r="R68" s="56"/>
      <c r="S68" s="56"/>
      <c r="T68" s="56"/>
      <c r="U68" s="56"/>
      <c r="V68" s="56"/>
      <c r="W68" s="56"/>
      <c r="X68" s="56"/>
      <c r="Y68" s="56"/>
      <c r="Z68" s="56"/>
    </row>
    <row r="69" spans="1:26" ht="12.75">
      <c r="A69" s="56"/>
      <c r="B69" s="56"/>
      <c r="C69" s="56"/>
      <c r="D69" s="56"/>
      <c r="E69" s="56"/>
      <c r="F69" s="56"/>
      <c r="G69" s="56"/>
      <c r="H69" s="56"/>
      <c r="I69" s="55"/>
      <c r="J69" s="56"/>
      <c r="K69" s="56"/>
      <c r="L69" s="56"/>
      <c r="M69" s="56"/>
      <c r="N69" s="56"/>
      <c r="O69" s="56"/>
      <c r="P69" s="56"/>
      <c r="Q69" s="56"/>
      <c r="R69" s="56"/>
      <c r="S69" s="56"/>
      <c r="T69" s="56"/>
      <c r="U69" s="56"/>
      <c r="V69" s="56"/>
      <c r="W69" s="56"/>
      <c r="X69" s="56"/>
      <c r="Y69" s="56"/>
      <c r="Z69" s="56"/>
    </row>
    <row r="70" spans="1:26" ht="12.75">
      <c r="A70" s="56"/>
      <c r="B70" s="56"/>
      <c r="C70" s="56"/>
      <c r="D70" s="56"/>
      <c r="E70" s="56"/>
      <c r="F70" s="56"/>
      <c r="G70" s="56"/>
      <c r="H70" s="56"/>
      <c r="I70" s="55"/>
      <c r="J70" s="56"/>
      <c r="K70" s="56"/>
      <c r="L70" s="56"/>
      <c r="M70" s="56"/>
      <c r="N70" s="56"/>
      <c r="O70" s="56"/>
      <c r="P70" s="56"/>
      <c r="Q70" s="56"/>
      <c r="R70" s="56"/>
      <c r="S70" s="56"/>
      <c r="T70" s="56"/>
      <c r="U70" s="56"/>
      <c r="V70" s="56"/>
      <c r="W70" s="56"/>
      <c r="X70" s="56"/>
      <c r="Y70" s="56"/>
      <c r="Z70" s="56"/>
    </row>
    <row r="71" spans="1:26" ht="12.75">
      <c r="A71" s="56"/>
      <c r="B71" s="56"/>
      <c r="C71" s="56"/>
      <c r="D71" s="56"/>
      <c r="E71" s="56"/>
      <c r="F71" s="56"/>
      <c r="G71" s="56"/>
      <c r="H71" s="56"/>
      <c r="I71" s="55"/>
      <c r="J71" s="56"/>
      <c r="K71" s="56"/>
      <c r="L71" s="56"/>
      <c r="M71" s="56"/>
      <c r="N71" s="56"/>
      <c r="O71" s="56"/>
      <c r="P71" s="56"/>
      <c r="Q71" s="56"/>
      <c r="R71" s="56"/>
      <c r="S71" s="56"/>
      <c r="T71" s="56"/>
      <c r="U71" s="56"/>
      <c r="V71" s="56"/>
      <c r="W71" s="56"/>
      <c r="X71" s="56"/>
      <c r="Y71" s="56"/>
      <c r="Z71" s="56"/>
    </row>
    <row r="72" spans="1:26" ht="12.75">
      <c r="A72" s="56"/>
      <c r="B72" s="56"/>
      <c r="C72" s="56"/>
      <c r="D72" s="56"/>
      <c r="E72" s="56"/>
      <c r="F72" s="56"/>
      <c r="G72" s="56"/>
      <c r="H72" s="56"/>
      <c r="I72" s="55"/>
      <c r="J72" s="56"/>
      <c r="K72" s="56"/>
      <c r="L72" s="56"/>
      <c r="M72" s="56"/>
      <c r="N72" s="56"/>
      <c r="O72" s="56"/>
      <c r="P72" s="56"/>
      <c r="Q72" s="56"/>
      <c r="R72" s="56"/>
      <c r="S72" s="56"/>
      <c r="T72" s="56"/>
      <c r="U72" s="56"/>
      <c r="V72" s="56"/>
      <c r="W72" s="56"/>
      <c r="X72" s="56"/>
      <c r="Y72" s="56"/>
      <c r="Z72" s="56"/>
    </row>
    <row r="73" spans="1:26" ht="12.75">
      <c r="A73" s="56"/>
      <c r="B73" s="56"/>
      <c r="C73" s="56"/>
      <c r="D73" s="56"/>
      <c r="E73" s="56"/>
      <c r="F73" s="56"/>
      <c r="G73" s="56"/>
      <c r="H73" s="56"/>
      <c r="I73" s="55"/>
      <c r="J73" s="56"/>
      <c r="K73" s="56"/>
      <c r="L73" s="56"/>
      <c r="M73" s="56"/>
      <c r="N73" s="56"/>
      <c r="O73" s="56"/>
      <c r="P73" s="56"/>
      <c r="Q73" s="56"/>
      <c r="R73" s="56"/>
      <c r="S73" s="56"/>
      <c r="T73" s="56"/>
      <c r="U73" s="56"/>
      <c r="V73" s="56"/>
      <c r="W73" s="56"/>
      <c r="X73" s="56"/>
      <c r="Y73" s="56"/>
      <c r="Z73" s="56"/>
    </row>
    <row r="74" spans="1:26" ht="12.75">
      <c r="A74" s="56"/>
      <c r="B74" s="56"/>
      <c r="C74" s="56"/>
      <c r="D74" s="56"/>
      <c r="E74" s="56"/>
      <c r="F74" s="56"/>
      <c r="G74" s="56"/>
      <c r="H74" s="56"/>
      <c r="I74" s="55"/>
      <c r="J74" s="56"/>
      <c r="K74" s="56"/>
      <c r="L74" s="56"/>
      <c r="M74" s="56"/>
      <c r="N74" s="56"/>
      <c r="O74" s="56"/>
      <c r="P74" s="56"/>
      <c r="Q74" s="56"/>
      <c r="R74" s="56"/>
      <c r="S74" s="56"/>
      <c r="T74" s="56"/>
      <c r="U74" s="56"/>
      <c r="V74" s="56"/>
      <c r="W74" s="56"/>
      <c r="X74" s="56"/>
      <c r="Y74" s="56"/>
      <c r="Z74" s="56"/>
    </row>
    <row r="75" spans="1:26" ht="12.75">
      <c r="A75" s="56"/>
      <c r="B75" s="56"/>
      <c r="C75" s="56"/>
      <c r="D75" s="56"/>
      <c r="E75" s="56"/>
      <c r="F75" s="56"/>
      <c r="G75" s="56"/>
      <c r="H75" s="56"/>
      <c r="I75" s="55"/>
      <c r="J75" s="56"/>
      <c r="K75" s="56"/>
      <c r="L75" s="56"/>
      <c r="M75" s="56"/>
      <c r="N75" s="56"/>
      <c r="O75" s="56"/>
      <c r="P75" s="56"/>
      <c r="Q75" s="56"/>
      <c r="R75" s="56"/>
      <c r="S75" s="56"/>
      <c r="T75" s="56"/>
      <c r="U75" s="56"/>
      <c r="V75" s="56"/>
      <c r="W75" s="56"/>
      <c r="X75" s="56"/>
      <c r="Y75" s="56"/>
      <c r="Z75" s="56"/>
    </row>
    <row r="76" spans="1:26" ht="12.75">
      <c r="A76" s="56"/>
      <c r="B76" s="56"/>
      <c r="C76" s="56"/>
      <c r="D76" s="56"/>
      <c r="E76" s="56"/>
      <c r="F76" s="56"/>
      <c r="G76" s="56"/>
      <c r="H76" s="56"/>
      <c r="I76" s="55"/>
      <c r="J76" s="56"/>
      <c r="K76" s="56"/>
      <c r="L76" s="56"/>
      <c r="M76" s="56"/>
      <c r="N76" s="56"/>
      <c r="O76" s="56"/>
      <c r="P76" s="56"/>
      <c r="Q76" s="56"/>
      <c r="R76" s="56"/>
      <c r="S76" s="56"/>
      <c r="T76" s="56"/>
      <c r="U76" s="56"/>
      <c r="V76" s="56"/>
      <c r="W76" s="56"/>
      <c r="X76" s="56"/>
      <c r="Y76" s="56"/>
      <c r="Z76" s="56"/>
    </row>
    <row r="77" spans="1:26" ht="12.75">
      <c r="A77" s="56"/>
      <c r="B77" s="56"/>
      <c r="C77" s="56"/>
      <c r="D77" s="56"/>
      <c r="E77" s="56"/>
      <c r="F77" s="56"/>
      <c r="G77" s="56"/>
      <c r="H77" s="56"/>
      <c r="I77" s="55"/>
      <c r="J77" s="56"/>
      <c r="K77" s="56"/>
      <c r="L77" s="56"/>
      <c r="M77" s="56"/>
      <c r="N77" s="56"/>
      <c r="O77" s="56"/>
      <c r="P77" s="56"/>
      <c r="Q77" s="56"/>
      <c r="R77" s="56"/>
      <c r="S77" s="56"/>
      <c r="T77" s="56"/>
      <c r="U77" s="56"/>
      <c r="V77" s="56"/>
      <c r="W77" s="56"/>
      <c r="X77" s="56"/>
      <c r="Y77" s="56"/>
      <c r="Z77" s="56"/>
    </row>
    <row r="78" spans="1:26" ht="12.75">
      <c r="A78" s="56"/>
      <c r="B78" s="56"/>
      <c r="C78" s="56"/>
      <c r="D78" s="56"/>
      <c r="E78" s="56"/>
      <c r="F78" s="56"/>
      <c r="G78" s="56"/>
      <c r="H78" s="56"/>
      <c r="I78" s="55"/>
      <c r="J78" s="56"/>
      <c r="K78" s="56"/>
      <c r="L78" s="56"/>
      <c r="M78" s="56"/>
      <c r="N78" s="56"/>
      <c r="O78" s="56"/>
      <c r="P78" s="56"/>
      <c r="Q78" s="56"/>
      <c r="R78" s="56"/>
      <c r="S78" s="56"/>
      <c r="T78" s="56"/>
      <c r="U78" s="56"/>
      <c r="V78" s="56"/>
      <c r="W78" s="56"/>
      <c r="X78" s="56"/>
      <c r="Y78" s="56"/>
      <c r="Z78" s="56"/>
    </row>
    <row r="79" spans="1:26" ht="12.75">
      <c r="A79" s="56"/>
      <c r="B79" s="56"/>
      <c r="C79" s="56"/>
      <c r="D79" s="56"/>
      <c r="E79" s="56"/>
      <c r="F79" s="56"/>
      <c r="G79" s="56"/>
      <c r="H79" s="56"/>
      <c r="I79" s="55"/>
      <c r="J79" s="56"/>
      <c r="K79" s="56"/>
      <c r="L79" s="56"/>
      <c r="M79" s="56"/>
      <c r="N79" s="56"/>
      <c r="O79" s="56"/>
      <c r="P79" s="56"/>
      <c r="Q79" s="56"/>
      <c r="R79" s="56"/>
      <c r="S79" s="56"/>
      <c r="T79" s="56"/>
      <c r="U79" s="56"/>
      <c r="V79" s="56"/>
      <c r="W79" s="56"/>
      <c r="X79" s="56"/>
      <c r="Y79" s="56"/>
      <c r="Z79" s="56"/>
    </row>
    <row r="80" spans="1:26" ht="12.75">
      <c r="A80" s="56"/>
      <c r="B80" s="56"/>
      <c r="C80" s="56"/>
      <c r="D80" s="56"/>
      <c r="E80" s="56"/>
      <c r="F80" s="56"/>
      <c r="G80" s="56"/>
      <c r="H80" s="56"/>
      <c r="I80" s="55"/>
      <c r="J80" s="56"/>
      <c r="K80" s="56"/>
      <c r="L80" s="56"/>
      <c r="M80" s="56"/>
      <c r="N80" s="56"/>
      <c r="O80" s="56"/>
      <c r="P80" s="56"/>
      <c r="Q80" s="56"/>
      <c r="R80" s="56"/>
      <c r="S80" s="56"/>
      <c r="T80" s="56"/>
      <c r="U80" s="56"/>
      <c r="V80" s="56"/>
      <c r="W80" s="56"/>
      <c r="X80" s="56"/>
      <c r="Y80" s="56"/>
      <c r="Z80" s="56"/>
    </row>
    <row r="81" spans="1:26" ht="12.75">
      <c r="A81" s="56"/>
      <c r="B81" s="56"/>
      <c r="C81" s="56"/>
      <c r="D81" s="56"/>
      <c r="E81" s="56"/>
      <c r="F81" s="56"/>
      <c r="G81" s="56"/>
      <c r="H81" s="56"/>
      <c r="I81" s="55"/>
      <c r="J81" s="56"/>
      <c r="K81" s="56"/>
      <c r="L81" s="56"/>
      <c r="M81" s="56"/>
      <c r="N81" s="56"/>
      <c r="O81" s="56"/>
      <c r="P81" s="56"/>
      <c r="Q81" s="56"/>
      <c r="R81" s="56"/>
      <c r="S81" s="56"/>
      <c r="T81" s="56"/>
      <c r="U81" s="56"/>
      <c r="V81" s="56"/>
      <c r="W81" s="56"/>
      <c r="X81" s="56"/>
      <c r="Y81" s="56"/>
      <c r="Z81" s="56"/>
    </row>
    <row r="82" spans="1:26" ht="12.75">
      <c r="A82" s="56"/>
      <c r="B82" s="56"/>
      <c r="C82" s="56"/>
      <c r="D82" s="56"/>
      <c r="E82" s="56"/>
      <c r="F82" s="56"/>
      <c r="G82" s="56"/>
      <c r="H82" s="56"/>
      <c r="I82" s="55"/>
      <c r="J82" s="56"/>
      <c r="K82" s="56"/>
      <c r="L82" s="56"/>
      <c r="M82" s="56"/>
      <c r="N82" s="56"/>
      <c r="O82" s="56"/>
      <c r="P82" s="56"/>
      <c r="Q82" s="56"/>
      <c r="R82" s="56"/>
      <c r="S82" s="56"/>
      <c r="T82" s="56"/>
      <c r="U82" s="56"/>
      <c r="V82" s="56"/>
      <c r="W82" s="56"/>
      <c r="X82" s="56"/>
      <c r="Y82" s="56"/>
      <c r="Z82" s="56"/>
    </row>
    <row r="83" spans="1:26" ht="12.75">
      <c r="A83" s="56"/>
      <c r="B83" s="56"/>
      <c r="C83" s="56"/>
      <c r="D83" s="56"/>
      <c r="E83" s="56"/>
      <c r="F83" s="56"/>
      <c r="G83" s="56"/>
      <c r="H83" s="56"/>
      <c r="I83" s="55"/>
      <c r="J83" s="56"/>
      <c r="K83" s="56"/>
      <c r="L83" s="56"/>
      <c r="M83" s="56"/>
      <c r="N83" s="56"/>
      <c r="O83" s="56"/>
      <c r="P83" s="56"/>
      <c r="Q83" s="56"/>
      <c r="R83" s="56"/>
      <c r="S83" s="56"/>
      <c r="T83" s="56"/>
      <c r="U83" s="56"/>
      <c r="V83" s="56"/>
      <c r="W83" s="56"/>
      <c r="X83" s="56"/>
      <c r="Y83" s="56"/>
      <c r="Z83" s="56"/>
    </row>
    <row r="84" spans="1:26" ht="12.75">
      <c r="A84" s="56"/>
      <c r="B84" s="56"/>
      <c r="C84" s="56"/>
      <c r="D84" s="56"/>
      <c r="E84" s="56"/>
      <c r="F84" s="56"/>
      <c r="G84" s="56"/>
      <c r="H84" s="56"/>
      <c r="I84" s="58"/>
      <c r="J84" s="56"/>
      <c r="K84" s="56"/>
      <c r="L84" s="56"/>
      <c r="M84" s="56"/>
      <c r="N84" s="56"/>
      <c r="O84" s="56"/>
      <c r="P84" s="56"/>
      <c r="Q84" s="56"/>
      <c r="R84" s="56"/>
      <c r="S84" s="56"/>
      <c r="T84" s="56"/>
      <c r="U84" s="56"/>
      <c r="V84" s="56"/>
      <c r="W84" s="56"/>
      <c r="X84" s="56"/>
      <c r="Y84" s="56"/>
      <c r="Z84" s="56"/>
    </row>
    <row r="85" spans="1:26" ht="12.75">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spans="1:26" ht="12.75">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spans="1:26" ht="12.75">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spans="1:26" ht="12.75">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spans="1:26" ht="12.75">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spans="1:26" ht="12.75">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spans="1:26" ht="12.75">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spans="1:26" ht="12.75">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spans="1:26" ht="12.75">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spans="1:26" ht="12.75">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spans="1:26" ht="12.75">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spans="1:26" ht="12.75">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spans="1:26" ht="12.75">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spans="1:26" ht="12.75">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spans="1:26" ht="12.75">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spans="1:26" ht="12.75">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spans="1:26" ht="12.75">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spans="1:26" ht="12.75">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spans="1:26" ht="12.75">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spans="1:26" ht="12.75">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spans="1:26" ht="12.75">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spans="1:26" ht="12.75">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spans="1:26" ht="12.75">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spans="1:26" ht="12.75">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spans="1:26" ht="12.75">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spans="1:26" ht="12.75">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spans="1:26" ht="12.75">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spans="1:26" ht="12.75">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spans="1:26" ht="12.75">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spans="1:26" ht="12.75">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spans="1:26" ht="12.75">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spans="1:26" ht="12.75">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spans="1:26" ht="12.75">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spans="1:26" ht="12.75">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spans="1:26" ht="12.75">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spans="1:26" ht="12.75">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spans="1:26" ht="12.75">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spans="1:26" ht="12.75">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spans="1:26" ht="12.75">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spans="1:26" ht="12.75">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spans="1:26" ht="12.75">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spans="1:26" ht="12.75">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spans="1:26" ht="12.75">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spans="1:26" ht="12.75">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spans="1:26" ht="12.75">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spans="1:26" ht="12.75">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spans="1:26" ht="12.75">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spans="1:26" ht="12.75">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spans="1:26" ht="12.75">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spans="1:26" ht="12.75">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spans="1:26" ht="12.75">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spans="1:26" ht="12.75">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spans="1:26" ht="12.75">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spans="1:26" ht="12.75">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spans="1:26" ht="12.75">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spans="1:26" ht="12.75">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spans="1:26" ht="12.75">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spans="1:26" ht="12.75">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spans="1:26" ht="12.75">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spans="1:26" ht="12.75">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spans="1:26" ht="12.75">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spans="1:26" ht="12.75">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spans="1:26" ht="12.75">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spans="1:26" ht="12.75">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spans="1:26" ht="12.75">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spans="1:26" ht="12.75">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spans="1:26" ht="12.75">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spans="1:26" ht="12.75">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spans="1:26" ht="12.75">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spans="1:26" ht="12.75">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spans="1:26" ht="12.75">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spans="1:26" ht="12.75">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spans="1:26" ht="12.75">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spans="1:26" ht="12.75">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spans="1:26" ht="12.75">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spans="1:26" ht="12.75">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spans="1:26" ht="12.75">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spans="1:26" ht="12.75">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spans="1:26" ht="12.75">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spans="1:26" ht="12.75">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spans="1:26" ht="12.75">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spans="1:26" ht="12.75">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spans="1:26" ht="12.75">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spans="1:26" ht="12.75">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spans="1:26" ht="12.75">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spans="1:26" ht="12.75">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spans="1:26" ht="12.75">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spans="1:26" ht="12.75">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spans="1:26" ht="12.75">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spans="1:26" ht="12.75">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spans="1:26" ht="12.75">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spans="1:26" ht="12.75">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spans="1:26" ht="12.75">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spans="1:26" ht="12.75">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spans="1:26" ht="12.75">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spans="1:26" ht="12.75">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spans="1:26" ht="12.75">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spans="1:26" ht="12.75">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spans="1:26" ht="12.75">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spans="1:26" ht="12.75">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spans="1:26" ht="12.75">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spans="1:26" ht="12.75">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spans="1:26" ht="12.75">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spans="1:26" ht="12.75">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spans="1:26" ht="12.75">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spans="1:26" ht="12.75">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spans="1:26" ht="12.75">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spans="1:26" ht="12.75">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spans="1:26" ht="12.75">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spans="1:26" ht="12.75">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spans="1:26" ht="12.75">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spans="1:26" ht="12.75">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spans="1:26" ht="12.75">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spans="1:26" ht="12.75">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spans="1:26" ht="12.75">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spans="1:26" ht="12.75">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spans="1:26" ht="12.75">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spans="1:26" ht="12.75">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spans="1:26" ht="12.75">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spans="1:26" ht="12.75">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spans="1:26" ht="12.75">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spans="1:26" ht="12.75">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spans="1:26" ht="12.75">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spans="1:26" ht="12.75">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spans="1:26" ht="12.75">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spans="1:26" ht="12.75">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spans="1:26" ht="12.75">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spans="1:26" ht="12.75">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spans="1:26" ht="12.75">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spans="1:26" ht="12.75">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spans="1:26" ht="12.75">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spans="1:26" ht="12.75">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spans="1:26" ht="12.75">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spans="1:26" ht="12.75">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spans="1:26" ht="12.75">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spans="1:26" ht="12.75">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spans="1:26" ht="12.75">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spans="1:26" ht="12.75">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spans="1:26" ht="12.75">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spans="1:26" ht="12.75">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spans="1:26" ht="12.75">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spans="1:26" ht="12.75">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spans="1:26" ht="12.75">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spans="1:26" ht="12.75">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spans="1:26" ht="12.75">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spans="1:26" ht="12.75">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spans="1:26" ht="12.75">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spans="1:26" ht="12.75">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spans="1:26" ht="12.75">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spans="1:26" ht="12.75">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spans="1:26" ht="12.75">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spans="1:26" ht="12.75">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spans="1:26" ht="12.75">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spans="1:26" ht="12.75">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spans="1:26" ht="12.75">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spans="1:26" ht="12.75">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spans="1:26" ht="12.75">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spans="1:26" ht="12.75">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spans="1:26" ht="12.75">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spans="1:26" ht="12.75">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spans="1:26" ht="12.75">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spans="1:26" ht="12.75">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spans="1:26" ht="12.75">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spans="1:26" ht="12.75">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spans="1:26" ht="12.75">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spans="1:26" ht="12.75">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spans="1:26" ht="12.75">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spans="1:26" ht="12.75">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spans="1:26" ht="12.75">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spans="1:26" ht="12.75">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spans="1:26" ht="12.75">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spans="1:26" ht="12.75">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spans="1:26" ht="12.75">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spans="1:26" ht="12.75">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spans="1:26" ht="12.75">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spans="1:26" ht="12.75">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spans="1:26" ht="12.75">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spans="1:26" ht="12.75">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spans="1:26" ht="12.75">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spans="1:26" ht="12.75">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spans="1:26" ht="12.75">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spans="1:26" ht="12.75">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spans="1:26" ht="12.75">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spans="1:26" ht="12.75">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spans="1:26" ht="12.75">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spans="1:26" ht="12.75">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spans="1:26" ht="12.75">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spans="1:26" ht="12.75">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spans="1:26" ht="12.75">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spans="1:26" ht="12.75">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spans="1:26" ht="12.75">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spans="1:26" ht="12.75">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spans="1:26" ht="12.75">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spans="1:26" ht="12.75">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spans="1:26" ht="12.75">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spans="1:26" ht="12.75">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spans="1:26" ht="12.75">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spans="1:26" ht="12.75">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spans="1:26" ht="12.75">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spans="1:26" ht="12.75">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spans="1:26" ht="12.75">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spans="1:26" ht="12.75">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spans="1:26" ht="12.75">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spans="1:26" ht="12.75">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spans="1:26" ht="12.75">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spans="1:26" ht="12.75">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spans="1:26" ht="12.75">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spans="1:26" ht="12.75">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spans="1:26" ht="12.75">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spans="1:26" ht="12.75">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spans="1:26" ht="12.75">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spans="1:26" ht="12.75">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spans="1:26" ht="12.75">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spans="1:26" ht="12.75">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spans="1:26" ht="12.75">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spans="1:26" ht="12.75">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spans="1:26" ht="12.75">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spans="1:26" ht="12.75">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spans="1:26" ht="12.75">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spans="1:26" ht="12.75">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spans="1:26" ht="12.75">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spans="1:26" ht="12.75">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spans="1:26" ht="12.75">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spans="1:26" ht="12.75">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spans="1:26" ht="12.75">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spans="1:26" ht="12.75">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spans="1:26" ht="12.75">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spans="1:26" ht="12.75">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spans="1:26" ht="12.75">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spans="1:26" ht="12.75">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spans="1:26" ht="12.75">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spans="1:26" ht="12.75">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spans="1:26" ht="12.75">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spans="1:26" ht="12.75">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spans="1:26" ht="12.75">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spans="1:26" ht="12.75">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spans="1:26" ht="12.75">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spans="1:26" ht="12.75">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spans="1:26" ht="12.75">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spans="1:26" ht="12.75">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spans="1:26" ht="12.75">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spans="1:26" ht="12.75">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spans="1:26" ht="12.75">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spans="1:26" ht="12.75">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spans="1:26" ht="12.75">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spans="1:26" ht="12.75">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spans="1:26" ht="12.75">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spans="1:26" ht="12.75">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spans="1:26" ht="12.75">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spans="1:26" ht="12.75">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spans="1:26" ht="12.75">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spans="1:26" ht="12.75">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spans="1:26" ht="12.75">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spans="1:26" ht="12.75">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spans="1:26" ht="12.75">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spans="1:26" ht="12.75">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spans="1:26" ht="12.75">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spans="1:26" ht="12.75">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spans="1:26" ht="12.75">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spans="1:26" ht="12.75">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spans="1:26" ht="12.75">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spans="1:26" ht="12.75">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spans="1:26" ht="12.75">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spans="1:26" ht="12.75">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spans="1:26" ht="12.75">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spans="1:26" ht="12.75">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spans="1:26" ht="12.75">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spans="1:26" ht="12.75">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spans="1:26" ht="12.75">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spans="1:26" ht="12.75">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spans="1:26" ht="12.75">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spans="1:26" ht="12.75">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spans="1:26" ht="12.75">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spans="1:26" ht="12.75">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spans="1:26" ht="12.75">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spans="1:26" ht="12.75">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spans="1:26" ht="12.75">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spans="1:26" ht="12.75">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spans="1:26" ht="12.75">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spans="1:26" ht="12.75">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spans="1:26" ht="12.75">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spans="1:26" ht="12.75">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spans="1:26" ht="12.75">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spans="1:26" ht="12.75">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spans="1:26" ht="12.75">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spans="1:26" ht="12.75">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spans="1:26" ht="12.75">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spans="1:26" ht="12.75">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spans="1:26" ht="12.75">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spans="1:26" ht="12.75">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spans="1:26" ht="12.75">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spans="1:26" ht="12.75">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spans="1:26" ht="12.75">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spans="1:26" ht="12.75">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spans="1:26" ht="12.75">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spans="1:26" ht="12.75">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spans="1:26" ht="12.75">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spans="1:26" ht="12.75">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spans="1:26" ht="12.75">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spans="1:26" ht="12.75">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spans="1:26" ht="12.75">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spans="1:26" ht="12.75">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spans="1:26" ht="12.75">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spans="1:26" ht="12.75">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spans="1:26" ht="12.75">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spans="1:26" ht="12.75">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spans="1:26" ht="12.75">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spans="1:26" ht="12.75">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spans="1:26" ht="12.75">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spans="1:26" ht="12.75">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spans="1:26" ht="12.75">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spans="1:26" ht="12.75">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spans="1:26" ht="12.75">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spans="1:26" ht="12.75">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spans="1:26" ht="12.75">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spans="1:26" ht="12.75">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spans="1:26" ht="12.75">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spans="1:26" ht="12.75">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spans="1:26" ht="12.75">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spans="1:26" ht="12.75">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spans="1:26" ht="12.75">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spans="1:26" ht="12.75">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spans="1:26" ht="12.75">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spans="1:26" ht="12.75">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spans="1:26" ht="12.75">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spans="1:26" ht="12.75">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spans="1:26" ht="12.75">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spans="1:26" ht="12.75">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spans="1:26" ht="12.75">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spans="1:26" ht="12.75">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spans="1:26" ht="12.75">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spans="1:26" ht="12.75">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spans="1:26" ht="12.75">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spans="1:26" ht="12.75">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spans="1:26" ht="12.75">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spans="1:26" ht="12.75">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spans="1:26" ht="12.75">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spans="1:26" ht="12.75">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spans="1:26" ht="12.75">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spans="1:26" ht="12.75">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spans="1:26" ht="12.75">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spans="1:26" ht="12.75">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spans="1:26" ht="12.75">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spans="1:26" ht="12.75">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spans="1:26" ht="12.75">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spans="1:26" ht="12.75">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spans="1:26" ht="12.75">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spans="1:26" ht="12.75">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spans="1:26" ht="12.75">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spans="1:26" ht="12.75">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spans="1:26" ht="12.75">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spans="1:26" ht="12.75">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spans="1:26" ht="12.75">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spans="1:26" ht="12.75">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spans="1:26" ht="12.75">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spans="1:26" ht="12.75">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spans="1:26" ht="12.75">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spans="1:26" ht="12.75">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spans="1:26" ht="12.75">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spans="1:26" ht="12.75">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spans="1:26" ht="12.75">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spans="1:26" ht="12.75">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spans="1:26" ht="12.75">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spans="1:26" ht="12.75">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spans="1:26" ht="12.75">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spans="1:26" ht="12.75">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spans="1:26" ht="12.75">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spans="1:26" ht="12.75">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spans="1:26" ht="12.75">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spans="1:26" ht="12.75">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spans="1:26" ht="12.75">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spans="1:26" ht="12.75">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spans="1:26" ht="12.75">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spans="1:26" ht="12.75">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spans="1:26" ht="12.75">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spans="1:26" ht="12.75">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spans="1:26" ht="12.75">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spans="1:26" ht="12.75">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spans="1:26" ht="12.75">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spans="1:26" ht="12.75">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spans="1:26" ht="12.75">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spans="1:26" ht="12.75">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spans="1:26" ht="12.75">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spans="1:26" ht="12.75">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spans="1:26" ht="12.75">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spans="1:26" ht="12.75">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spans="1:26" ht="12.75">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spans="1:26" ht="12.75">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spans="1:26" ht="12.75">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spans="1:26" ht="12.75">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spans="1:26" ht="12.75">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spans="1:26" ht="12.75">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spans="1:26" ht="12.75">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spans="1:26" ht="12.75">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spans="1:26" ht="12.75">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spans="1:26" ht="12.75">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spans="1:26" ht="12.75">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spans="1:26" ht="12.75">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spans="1:26" ht="12.75">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spans="1:26" ht="12.75">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spans="1:26" ht="12.75">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spans="1:26" ht="12.75">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spans="1:26" ht="12.75">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spans="1:26" ht="12.75">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spans="1:26" ht="12.75">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spans="1:26" ht="12.75">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spans="1:26" ht="12.75">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spans="1:26" ht="12.75">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spans="1:26" ht="12.75">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spans="1:26" ht="12.75">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spans="1:26" ht="12.75">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spans="1:26" ht="12.75">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spans="1:26" ht="12.75">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spans="1:26" ht="12.75">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spans="1:26" ht="12.75">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spans="1:26" ht="12.75">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spans="1:26" ht="12.75">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spans="1:26" ht="12.75">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spans="1:26" ht="12.75">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spans="1:26" ht="12.75">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spans="1:26" ht="12.75">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spans="1:26" ht="12.75">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spans="1:26" ht="12.75">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spans="1:26" ht="12.75">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spans="1:26" ht="12.75">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spans="1:26" ht="12.75">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spans="1:26" ht="12.75">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spans="1:26" ht="12.75">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spans="1:26" ht="12.75">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spans="1:26" ht="12.75">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spans="1:26" ht="12.75">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spans="1:26" ht="12.75">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spans="1:26" ht="12.75">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spans="1:26" ht="12.75">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spans="1:26" ht="12.75">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spans="1:26" ht="12.75">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spans="1:26" ht="12.75">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spans="1:26" ht="12.75">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spans="1:26" ht="12.75">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spans="1:26" ht="12.75">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spans="1:26" ht="12.75">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spans="1:26" ht="12.75">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spans="1:26" ht="12.75">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spans="1:26" ht="12.75">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spans="1:26" ht="12.75">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spans="1:26" ht="12.75">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spans="1:26" ht="12.75">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spans="1:26" ht="12.75">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spans="1:26" ht="12.75">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spans="1:26" ht="12.75">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spans="1:26" ht="12.75">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spans="1:26" ht="12.75">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spans="1:26" ht="12.75">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spans="1:26" ht="12.75">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spans="1:26" ht="12.75">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spans="1:26" ht="12.75">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spans="1:26" ht="12.75">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spans="1:26" ht="12.75">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spans="1:26" ht="12.75">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spans="1:26" ht="12.75">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spans="1:26" ht="12.75">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spans="1:26" ht="12.75">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spans="1:26" ht="12.75">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spans="1:26" ht="12.75">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spans="1:26" ht="12.75">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spans="1:26" ht="12.75">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spans="1:26" ht="12.75">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spans="1:26" ht="12.75">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spans="1:26" ht="12.75">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spans="1:26" ht="12.75">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spans="1:26" ht="12.75">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spans="1:26" ht="12.75">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spans="1:26" ht="12.75">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spans="1:26" ht="12.75">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spans="1:26" ht="12.75">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spans="1:26" ht="12.75">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spans="1:26" ht="12.75">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spans="1:26" ht="12.75">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spans="1:26" ht="12.75">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spans="1:26" ht="12.75">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spans="1:26" ht="12.75">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spans="1:26" ht="12.75">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spans="1:26" ht="12.75">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spans="1:26" ht="12.75">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spans="1:26" ht="12.75">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spans="1:26" ht="12.75">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spans="1:26" ht="12.75">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spans="1:26" ht="12.75">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spans="1:26" ht="12.75">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spans="1:26" ht="12.75">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spans="1:26" ht="12.75">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spans="1:26" ht="12.75">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spans="1:26" ht="12.75">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spans="1:26" ht="12.75">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spans="1:26" ht="12.75">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spans="1:26" ht="12.75">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spans="1:26" ht="12.75">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spans="1:26" ht="12.75">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spans="1:26" ht="12.75">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spans="1:26" ht="12.75">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spans="1:26" ht="12.75">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spans="1:26" ht="12.75">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spans="1:26" ht="12.75">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spans="1:26" ht="12.75">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spans="1:26" ht="12.75">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spans="1:26" ht="12.75">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spans="1:26" ht="12.75">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spans="1:26" ht="12.75">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spans="1:26" ht="12.75">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spans="1:26" ht="12.75">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spans="1:26" ht="12.75">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spans="1:26" ht="12.75">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spans="1:26" ht="12.75">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spans="1:26" ht="12.75">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spans="1:26" ht="12.75">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spans="1:26" ht="12.75">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spans="1:26" ht="12.75">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spans="1:26" ht="12.75">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spans="1:26" ht="12.75">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spans="1:26" ht="12.75">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spans="1:26" ht="12.75">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spans="1:26" ht="12.75">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spans="1:26" ht="12.75">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spans="1:26" ht="12.75">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spans="1:26" ht="12.75">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spans="1:26" ht="12.75">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spans="1:26" ht="12.75">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spans="1:26" ht="12.75">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spans="1:26" ht="12.75">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spans="1:26" ht="12.75">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spans="1:26" ht="12.75">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spans="1:26" ht="12.75">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spans="1:26" ht="12.75">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spans="1:26" ht="12.75">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spans="1:26" ht="12.75">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spans="1:26" ht="12.75">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spans="1:26" ht="12.75">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spans="1:26" ht="12.75">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spans="1:26" ht="12.75">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spans="1:26" ht="12.75">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spans="1:26" ht="12.75">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spans="1:26" ht="12.75">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spans="1:26" ht="12.75">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spans="1:26" ht="12.75">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spans="1:26" ht="12.75">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spans="1:26" ht="12.75">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spans="1:26" ht="12.75">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spans="1:26" ht="12.75">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spans="1:26" ht="12.75">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spans="1:26" ht="12.75">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spans="1:26" ht="12.75">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spans="1:26" ht="12.75">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spans="1:26" ht="12.75">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spans="1:26" ht="12.75">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spans="1:26" ht="12.75">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spans="1:26" ht="12.75">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spans="1:26" ht="12.75">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spans="1:26" ht="12.75">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spans="1:26" ht="12.75">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spans="1:26" ht="12.75">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spans="1:26" ht="12.75">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spans="1:26" ht="12.75">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spans="1:26" ht="12.75">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spans="1:26" ht="12.75">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spans="1:26" ht="12.75">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spans="1:26" ht="12.75">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spans="1:26" ht="12.75">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spans="1:26" ht="12.75">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spans="1:26" ht="12.75">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spans="1:26" ht="12.75">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spans="1:26" ht="12.75">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spans="1:26" ht="12.75">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spans="1:26" ht="12.75">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spans="1:26" ht="12.75">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spans="1:26" ht="12.75">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spans="1:26" ht="12.75">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spans="1:26" ht="12.75">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spans="1:26" ht="12.75">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spans="1:26" ht="12.75">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spans="1:26" ht="12.75">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spans="1:26" ht="12.75">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spans="1:26" ht="12.75">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spans="1:26" ht="12.75">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spans="1:26" ht="12.75">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spans="1:26" ht="12.75">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spans="1:26" ht="12.75">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spans="1:26" ht="12.75">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spans="1:26" ht="12.75">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spans="1:26" ht="12.75">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spans="1:26" ht="12.75">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spans="1:26" ht="12.75">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spans="1:26" ht="12.75">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spans="1:26" ht="12.75">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spans="1:26" ht="12.75">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spans="1:26" ht="12.75">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spans="1:26" ht="12.75">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spans="1:26" ht="12.75">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spans="1:26" ht="12.75">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spans="1:26" ht="12.75">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spans="1:26" ht="12.75">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spans="1:26" ht="12.75">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spans="1:26" ht="12.75">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spans="1:26" ht="12.75">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spans="1:26" ht="12.75">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spans="1:26" ht="12.75">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spans="1:26" ht="12.75">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spans="1:26" ht="12.75">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spans="1:26" ht="12.75">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spans="1:26" ht="12.75">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spans="1:26" ht="12.75">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spans="1:26" ht="12.75">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spans="1:26" ht="12.75">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spans="1:26" ht="12.75">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spans="1:26" ht="12.75">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spans="1:26" ht="12.75">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spans="1:26" ht="12.75">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spans="1:26" ht="12.75">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spans="1:26" ht="12.75">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spans="1:26" ht="12.75">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spans="1:26" ht="12.75">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spans="1:26" ht="12.75">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spans="1:26" ht="12.75">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spans="1:26" ht="12.75">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spans="1:26" ht="12.75">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spans="1:26" ht="12.75">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spans="1:26" ht="12.75">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spans="1:26" ht="12.75">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spans="1:26" ht="12.75">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spans="1:26" ht="12.75">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spans="1:26" ht="12.75">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spans="1:26" ht="12.75">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spans="1:26" ht="12.75">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spans="1:26" ht="12.75">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spans="1:26" ht="12.75">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spans="1:26" ht="12.75">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spans="1:26" ht="12.75">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spans="1:26" ht="12.75">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spans="1:26" ht="12.75">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spans="1:26" ht="12.75">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spans="1:26" ht="12.75">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spans="1:26" ht="12.75">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spans="1:26" ht="12.75">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spans="1:26" ht="12.75">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spans="1:26" ht="12.75">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spans="1:26" ht="12.75">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spans="1:26" ht="12.75">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spans="1:26" ht="12.75">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spans="1:26" ht="12.75">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spans="1:26" ht="12.75">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spans="1:26" ht="12.75">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spans="1:26" ht="12.75">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spans="1:26" ht="12.75">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spans="1:26" ht="12.75">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spans="1:26" ht="12.75">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spans="1:26" ht="12.75">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spans="1:26" ht="12.75">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spans="1:26" ht="12.75">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spans="1:26" ht="12.75">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spans="1:26" ht="12.75">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spans="1:26" ht="12.75">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spans="1:26" ht="12.75">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spans="1:26" ht="12.75">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spans="1:26" ht="12.75">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spans="1:26" ht="12.75">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spans="1:26" ht="12.75">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spans="1:26" ht="12.75">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spans="1:26" ht="12.75">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spans="1:26" ht="12.75">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spans="1:26" ht="12.75">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spans="1:26" ht="12.75">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spans="1:26" ht="12.75">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spans="1:26" ht="12.75">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spans="1:26" ht="12.75">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spans="1:26" ht="12.75">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spans="1:26" ht="12.75">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spans="1:26" ht="12.75">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spans="1:26" ht="12.75">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spans="1:26" ht="12.75">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spans="1:26" ht="12.75">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spans="1:26" ht="12.75">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spans="1:26" ht="12.75">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spans="1:26" ht="12.75">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spans="1:26" ht="12.75">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spans="1:26" ht="12.75">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spans="1:26" ht="12.75">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spans="1:26" ht="12.75">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spans="1:26" ht="12.75">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spans="1:26" ht="12.75">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spans="1:26" ht="12.75">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spans="1:26" ht="12.75">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spans="1:26" ht="12.75">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spans="1:26" ht="12.75">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spans="1:26" ht="12.75">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spans="1:26" ht="12.75">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spans="1:26" ht="12.75">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spans="1:26" ht="12.75">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spans="1:26" ht="12.75">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spans="1:26" ht="12.75">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spans="1:26" ht="12.75">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spans="1:26" ht="12.75">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spans="1:26" ht="12.75">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spans="1:26" ht="12.75">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spans="1:26" ht="12.75">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spans="1:26" ht="12.75">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spans="1:26" ht="12.75">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spans="1:26" ht="12.75">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spans="1:26" ht="12.75">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spans="1:26" ht="12.75">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spans="1:26" ht="12.75">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spans="1:26" ht="12.75">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spans="1:26" ht="12.75">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spans="1:26" ht="12.75">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spans="1:26" ht="12.75">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spans="1:26" ht="12.75">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spans="1:26" ht="12.75">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spans="1:26" ht="12.75">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spans="1:26" ht="12.75">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spans="1:26" ht="12.75">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spans="1:26" ht="12.75">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spans="1:26" ht="12.75">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spans="1:26" ht="12.75">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spans="1:26" ht="12.75">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spans="1:26" ht="12.75">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spans="1:26" ht="12.75">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spans="1:26" ht="12.75">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spans="1:26" ht="12.75">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spans="1:26" ht="12.75">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spans="1:26" ht="12.75">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spans="1:26" ht="12.75">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spans="1:26" ht="12.75">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spans="1:26" ht="12.75">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spans="1:26" ht="12.75">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spans="1:26" ht="12.75">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spans="1:26" ht="12.75">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spans="1:26" ht="12.75">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spans="1:26" ht="12.75">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spans="1:26" ht="12.75">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spans="1:26" ht="12.75">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spans="1:26" ht="12.75">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spans="1:26" ht="12.75">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spans="1:26" ht="12.75">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spans="1:26" ht="12.75">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spans="1:26" ht="12.75">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spans="1:26" ht="12.75">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spans="1:26" ht="12.75">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spans="1:26" ht="12.75">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spans="1:26" ht="12.75">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spans="1:26" ht="12.75">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spans="1:26" ht="12.75">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spans="1:26" ht="12.75">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spans="1:26" ht="12.75">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spans="1:26" ht="12.75">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spans="1:26" ht="12.75">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spans="1:26" ht="12.75">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spans="1:26" ht="12.75">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spans="1:26" ht="12.75">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spans="1:26" ht="12.75">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spans="1:26" ht="12.75">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spans="1:26" ht="12.75">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spans="1:26" ht="12.75">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spans="1:26" ht="12.75">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spans="1:26" ht="12.75">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spans="1:26" ht="12.75">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spans="1:26" ht="12.75">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spans="1:26" ht="12.75">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spans="1:26" ht="12.75">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spans="1:26" ht="12.75">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spans="1:26" ht="12.75">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spans="1:26" ht="12.75">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spans="1:26" ht="12.75">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spans="1:26" ht="12.75">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spans="1:26" ht="12.75">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spans="1:26" ht="12.75">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spans="1:26" ht="12.75">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spans="1:26" ht="12.75">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spans="1:26" ht="12.75">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spans="1:26" ht="12.75">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spans="1:26" ht="12.75">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spans="1:26" ht="12.75">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spans="1:26" ht="12.75">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spans="1:26" ht="12.75">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spans="1:26" ht="12.75">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spans="1:26" ht="12.75">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spans="1:26" ht="12.75">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spans="1:26" ht="12.75">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spans="1:26" ht="12.75">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spans="1:26" ht="12.75">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spans="1:26" ht="12.75">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spans="1:26" ht="12.75">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spans="1:26" ht="12.75">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spans="1:26" ht="12.75">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spans="1:26" ht="12.75">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spans="1:26" ht="12.75">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spans="1:26" ht="12.75">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spans="1:26" ht="12.75">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spans="1:26" ht="12.75">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spans="1:26" ht="12.75">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spans="1:26" ht="12.75">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spans="1:26" ht="12.75">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spans="1:26" ht="12.75">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spans="1:26" ht="12.75">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spans="1:26" ht="12.75">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spans="1:26" ht="12.75">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spans="1:26" ht="12.75">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spans="1:26" ht="12.75">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spans="1:26" ht="12.75">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spans="1:26" ht="12.75">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spans="1:26" ht="12.75">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spans="1:26" ht="12.75">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spans="1:26" ht="12.75">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spans="1:26" ht="12.75">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spans="1:26" ht="12.75">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spans="1:26" ht="12.75">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spans="1:26" ht="12.75">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spans="1:26" ht="12.75">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spans="1:26" ht="12.75">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spans="1:26" ht="12.75">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spans="1:26" ht="12.75">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spans="1:26" ht="12.75">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spans="1:26" ht="12.75">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spans="1:26" ht="12.75">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spans="1:26" ht="12.75">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spans="1:26" ht="12.75">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spans="1:26" ht="12.75">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spans="1:26" ht="12.75">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spans="1:26" ht="12.75">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spans="1:26" ht="12.75">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spans="1:26" ht="12.75">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spans="1:26" ht="12.75">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spans="1:26" ht="12.75">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spans="1:26" ht="12.75">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spans="1:26" ht="12.75">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spans="1:26" ht="12.75">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spans="1:26" ht="12.75">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spans="1:26" ht="12.75">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spans="1:26" ht="12.75">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spans="1:26" ht="12.75">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spans="1:26" ht="12.75">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spans="1:26" ht="12.75">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spans="1:26" ht="12.75">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spans="1:26" ht="12.75">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spans="1:26" ht="12.75">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spans="1:26" ht="12.75">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spans="1:26" ht="12.75">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spans="1:26" ht="12.75">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spans="1:26" ht="12.75">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spans="1:26" ht="12.75">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spans="1:26" ht="12.75">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spans="1:26" ht="12.75">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spans="1:26" ht="12.75">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spans="1:26" ht="12.75">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spans="1:26" ht="12.75">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spans="1:26" ht="12.75">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spans="1:26" ht="12.75">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spans="1:26" ht="12.75">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spans="1:26" ht="12.75">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spans="1:26" ht="12.75">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spans="1:26" ht="12.75">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spans="1:26" ht="12.75">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spans="1:26" ht="12.75">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spans="1:26" ht="12.75">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spans="1:26" ht="12.75">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spans="1:26" ht="12.75">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spans="1:26" ht="12.75">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spans="1:26" ht="12.75">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spans="1:26" ht="12.75">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spans="1:26" ht="12.75">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spans="1:26" ht="12.75">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spans="1:26" ht="12.75">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spans="1:26" ht="12.75">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spans="1:26" ht="12.75">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spans="1:26" ht="12.75">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spans="1:26" ht="12.75">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spans="1:26" ht="12.75">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spans="1:26" ht="12.75">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spans="1:26" ht="12.75">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spans="1:26" ht="12.75">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spans="1:26" ht="12.75">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spans="1:26" ht="12.75">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spans="1:26" ht="12.75">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spans="1:26" ht="12.75">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spans="1:26" ht="12.75">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spans="1:26" ht="12.75">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spans="1:26" ht="12.75">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spans="1:26" ht="12.75">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spans="1:26" ht="12.75">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spans="1:26" ht="12.75">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spans="1:26" ht="12.75">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spans="1:26" ht="12.75">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spans="1:26" ht="12.75">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spans="1:26" ht="12.75">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spans="1:26" ht="12.75">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spans="1:26" ht="12.75">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spans="1:26" ht="12.75">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spans="1:26" ht="12.75">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spans="1:26" ht="12.75">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spans="1:26" ht="12.75">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spans="1:26" ht="12.75">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spans="1:26" ht="12.75">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spans="1:26" ht="12.75">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spans="1:26" ht="12.75">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spans="1:26" ht="12.75">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spans="1:26" ht="12.75">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spans="1:26" ht="12.75">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spans="1:26" ht="12.75">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spans="1:26" ht="12.75">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spans="1:26" ht="12.75">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spans="1:26" ht="12.75">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spans="1:26" ht="12.75">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spans="1:26" ht="12.75">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spans="1:26" ht="12.75">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spans="1:26" ht="12.75">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spans="1:26" ht="12.75">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spans="1:26" ht="12.75">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spans="1:26" ht="12.75">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spans="1:26" ht="12.75">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row r="1001" spans="1:26" ht="12.75">
      <c r="A1001" s="56"/>
      <c r="B1001" s="56"/>
      <c r="C1001" s="56"/>
      <c r="D1001" s="56"/>
      <c r="E1001" s="56"/>
      <c r="F1001" s="56"/>
      <c r="G1001" s="56"/>
      <c r="H1001" s="56"/>
      <c r="I1001" s="56"/>
      <c r="J1001" s="56"/>
      <c r="K1001" s="56"/>
      <c r="L1001" s="56"/>
      <c r="M1001" s="56"/>
      <c r="N1001" s="56"/>
      <c r="O1001" s="56"/>
      <c r="P1001" s="56"/>
      <c r="Q1001" s="56"/>
      <c r="R1001" s="56"/>
      <c r="S1001" s="56"/>
      <c r="T1001" s="56"/>
      <c r="U1001" s="56"/>
      <c r="V1001" s="56"/>
      <c r="W1001" s="56"/>
      <c r="X1001" s="56"/>
      <c r="Y1001" s="56"/>
      <c r="Z1001" s="56"/>
    </row>
    <row r="1002" spans="1:26" ht="12.75">
      <c r="A1002" s="56"/>
      <c r="B1002" s="56"/>
      <c r="C1002" s="56"/>
      <c r="D1002" s="56"/>
      <c r="E1002" s="56"/>
      <c r="F1002" s="56"/>
      <c r="G1002" s="56"/>
      <c r="H1002" s="56"/>
      <c r="I1002" s="56"/>
      <c r="J1002" s="56"/>
      <c r="K1002" s="56"/>
      <c r="L1002" s="56"/>
      <c r="M1002" s="56"/>
      <c r="N1002" s="56"/>
      <c r="O1002" s="56"/>
      <c r="P1002" s="56"/>
      <c r="Q1002" s="56"/>
      <c r="R1002" s="56"/>
      <c r="S1002" s="56"/>
      <c r="T1002" s="56"/>
      <c r="U1002" s="56"/>
      <c r="V1002" s="56"/>
      <c r="W1002" s="56"/>
      <c r="X1002" s="56"/>
      <c r="Y1002" s="56"/>
      <c r="Z1002" s="56"/>
    </row>
    <row r="1003" spans="1:26" ht="12.75">
      <c r="A1003" s="56"/>
      <c r="B1003" s="56"/>
      <c r="C1003" s="56"/>
      <c r="D1003" s="56"/>
      <c r="E1003" s="56"/>
      <c r="F1003" s="56"/>
      <c r="G1003" s="56"/>
      <c r="H1003" s="56"/>
      <c r="I1003" s="56"/>
      <c r="J1003" s="56"/>
      <c r="K1003" s="56"/>
      <c r="L1003" s="56"/>
      <c r="M1003" s="56"/>
      <c r="N1003" s="56"/>
      <c r="O1003" s="56"/>
      <c r="P1003" s="56"/>
      <c r="Q1003" s="56"/>
      <c r="R1003" s="56"/>
      <c r="S1003" s="56"/>
      <c r="T1003" s="56"/>
      <c r="U1003" s="56"/>
      <c r="V1003" s="56"/>
      <c r="W1003" s="56"/>
      <c r="X1003" s="56"/>
      <c r="Y1003" s="56"/>
      <c r="Z1003" s="56"/>
    </row>
    <row r="1004" spans="1:26" ht="12.75">
      <c r="F1004" s="56"/>
    </row>
    <row r="1005" spans="1:26" ht="12.75">
      <c r="F1005" s="56"/>
    </row>
    <row r="1006" spans="1:26" ht="12.75">
      <c r="F1006" s="56"/>
    </row>
    <row r="1007" spans="1:26" ht="12.75">
      <c r="F1007" s="56"/>
    </row>
    <row r="1008" spans="1:26" ht="12.75">
      <c r="F1008" s="56"/>
    </row>
    <row r="1009" spans="6:6" ht="12.75">
      <c r="F1009" s="56"/>
    </row>
    <row r="1010" spans="6:6" ht="12.75">
      <c r="F1010" s="56"/>
    </row>
    <row r="1011" spans="6:6" ht="12.75">
      <c r="F1011" s="56"/>
    </row>
    <row r="1012" spans="6:6" ht="12.75">
      <c r="F1012" s="56"/>
    </row>
    <row r="1013" spans="6:6" ht="12.75">
      <c r="F1013" s="56"/>
    </row>
    <row r="1014" spans="6:6" ht="12.75">
      <c r="F1014" s="56"/>
    </row>
    <row r="1015" spans="6:6" ht="12.75">
      <c r="F1015" s="56"/>
    </row>
    <row r="1016" spans="6:6" ht="12.75">
      <c r="F1016" s="56"/>
    </row>
    <row r="1017" spans="6:6" ht="12.75">
      <c r="F1017" s="56"/>
    </row>
    <row r="1018" spans="6:6" ht="12.75">
      <c r="F1018" s="56"/>
    </row>
    <row r="1019" spans="6:6" ht="12.75">
      <c r="F1019" s="56"/>
    </row>
    <row r="1020" spans="6:6" ht="12.75">
      <c r="F1020" s="56"/>
    </row>
    <row r="1021" spans="6:6" ht="12.75">
      <c r="F1021" s="56"/>
    </row>
    <row r="1022" spans="6:6" ht="12.75">
      <c r="F1022" s="56"/>
    </row>
    <row r="1023" spans="6:6" ht="12.75">
      <c r="F1023" s="56"/>
    </row>
    <row r="1024" spans="6:6" ht="12.75">
      <c r="F1024" s="56"/>
    </row>
    <row r="1025" spans="6:6" ht="12.75">
      <c r="F1025" s="56"/>
    </row>
    <row r="1026" spans="6:6" ht="12.75">
      <c r="F1026" s="56"/>
    </row>
    <row r="1027" spans="6:6" ht="12.75">
      <c r="F1027" s="56"/>
    </row>
    <row r="1028" spans="6:6" ht="12.75">
      <c r="F1028" s="56"/>
    </row>
    <row r="1029" spans="6:6" ht="12.75">
      <c r="F1029" s="56"/>
    </row>
    <row r="1030" spans="6:6" ht="12.75">
      <c r="F1030" s="56"/>
    </row>
    <row r="1031" spans="6:6" ht="12.75">
      <c r="F1031" s="56"/>
    </row>
    <row r="1032" spans="6:6" ht="12.75">
      <c r="F1032" s="56"/>
    </row>
    <row r="1033" spans="6:6" ht="12.75">
      <c r="F1033" s="56"/>
    </row>
    <row r="1034" spans="6:6" ht="12.75">
      <c r="F1034" s="56"/>
    </row>
    <row r="1035" spans="6:6" ht="12.75">
      <c r="F1035" s="56"/>
    </row>
    <row r="1036" spans="6:6" ht="12.75">
      <c r="F1036" s="56"/>
    </row>
    <row r="1037" spans="6:6" ht="12.75">
      <c r="F1037" s="56"/>
    </row>
    <row r="1038" spans="6:6" ht="12.75">
      <c r="F1038" s="56"/>
    </row>
    <row r="1039" spans="6:6" ht="12.75">
      <c r="F1039" s="56"/>
    </row>
    <row r="1040" spans="6:6" ht="12.75">
      <c r="F1040" s="56"/>
    </row>
    <row r="1041" spans="6:6" ht="12.75">
      <c r="F1041" s="56"/>
    </row>
    <row r="1042" spans="6:6" ht="12.75">
      <c r="F1042" s="56"/>
    </row>
    <row r="1043" spans="6:6" ht="12.75">
      <c r="F1043" s="56"/>
    </row>
    <row r="1044" spans="6:6" ht="12.75">
      <c r="F1044" s="56"/>
    </row>
    <row r="1045" spans="6:6" ht="12.75">
      <c r="F1045" s="56"/>
    </row>
    <row r="1046" spans="6:6" ht="12.75">
      <c r="F1046" s="56"/>
    </row>
    <row r="1047" spans="6:6" ht="12.75">
      <c r="F1047" s="56"/>
    </row>
    <row r="1048" spans="6:6" ht="12.75">
      <c r="F1048" s="56"/>
    </row>
    <row r="1049" spans="6:6" ht="12.75">
      <c r="F1049" s="56"/>
    </row>
    <row r="1050" spans="6:6" ht="12.75">
      <c r="F1050" s="56"/>
    </row>
    <row r="1051" spans="6:6" ht="12.75">
      <c r="F1051" s="56"/>
    </row>
    <row r="1052" spans="6:6" ht="12.75">
      <c r="F1052" s="56"/>
    </row>
    <row r="1053" spans="6:6" ht="12.75">
      <c r="F1053" s="56"/>
    </row>
    <row r="1054" spans="6:6" ht="12.75">
      <c r="F1054" s="56"/>
    </row>
    <row r="1055" spans="6:6" ht="12.75">
      <c r="F1055" s="56"/>
    </row>
    <row r="1056" spans="6:6" ht="12.75">
      <c r="F1056" s="56"/>
    </row>
    <row r="1057" spans="6:6" ht="12.75">
      <c r="F1057" s="56"/>
    </row>
    <row r="1058" spans="6:6" ht="12.75">
      <c r="F1058" s="56"/>
    </row>
    <row r="1059" spans="6:6" ht="12.75">
      <c r="F1059" s="56"/>
    </row>
    <row r="1060" spans="6:6" ht="12.75">
      <c r="F1060" s="56"/>
    </row>
    <row r="1061" spans="6:6" ht="12.75">
      <c r="F1061" s="56"/>
    </row>
    <row r="1062" spans="6:6" ht="12.75">
      <c r="F1062" s="56"/>
    </row>
    <row r="1063" spans="6:6" ht="12.75">
      <c r="F1063" s="56"/>
    </row>
    <row r="1064" spans="6:6" ht="12.75">
      <c r="F1064" s="56"/>
    </row>
    <row r="1065" spans="6:6" ht="12.75">
      <c r="F1065" s="56"/>
    </row>
    <row r="1066" spans="6:6" ht="12.75">
      <c r="F1066" s="56"/>
    </row>
    <row r="1067" spans="6:6" ht="12.75">
      <c r="F1067" s="56"/>
    </row>
    <row r="1068" spans="6:6" ht="12.75">
      <c r="F1068" s="56"/>
    </row>
    <row r="1069" spans="6:6" ht="12.75">
      <c r="F1069" s="56"/>
    </row>
    <row r="1070" spans="6:6" ht="12.75">
      <c r="F1070" s="56"/>
    </row>
    <row r="1071" spans="6:6" ht="12.75">
      <c r="F1071" s="56"/>
    </row>
    <row r="1072" spans="6:6" ht="12.75">
      <c r="F1072" s="56"/>
    </row>
    <row r="1073" spans="6:6" ht="12.75">
      <c r="F1073" s="56"/>
    </row>
    <row r="1074" spans="6:6" ht="12.75">
      <c r="F1074" s="56"/>
    </row>
    <row r="1075" spans="6:6" ht="12.75">
      <c r="F1075" s="56"/>
    </row>
    <row r="1076" spans="6:6" ht="12.75">
      <c r="F1076" s="56"/>
    </row>
    <row r="1077" spans="6:6" ht="12.75">
      <c r="F1077" s="56"/>
    </row>
    <row r="1078" spans="6:6" ht="12.75">
      <c r="F1078" s="56"/>
    </row>
    <row r="1079" spans="6:6" ht="12.75">
      <c r="F1079" s="56"/>
    </row>
    <row r="1080" spans="6:6" ht="12.75">
      <c r="F1080" s="56"/>
    </row>
    <row r="1081" spans="6:6" ht="12.75">
      <c r="F1081" s="56"/>
    </row>
    <row r="1082" spans="6:6" ht="12.75">
      <c r="F1082" s="56"/>
    </row>
    <row r="1083" spans="6:6" ht="12.75">
      <c r="F1083" s="56"/>
    </row>
    <row r="1084" spans="6:6" ht="12.75">
      <c r="F1084" s="56"/>
    </row>
    <row r="1085" spans="6:6" ht="12.75">
      <c r="F1085" s="56"/>
    </row>
    <row r="1086" spans="6:6" ht="12.75">
      <c r="F1086" s="56"/>
    </row>
    <row r="1087" spans="6:6" ht="12.75">
      <c r="F1087" s="56"/>
    </row>
    <row r="1088" spans="6:6" ht="12.75">
      <c r="F1088" s="56"/>
    </row>
    <row r="1089" spans="6:6" ht="12.75">
      <c r="F1089" s="56"/>
    </row>
    <row r="1090" spans="6:6" ht="12.75">
      <c r="F1090" s="56"/>
    </row>
    <row r="1091" spans="6:6" ht="12.75">
      <c r="F1091" s="56"/>
    </row>
    <row r="1092" spans="6:6" ht="12.75">
      <c r="F1092" s="56"/>
    </row>
    <row r="1093" spans="6:6" ht="12.75">
      <c r="F1093" s="56"/>
    </row>
    <row r="1094" spans="6:6" ht="12.75">
      <c r="F1094" s="56"/>
    </row>
    <row r="1095" spans="6:6" ht="12.75">
      <c r="F1095" s="56"/>
    </row>
    <row r="1096" spans="6:6" ht="12.75">
      <c r="F1096" s="56"/>
    </row>
    <row r="1097" spans="6:6" ht="12.75">
      <c r="F1097" s="56"/>
    </row>
    <row r="1098" spans="6:6" ht="12.75">
      <c r="F1098" s="56"/>
    </row>
    <row r="1099" spans="6:6" ht="12.75">
      <c r="F1099" s="56"/>
    </row>
    <row r="1100" spans="6:6" ht="12.75">
      <c r="F1100" s="56"/>
    </row>
    <row r="1101" spans="6:6" ht="12.75">
      <c r="F1101" s="56"/>
    </row>
    <row r="1102" spans="6:6" ht="12.75">
      <c r="F1102" s="56"/>
    </row>
    <row r="1103" spans="6:6" ht="12.75">
      <c r="F1103" s="56"/>
    </row>
    <row r="1104" spans="6:6" ht="12.75">
      <c r="F1104" s="56"/>
    </row>
    <row r="1105" spans="6:6" ht="12.75">
      <c r="F1105" s="56"/>
    </row>
    <row r="1106" spans="6:6" ht="12.75">
      <c r="F1106" s="56"/>
    </row>
    <row r="1107" spans="6:6" ht="12.75">
      <c r="F1107" s="56"/>
    </row>
    <row r="1108" spans="6:6" ht="12.75">
      <c r="F1108" s="56"/>
    </row>
    <row r="1109" spans="6:6" ht="12.75">
      <c r="F1109" s="56"/>
    </row>
    <row r="1110" spans="6:6" ht="12.75">
      <c r="F1110" s="56"/>
    </row>
    <row r="1111" spans="6:6" ht="12.75">
      <c r="F1111" s="56"/>
    </row>
    <row r="1112" spans="6:6" ht="12.75">
      <c r="F1112" s="56"/>
    </row>
    <row r="1113" spans="6:6" ht="12.75">
      <c r="F1113" s="56"/>
    </row>
    <row r="1114" spans="6:6" ht="12.75">
      <c r="F1114" s="56"/>
    </row>
    <row r="1115" spans="6:6" ht="12.75">
      <c r="F1115" s="56"/>
    </row>
    <row r="1116" spans="6:6" ht="12.75">
      <c r="F1116" s="56"/>
    </row>
    <row r="1117" spans="6:6" ht="12.75">
      <c r="F1117" s="56"/>
    </row>
    <row r="1118" spans="6:6" ht="12.75">
      <c r="F1118" s="56"/>
    </row>
    <row r="1119" spans="6:6" ht="12.75">
      <c r="F1119" s="56"/>
    </row>
    <row r="1120" spans="6:6" ht="12.75">
      <c r="F1120" s="56"/>
    </row>
    <row r="1121" spans="6:6" ht="12.75">
      <c r="F1121" s="56"/>
    </row>
    <row r="1122" spans="6:6" ht="12.75">
      <c r="F1122" s="56"/>
    </row>
    <row r="1123" spans="6:6" ht="12.75">
      <c r="F1123" s="56"/>
    </row>
    <row r="1124" spans="6:6" ht="12.75">
      <c r="F1124" s="56"/>
    </row>
    <row r="1125" spans="6:6" ht="12.75">
      <c r="F1125" s="56"/>
    </row>
    <row r="1126" spans="6:6" ht="12.75">
      <c r="F1126" s="56"/>
    </row>
    <row r="1127" spans="6:6" ht="12.75">
      <c r="F1127" s="56"/>
    </row>
    <row r="1128" spans="6:6" ht="12.75">
      <c r="F1128" s="56"/>
    </row>
    <row r="1129" spans="6:6" ht="12.75">
      <c r="F1129" s="56"/>
    </row>
    <row r="1130" spans="6:6" ht="12.75">
      <c r="F1130" s="56"/>
    </row>
    <row r="1131" spans="6:6" ht="12.75">
      <c r="F1131" s="56"/>
    </row>
    <row r="1132" spans="6:6" ht="12.75">
      <c r="F1132" s="56"/>
    </row>
    <row r="1133" spans="6:6" ht="12.75">
      <c r="F1133" s="56"/>
    </row>
    <row r="1134" spans="6:6" ht="12.75">
      <c r="F1134" s="56"/>
    </row>
    <row r="1135" spans="6:6" ht="12.75">
      <c r="F1135" s="56"/>
    </row>
    <row r="1136" spans="6:6" ht="12.75">
      <c r="F1136" s="56"/>
    </row>
    <row r="1137" spans="6:6" ht="12.75">
      <c r="F1137" s="56"/>
    </row>
    <row r="1138" spans="6:6" ht="12.75">
      <c r="F1138" s="56"/>
    </row>
    <row r="1139" spans="6:6" ht="12.75">
      <c r="F1139" s="56"/>
    </row>
    <row r="1140" spans="6:6" ht="12.75">
      <c r="F1140" s="56"/>
    </row>
    <row r="1141" spans="6:6" ht="12.75">
      <c r="F1141" s="56"/>
    </row>
    <row r="1142" spans="6:6" ht="12.75">
      <c r="F1142" s="56"/>
    </row>
    <row r="1143" spans="6:6" ht="12.75">
      <c r="F1143" s="56"/>
    </row>
    <row r="1144" spans="6:6" ht="12.75">
      <c r="F1144" s="56"/>
    </row>
    <row r="1145" spans="6:6" ht="12.75">
      <c r="F1145" s="56"/>
    </row>
    <row r="1146" spans="6:6" ht="12.75">
      <c r="F1146" s="56"/>
    </row>
    <row r="1147" spans="6:6" ht="12.75">
      <c r="F1147" s="56"/>
    </row>
    <row r="1148" spans="6:6" ht="12.75">
      <c r="F1148" s="56"/>
    </row>
    <row r="1149" spans="6:6" ht="12.75">
      <c r="F1149" s="56"/>
    </row>
    <row r="1150" spans="6:6" ht="12.75">
      <c r="F1150" s="56"/>
    </row>
    <row r="1151" spans="6:6" ht="12.75">
      <c r="F1151" s="56"/>
    </row>
    <row r="1152" spans="6:6" ht="12.75">
      <c r="F1152" s="56"/>
    </row>
    <row r="1153" spans="6:6" ht="12.75">
      <c r="F1153" s="56"/>
    </row>
    <row r="1154" spans="6:6" ht="12.75">
      <c r="F1154" s="56"/>
    </row>
    <row r="1155" spans="6:6" ht="12.75">
      <c r="F1155" s="56"/>
    </row>
    <row r="1156" spans="6:6" ht="12.75">
      <c r="F1156" s="56"/>
    </row>
    <row r="1157" spans="6:6" ht="12.75">
      <c r="F1157" s="56"/>
    </row>
    <row r="1158" spans="6:6" ht="12.75">
      <c r="F1158" s="56"/>
    </row>
    <row r="1159" spans="6:6" ht="12.75">
      <c r="F1159" s="56"/>
    </row>
    <row r="1160" spans="6:6" ht="12.75">
      <c r="F1160" s="56"/>
    </row>
    <row r="1161" spans="6:6" ht="12.75">
      <c r="F1161" s="56"/>
    </row>
    <row r="1162" spans="6:6" ht="12.75">
      <c r="F1162" s="56"/>
    </row>
    <row r="1163" spans="6:6" ht="12.75">
      <c r="F1163" s="56"/>
    </row>
    <row r="1164" spans="6:6" ht="12.75">
      <c r="F1164" s="56"/>
    </row>
    <row r="1165" spans="6:6" ht="12.75">
      <c r="F1165" s="56"/>
    </row>
    <row r="1166" spans="6:6" ht="12.75">
      <c r="F1166" s="56"/>
    </row>
    <row r="1167" spans="6:6" ht="12.75">
      <c r="F1167" s="56"/>
    </row>
    <row r="1168" spans="6:6" ht="12.75">
      <c r="F1168" s="56"/>
    </row>
    <row r="1169" spans="6:6" ht="12.75">
      <c r="F1169" s="56"/>
    </row>
    <row r="1170" spans="6:6" ht="12.75">
      <c r="F1170" s="56"/>
    </row>
    <row r="1171" spans="6:6" ht="12.75">
      <c r="F1171" s="56"/>
    </row>
    <row r="1172" spans="6:6" ht="12.75">
      <c r="F1172" s="56"/>
    </row>
    <row r="1173" spans="6:6" ht="12.75">
      <c r="F1173" s="56"/>
    </row>
    <row r="1174" spans="6:6" ht="12.75">
      <c r="F1174" s="56"/>
    </row>
    <row r="1175" spans="6:6" ht="12.75">
      <c r="F1175" s="56"/>
    </row>
    <row r="1176" spans="6:6" ht="12.75">
      <c r="F1176" s="56"/>
    </row>
    <row r="1177" spans="6:6" ht="12.75">
      <c r="F1177" s="56"/>
    </row>
    <row r="1178" spans="6:6" ht="12.75">
      <c r="F1178" s="56"/>
    </row>
    <row r="1179" spans="6:6" ht="12.75">
      <c r="F1179" s="56"/>
    </row>
    <row r="1180" spans="6:6" ht="12.75">
      <c r="F1180" s="56"/>
    </row>
    <row r="1181" spans="6:6" ht="12.75">
      <c r="F1181" s="56"/>
    </row>
    <row r="1182" spans="6:6" ht="12.75">
      <c r="F1182" s="56"/>
    </row>
    <row r="1183" spans="6:6" ht="12.75">
      <c r="F1183" s="56"/>
    </row>
    <row r="1184" spans="6:6" ht="12.75">
      <c r="F1184" s="56"/>
    </row>
    <row r="1185" spans="6:6" ht="12.75">
      <c r="F1185" s="56"/>
    </row>
    <row r="1186" spans="6:6" ht="12.75">
      <c r="F1186" s="56"/>
    </row>
    <row r="1187" spans="6:6" ht="12.75">
      <c r="F1187" s="56"/>
    </row>
    <row r="1188" spans="6:6" ht="12.75">
      <c r="F1188" s="56"/>
    </row>
    <row r="1189" spans="6:6" ht="12.75">
      <c r="F1189" s="56"/>
    </row>
    <row r="1190" spans="6:6" ht="12.75">
      <c r="F1190" s="56"/>
    </row>
    <row r="1191" spans="6:6" ht="12.75">
      <c r="F1191" s="56"/>
    </row>
    <row r="1192" spans="6:6" ht="12.75">
      <c r="F1192" s="56"/>
    </row>
    <row r="1193" spans="6:6" ht="12.75">
      <c r="F1193" s="56"/>
    </row>
    <row r="1194" spans="6:6" ht="12.75">
      <c r="F1194" s="56"/>
    </row>
    <row r="1195" spans="6:6" ht="12.75">
      <c r="F1195" s="56"/>
    </row>
    <row r="1196" spans="6:6" ht="12.75">
      <c r="F1196" s="56"/>
    </row>
    <row r="1197" spans="6:6" ht="12.75">
      <c r="F1197" s="56"/>
    </row>
    <row r="1198" spans="6:6" ht="12.75">
      <c r="F1198" s="56"/>
    </row>
    <row r="1199" spans="6:6" ht="12.75">
      <c r="F1199" s="56"/>
    </row>
    <row r="1200" spans="6:6" ht="12.75">
      <c r="F1200" s="56"/>
    </row>
    <row r="1201" spans="6:6" ht="12.75">
      <c r="F1201" s="56"/>
    </row>
    <row r="1202" spans="6:6" ht="12.75">
      <c r="F1202" s="56"/>
    </row>
    <row r="1203" spans="6:6" ht="12.75">
      <c r="F1203" s="56"/>
    </row>
    <row r="1204" spans="6:6" ht="12.75">
      <c r="F1204" s="56"/>
    </row>
    <row r="1205" spans="6:6" ht="12.75">
      <c r="F1205" s="56"/>
    </row>
    <row r="1206" spans="6:6" ht="12.75">
      <c r="F1206" s="56"/>
    </row>
    <row r="1207" spans="6:6" ht="12.75">
      <c r="F1207" s="56"/>
    </row>
    <row r="1208" spans="6:6" ht="12.75">
      <c r="F1208" s="56"/>
    </row>
    <row r="1209" spans="6:6" ht="12.75">
      <c r="F1209" s="56"/>
    </row>
    <row r="1210" spans="6:6" ht="12.75">
      <c r="F1210" s="56"/>
    </row>
    <row r="1211" spans="6:6" ht="12.75">
      <c r="F1211" s="56"/>
    </row>
    <row r="1212" spans="6:6" ht="12.75">
      <c r="F1212" s="56"/>
    </row>
    <row r="1213" spans="6:6" ht="12.75">
      <c r="F1213" s="56"/>
    </row>
    <row r="1214" spans="6:6" ht="12.75">
      <c r="F1214" s="56"/>
    </row>
    <row r="1215" spans="6:6" ht="12.75">
      <c r="F1215" s="56"/>
    </row>
    <row r="1216" spans="6:6" ht="12.75">
      <c r="F1216" s="56"/>
    </row>
    <row r="1217" spans="6:6" ht="12.75">
      <c r="F1217" s="56"/>
    </row>
    <row r="1218" spans="6:6" ht="12.75">
      <c r="F1218" s="56"/>
    </row>
    <row r="1219" spans="6:6" ht="12.75">
      <c r="F1219" s="56"/>
    </row>
    <row r="1220" spans="6:6" ht="12.75">
      <c r="F1220" s="56"/>
    </row>
    <row r="1221" spans="6:6" ht="12.75">
      <c r="F1221" s="56"/>
    </row>
    <row r="1222" spans="6:6" ht="12.75">
      <c r="F1222" s="56"/>
    </row>
    <row r="1223" spans="6:6" ht="12.75">
      <c r="F1223" s="56"/>
    </row>
    <row r="1224" spans="6:6" ht="12.75">
      <c r="F1224" s="56"/>
    </row>
    <row r="1225" spans="6:6" ht="12.75">
      <c r="F1225" s="56"/>
    </row>
    <row r="1226" spans="6:6" ht="12.75">
      <c r="F1226" s="56"/>
    </row>
    <row r="1227" spans="6:6" ht="12.75">
      <c r="F1227" s="56"/>
    </row>
    <row r="1228" spans="6:6" ht="12.75">
      <c r="F1228" s="56"/>
    </row>
    <row r="1229" spans="6:6" ht="12.75">
      <c r="F1229" s="56"/>
    </row>
    <row r="1230" spans="6:6" ht="12.75">
      <c r="F1230" s="56"/>
    </row>
    <row r="1231" spans="6:6" ht="12.75">
      <c r="F1231" s="56"/>
    </row>
    <row r="1232" spans="6:6" ht="12.75">
      <c r="F1232" s="56"/>
    </row>
    <row r="1233" spans="6:6" ht="12.75">
      <c r="F1233" s="56"/>
    </row>
    <row r="1234" spans="6:6" ht="12.75">
      <c r="F1234" s="56"/>
    </row>
    <row r="1235" spans="6:6" ht="12.75">
      <c r="F1235" s="56"/>
    </row>
    <row r="1236" spans="6:6" ht="12.75">
      <c r="F1236" s="56"/>
    </row>
    <row r="1237" spans="6:6" ht="12.75">
      <c r="F1237" s="56"/>
    </row>
    <row r="1238" spans="6:6" ht="12.75">
      <c r="F1238" s="56"/>
    </row>
    <row r="1239" spans="6:6" ht="12.75">
      <c r="F1239" s="56"/>
    </row>
    <row r="1240" spans="6:6" ht="12.75">
      <c r="F1240" s="56"/>
    </row>
    <row r="1241" spans="6:6" ht="12.75">
      <c r="F1241" s="56"/>
    </row>
    <row r="1242" spans="6:6" ht="12.75">
      <c r="F1242" s="56"/>
    </row>
    <row r="1243" spans="6:6" ht="12.75">
      <c r="F1243" s="56"/>
    </row>
    <row r="1244" spans="6:6" ht="12.75">
      <c r="F1244" s="56"/>
    </row>
    <row r="1245" spans="6:6" ht="12.75">
      <c r="F1245" s="56"/>
    </row>
    <row r="1246" spans="6:6" ht="12.75">
      <c r="F1246" s="56"/>
    </row>
    <row r="1247" spans="6:6" ht="12.75">
      <c r="F1247" s="56"/>
    </row>
    <row r="1248" spans="6:6" ht="12.75">
      <c r="F1248" s="56"/>
    </row>
    <row r="1249" spans="6:6" ht="12.75">
      <c r="F1249" s="56"/>
    </row>
    <row r="1250" spans="6:6" ht="12.75">
      <c r="F1250" s="56"/>
    </row>
    <row r="1251" spans="6:6" ht="12.75">
      <c r="F1251" s="56"/>
    </row>
    <row r="1252" spans="6:6" ht="12.75">
      <c r="F1252" s="56"/>
    </row>
    <row r="1253" spans="6:6" ht="12.75">
      <c r="F1253" s="56"/>
    </row>
    <row r="1254" spans="6:6" ht="12.75">
      <c r="F1254" s="56"/>
    </row>
    <row r="1255" spans="6:6" ht="12.75">
      <c r="F1255" s="56"/>
    </row>
    <row r="1256" spans="6:6" ht="12.75">
      <c r="F1256" s="56"/>
    </row>
    <row r="1257" spans="6:6" ht="12.75">
      <c r="F1257" s="56"/>
    </row>
    <row r="1258" spans="6:6" ht="12.75">
      <c r="F1258" s="56"/>
    </row>
    <row r="1259" spans="6:6" ht="12.75">
      <c r="F1259" s="56"/>
    </row>
    <row r="1260" spans="6:6" ht="12.75">
      <c r="F1260" s="56"/>
    </row>
    <row r="1261" spans="6:6" ht="12.75">
      <c r="F1261" s="56"/>
    </row>
    <row r="1262" spans="6:6" ht="12.75">
      <c r="F1262" s="56"/>
    </row>
    <row r="1263" spans="6:6" ht="12.75">
      <c r="F1263" s="56"/>
    </row>
    <row r="1264" spans="6:6" ht="12.75">
      <c r="F1264" s="56"/>
    </row>
    <row r="1265" spans="6:6" ht="12.75">
      <c r="F1265" s="56"/>
    </row>
    <row r="1266" spans="6:6" ht="12.75">
      <c r="F1266" s="56"/>
    </row>
    <row r="1267" spans="6:6" ht="12.75">
      <c r="F1267" s="56"/>
    </row>
    <row r="1268" spans="6:6" ht="12.75">
      <c r="F1268" s="56"/>
    </row>
    <row r="1269" spans="6:6" ht="12.75">
      <c r="F1269" s="56"/>
    </row>
    <row r="1270" spans="6:6" ht="12.75">
      <c r="F1270" s="56"/>
    </row>
    <row r="1271" spans="6:6" ht="12.75">
      <c r="F1271" s="56"/>
    </row>
    <row r="1272" spans="6:6" ht="12.75">
      <c r="F1272" s="56"/>
    </row>
    <row r="1273" spans="6:6" ht="12.75">
      <c r="F1273" s="56"/>
    </row>
    <row r="1274" spans="6:6" ht="12.75">
      <c r="F1274" s="56"/>
    </row>
    <row r="1275" spans="6:6" ht="12.75">
      <c r="F1275" s="56"/>
    </row>
    <row r="1276" spans="6:6" ht="12.75">
      <c r="F1276" s="56"/>
    </row>
    <row r="1277" spans="6:6" ht="12.75">
      <c r="F1277" s="56"/>
    </row>
    <row r="1278" spans="6:6" ht="12.75">
      <c r="F1278" s="56"/>
    </row>
    <row r="1279" spans="6:6" ht="12.75">
      <c r="F1279" s="56"/>
    </row>
    <row r="1280" spans="6:6" ht="12.75">
      <c r="F1280" s="56"/>
    </row>
    <row r="1281" spans="6:6" ht="12.75">
      <c r="F1281" s="56"/>
    </row>
    <row r="1282" spans="6:6" ht="12.75">
      <c r="F1282" s="56"/>
    </row>
    <row r="1283" spans="6:6" ht="12.75">
      <c r="F1283" s="56"/>
    </row>
    <row r="1284" spans="6:6" ht="12.75">
      <c r="F1284" s="56"/>
    </row>
    <row r="1285" spans="6:6" ht="12.75">
      <c r="F1285" s="56"/>
    </row>
    <row r="1286" spans="6:6" ht="12.75">
      <c r="F1286" s="56"/>
    </row>
    <row r="1287" spans="6:6" ht="12.75">
      <c r="F1287" s="56"/>
    </row>
    <row r="1288" spans="6:6" ht="12.75">
      <c r="F1288" s="56"/>
    </row>
    <row r="1289" spans="6:6" ht="12.75">
      <c r="F1289" s="56"/>
    </row>
    <row r="1290" spans="6:6" ht="12.75">
      <c r="F1290" s="56"/>
    </row>
    <row r="1291" spans="6:6" ht="12.75">
      <c r="F1291" s="56"/>
    </row>
    <row r="1292" spans="6:6" ht="12.75">
      <c r="F1292" s="56"/>
    </row>
    <row r="1293" spans="6:6" ht="12.75">
      <c r="F1293" s="56"/>
    </row>
    <row r="1294" spans="6:6" ht="12.75">
      <c r="F1294" s="56"/>
    </row>
    <row r="1295" spans="6:6" ht="12.75">
      <c r="F1295" s="56"/>
    </row>
    <row r="1296" spans="6:6" ht="12.75">
      <c r="F1296" s="56"/>
    </row>
    <row r="1297" spans="6:6" ht="12.75">
      <c r="F1297" s="56"/>
    </row>
    <row r="1298" spans="6:6" ht="12.75">
      <c r="F1298" s="56"/>
    </row>
    <row r="1299" spans="6:6" ht="12.75">
      <c r="F1299" s="56"/>
    </row>
    <row r="1300" spans="6:6" ht="12.75">
      <c r="F1300" s="56"/>
    </row>
    <row r="1301" spans="6:6" ht="12.75">
      <c r="F1301" s="56"/>
    </row>
    <row r="1302" spans="6:6" ht="12.75">
      <c r="F1302" s="56"/>
    </row>
    <row r="1303" spans="6:6" ht="12.75">
      <c r="F1303" s="56"/>
    </row>
    <row r="1304" spans="6:6" ht="12.75">
      <c r="F1304" s="56"/>
    </row>
    <row r="1305" spans="6:6" ht="12.75">
      <c r="F1305" s="56"/>
    </row>
    <row r="1306" spans="6:6" ht="12.75">
      <c r="F1306" s="56"/>
    </row>
    <row r="1307" spans="6:6" ht="12.75">
      <c r="F1307" s="56"/>
    </row>
    <row r="1308" spans="6:6" ht="12.75">
      <c r="F1308" s="56"/>
    </row>
    <row r="1309" spans="6:6" ht="12.75">
      <c r="F1309" s="56"/>
    </row>
    <row r="1310" spans="6:6" ht="12.75">
      <c r="F1310" s="56"/>
    </row>
    <row r="1311" spans="6:6" ht="12.75">
      <c r="F1311" s="56"/>
    </row>
    <row r="1312" spans="6:6" ht="12.75">
      <c r="F1312" s="56"/>
    </row>
    <row r="1313" spans="6:6" ht="12.75">
      <c r="F1313" s="56"/>
    </row>
    <row r="1314" spans="6:6" ht="12.75">
      <c r="F1314" s="56"/>
    </row>
    <row r="1315" spans="6:6" ht="12.75">
      <c r="F1315" s="56"/>
    </row>
    <row r="1316" spans="6:6" ht="12.75">
      <c r="F1316" s="56"/>
    </row>
    <row r="1317" spans="6:6" ht="12.75">
      <c r="F1317" s="56"/>
    </row>
    <row r="1318" spans="6:6" ht="12.75">
      <c r="F1318" s="56"/>
    </row>
    <row r="1319" spans="6:6" ht="12.75">
      <c r="F1319" s="56"/>
    </row>
    <row r="1320" spans="6:6" ht="12.75">
      <c r="F1320" s="56"/>
    </row>
    <row r="1321" spans="6:6" ht="12.75">
      <c r="F1321" s="56"/>
    </row>
    <row r="1322" spans="6:6" ht="12.75">
      <c r="F1322" s="56"/>
    </row>
    <row r="1323" spans="6:6" ht="12.75">
      <c r="F1323" s="56"/>
    </row>
    <row r="1324" spans="6:6" ht="12.75">
      <c r="F1324" s="56"/>
    </row>
    <row r="1325" spans="6:6" ht="12.75">
      <c r="F1325" s="56"/>
    </row>
    <row r="1326" spans="6:6" ht="12.75">
      <c r="F1326" s="56"/>
    </row>
    <row r="1327" spans="6:6" ht="12.75">
      <c r="F1327" s="56"/>
    </row>
    <row r="1328" spans="6:6" ht="12.75">
      <c r="F1328" s="56"/>
    </row>
  </sheetData>
  <mergeCells count="12">
    <mergeCell ref="B42:B44"/>
    <mergeCell ref="C42:C44"/>
    <mergeCell ref="B32:B34"/>
    <mergeCell ref="C32:C34"/>
    <mergeCell ref="B37:B39"/>
    <mergeCell ref="C37:C39"/>
    <mergeCell ref="B20:B22"/>
    <mergeCell ref="C20:C22"/>
    <mergeCell ref="B25:B27"/>
    <mergeCell ref="C25:C27"/>
    <mergeCell ref="B15:B17"/>
    <mergeCell ref="C15:C17"/>
  </mergeCells>
  <dataValidations count="2">
    <dataValidation type="list" allowBlank="1" showInputMessage="1" showErrorMessage="1" sqref="E2:E66" xr:uid="{D8B43D4D-3767-4D7F-B59B-D7BBE30CC025}">
      <formula1>"Review lần 1, Execute lần 1, Review lần 2, Execute lần 2"</formula1>
    </dataValidation>
    <dataValidation type="list" allowBlank="1" showInputMessage="1" showErrorMessage="1" sqref="H1:H37" xr:uid="{DB82FDBC-522A-4D2D-B8A2-8F1474B362B2}">
      <formula1>"Done, Doing"</formula1>
    </dataValidation>
  </dataValidations>
  <hyperlinks>
    <hyperlink ref="A2" location="'Initiating 1'!A1" display="Initiating 1 - 25" xr:uid="{77D84CD8-3519-4656-85CA-8FD6258C03F0}"/>
    <hyperlink ref="A3" location="Planning1!A1" display="Planning 1 - 50" xr:uid="{70CF1339-9AAF-4511-86A0-602468723C3F}"/>
    <hyperlink ref="A4" location="Executing 8!A1" display="Executing 8 - 25" xr:uid="{918B0592-3945-4475-8348-CD957086505B}"/>
    <hyperlink ref="A5" location="Monitoring 1!A1" display="Monitoring 1 - 50" xr:uid="{FAB54166-DC7D-4347-BFF6-E47FC8AA0FFB}"/>
    <hyperlink ref="G1" location="Stakeholder!A1" display="Stakeholder" xr:uid="{8AF54F82-F3F8-4209-9442-121F0617BBDA}"/>
    <hyperlink ref="G2" location="Procurement!A1" display="Procurement " xr:uid="{52604B36-86C4-4EC0-B4A9-D56F02D4AD90}"/>
    <hyperlink ref="G3" location="Risk!A1" display="Risk" xr:uid="{91973E7C-D80F-4067-B8CF-DE92CFA9D841}"/>
    <hyperlink ref="G4" location="Communication!A1" display="Communication " xr:uid="{7E908CBC-E9B4-484D-88A1-C4A9C4E05111}"/>
    <hyperlink ref="G5" location="Resource!A1" display="Resource" xr:uid="{7C1177CA-71E5-4A5F-A393-A901227ACEBE}"/>
    <hyperlink ref="G6" location="quality!A1" display="Quality" xr:uid="{1FF67158-07EF-48CF-8D69-701F2701965D}"/>
    <hyperlink ref="A27" location="'Closing 4'!A1" display="Closing 4 - 10" xr:uid="{67EA7C0F-83D6-44C7-BCCC-00B7DE7F9ED3}"/>
    <hyperlink ref="A13" location="'monitoring 3'!A1" display="Monitoring 3 - 50" xr:uid="{D5C6BEDF-E844-4D1C-95FB-5613D5A6C40C}"/>
    <hyperlink ref="A14" location="'Planning 4'!A1" display="Planning 4 - 50" xr:uid="{18BC169C-EA36-4A5E-87CF-F9CC3AF21B74}"/>
    <hyperlink ref="A15" location="'Mock Exam 1'!A1" display="Mock Exam 1" xr:uid="{ED73D508-42DE-4E42-8850-8D0CF2D7669D}"/>
    <hyperlink ref="A16" location="'Initiating 2'!A1" display="Initiating 2 - 25" xr:uid="{D0F5A929-0007-4C6B-BA77-71ABA422B1B7}"/>
    <hyperlink ref="A17" location="'Closing 2'!A1" display="Closing 2 - 10" xr:uid="{78482600-96D5-49BD-A0FB-EDB80FD8AA8B}"/>
    <hyperlink ref="A18" location="'Executing 3'!A1" display="Executing 3 - 50" xr:uid="{E0B33898-3B28-4C85-9A76-AE268E781BD9}"/>
    <hyperlink ref="A19" location="'monitoring 4'!A1" display="Monitoring 4 - 50" xr:uid="{278D60AC-D5ED-490A-8DF5-9A76F651917F}"/>
    <hyperlink ref="A20" location="'Mock Exam 2'!A1" display="Mock Exam 2" xr:uid="{351BCAFA-DEA3-4B94-9C56-F62C64E27CAD}"/>
    <hyperlink ref="A22" location="'Closing 3'!A1" display="Closing 3 - 10" xr:uid="{2CEE45CF-2FE6-4168-97DB-FF63F8787FE0}"/>
    <hyperlink ref="A7" location="Executing1!A1" display="Executing 1 - 50" xr:uid="{47CB30CC-53C6-4DFF-9187-55EA316BF67D}"/>
    <hyperlink ref="A10" location="'Executing 2'!A1" display="Executing 2 - 50" xr:uid="{E07E5883-B1EA-420E-96B1-F27E41E2D834}"/>
    <hyperlink ref="A11" location="'Initiating 1'!A1" display="Initiating 1 - 25" xr:uid="{A5D0A523-DB80-4C3C-890C-28119DA0098C}"/>
    <hyperlink ref="A12" location="'Closing 1'!A1" display="Closing 1 - 10" xr:uid="{856EFA75-5664-480F-BB38-A2335A7E161F}"/>
    <hyperlink ref="A6" location="'Planning 2'!A1" display="Planning 2 - 50" xr:uid="{F2B2834E-95F2-4F10-A76B-1337BF773186}"/>
    <hyperlink ref="A8" location="'monitoring 2'!A1" display="Monitoring 2 - 50" xr:uid="{9FCBE67F-A749-453B-8500-BDA02545C1FF}"/>
    <hyperlink ref="A9" location="Planning3!A1" display="Planning 3 - 50" xr:uid="{5F1839DC-44AE-49FA-BE26-189FA80827AD}"/>
    <hyperlink ref="A21" location="'Initiating 3'!A1" display="Initiating 3 - 25" xr:uid="{ABB2EBF6-06EA-4A58-845C-455A9C6EAA08}"/>
    <hyperlink ref="A23" location="Planning5!A1" display="Planning 5 - 50" xr:uid="{C1939A51-E333-44CD-950C-2E5A7C9048D0}"/>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EE777-7A71-4ABF-B428-9DD9FC79554D}">
  <dimension ref="A1:G51"/>
  <sheetViews>
    <sheetView topLeftCell="A4" workbookViewId="0">
      <selection activeCell="E16" sqref="E16"/>
    </sheetView>
  </sheetViews>
  <sheetFormatPr defaultRowHeight="15"/>
  <cols>
    <col min="1" max="1" width="9.140625" style="76"/>
    <col min="2" max="2" width="33.140625" style="76" customWidth="1"/>
    <col min="3" max="3" width="28.140625" style="76" customWidth="1"/>
    <col min="4" max="4" width="46.28515625" style="76" customWidth="1"/>
    <col min="5" max="5" width="43.85546875" style="76" customWidth="1"/>
    <col min="6" max="6" width="79" style="76" customWidth="1"/>
    <col min="7" max="16384" width="9.140625" style="76"/>
  </cols>
  <sheetData>
    <row r="1" spans="1:7" ht="25.5">
      <c r="A1" s="77" t="s">
        <v>0</v>
      </c>
      <c r="B1" s="77" t="s">
        <v>11</v>
      </c>
      <c r="C1" s="77" t="s">
        <v>1</v>
      </c>
      <c r="D1" s="78" t="s">
        <v>2</v>
      </c>
      <c r="E1" s="81" t="s">
        <v>3</v>
      </c>
      <c r="F1" s="82" t="s">
        <v>165</v>
      </c>
    </row>
    <row r="2" spans="1:7" ht="30">
      <c r="A2" s="80">
        <v>1</v>
      </c>
      <c r="B2" s="80"/>
      <c r="C2" s="80" t="s">
        <v>4</v>
      </c>
      <c r="D2" s="80"/>
      <c r="E2" s="83" t="s">
        <v>583</v>
      </c>
      <c r="F2" s="76" t="s">
        <v>584</v>
      </c>
    </row>
    <row r="3" spans="1:7" ht="90">
      <c r="A3" s="80">
        <v>2</v>
      </c>
      <c r="B3" s="80"/>
      <c r="C3" s="80"/>
      <c r="D3" s="80"/>
      <c r="E3" s="83" t="s">
        <v>585</v>
      </c>
      <c r="F3" s="76" t="s">
        <v>586</v>
      </c>
    </row>
    <row r="4" spans="1:7" ht="30">
      <c r="A4" s="80">
        <v>3</v>
      </c>
      <c r="B4" s="80"/>
      <c r="C4" s="80" t="s">
        <v>4</v>
      </c>
      <c r="D4" s="80" t="s">
        <v>587</v>
      </c>
      <c r="E4" s="83" t="s">
        <v>588</v>
      </c>
      <c r="F4" s="85" t="s">
        <v>584</v>
      </c>
    </row>
    <row r="5" spans="1:7">
      <c r="A5" s="80">
        <v>4</v>
      </c>
      <c r="B5" s="80"/>
      <c r="C5" s="80"/>
      <c r="D5" s="80"/>
      <c r="E5" s="83"/>
    </row>
    <row r="6" spans="1:7" ht="45">
      <c r="A6" s="80">
        <v>5</v>
      </c>
      <c r="B6" s="80"/>
      <c r="C6" s="80" t="s">
        <v>4</v>
      </c>
      <c r="D6" s="80"/>
      <c r="E6" s="83" t="s">
        <v>589</v>
      </c>
      <c r="F6" s="90" t="s">
        <v>536</v>
      </c>
    </row>
    <row r="7" spans="1:7">
      <c r="A7" s="80">
        <v>6</v>
      </c>
      <c r="B7" s="80"/>
      <c r="C7" s="80"/>
      <c r="D7" s="80"/>
      <c r="E7" s="83"/>
      <c r="F7" s="90" t="s">
        <v>590</v>
      </c>
      <c r="G7" s="85"/>
    </row>
    <row r="8" spans="1:7" ht="45">
      <c r="A8" s="80">
        <v>7</v>
      </c>
      <c r="B8" s="80"/>
      <c r="C8" s="80" t="s">
        <v>4</v>
      </c>
      <c r="D8" s="80"/>
      <c r="E8" s="83" t="s">
        <v>591</v>
      </c>
      <c r="F8" s="90"/>
    </row>
    <row r="9" spans="1:7" ht="60">
      <c r="A9" s="80">
        <v>8</v>
      </c>
      <c r="B9" s="80"/>
      <c r="C9" s="80" t="s">
        <v>4</v>
      </c>
      <c r="D9" s="80" t="s">
        <v>592</v>
      </c>
      <c r="E9" s="83" t="s">
        <v>593</v>
      </c>
    </row>
    <row r="10" spans="1:7">
      <c r="A10" s="80">
        <v>9</v>
      </c>
      <c r="B10" s="80"/>
      <c r="C10" s="80"/>
      <c r="D10" s="80"/>
      <c r="E10" s="83"/>
      <c r="F10" s="90"/>
      <c r="G10" s="85"/>
    </row>
    <row r="11" spans="1:7">
      <c r="A11" s="80">
        <v>10</v>
      </c>
      <c r="B11" s="80"/>
      <c r="C11" s="80"/>
      <c r="D11" s="80"/>
      <c r="E11" s="83"/>
      <c r="F11" s="90"/>
    </row>
    <row r="12" spans="1:7">
      <c r="A12" s="80">
        <v>11</v>
      </c>
      <c r="B12" s="80"/>
      <c r="C12" s="80"/>
      <c r="D12" s="80"/>
      <c r="E12" s="83"/>
      <c r="F12" s="85"/>
    </row>
    <row r="13" spans="1:7">
      <c r="A13" s="80">
        <v>12</v>
      </c>
      <c r="B13" s="80"/>
      <c r="C13" s="80"/>
      <c r="D13" s="80"/>
      <c r="E13" s="83"/>
      <c r="F13" s="90"/>
    </row>
    <row r="14" spans="1:7">
      <c r="A14" s="80">
        <v>13</v>
      </c>
      <c r="B14" s="80"/>
      <c r="C14" s="80"/>
      <c r="D14" s="79"/>
      <c r="E14" s="83"/>
    </row>
    <row r="15" spans="1:7">
      <c r="A15" s="80">
        <v>14</v>
      </c>
      <c r="B15" s="80"/>
      <c r="C15" s="80"/>
      <c r="D15" s="80"/>
      <c r="E15" s="83"/>
      <c r="F15" s="90"/>
    </row>
    <row r="16" spans="1:7">
      <c r="A16" s="80">
        <v>15</v>
      </c>
      <c r="B16" s="80"/>
      <c r="C16" s="80"/>
      <c r="D16" s="80"/>
      <c r="E16" s="83"/>
      <c r="F16" s="90"/>
    </row>
    <row r="17" spans="1:6">
      <c r="A17" s="80">
        <v>16</v>
      </c>
      <c r="B17" s="80"/>
      <c r="C17" s="80"/>
      <c r="D17" s="80"/>
      <c r="E17" s="83"/>
    </row>
    <row r="18" spans="1:6">
      <c r="A18" s="80">
        <v>17</v>
      </c>
      <c r="B18" s="80"/>
      <c r="C18" s="80"/>
      <c r="D18" s="80"/>
      <c r="E18" s="83"/>
    </row>
    <row r="19" spans="1:6">
      <c r="A19" s="80">
        <v>18</v>
      </c>
      <c r="B19" s="80"/>
      <c r="C19" s="80"/>
      <c r="D19" s="80"/>
      <c r="E19" s="83"/>
      <c r="F19" s="91"/>
    </row>
    <row r="20" spans="1:6">
      <c r="A20" s="80">
        <v>19</v>
      </c>
      <c r="B20" s="80"/>
      <c r="C20" s="80"/>
      <c r="D20" s="80"/>
      <c r="E20" s="83"/>
    </row>
    <row r="21" spans="1:6">
      <c r="A21" s="80">
        <v>20</v>
      </c>
      <c r="B21" s="80"/>
      <c r="C21" s="80"/>
      <c r="D21" s="80"/>
      <c r="E21" s="83"/>
    </row>
    <row r="22" spans="1:6">
      <c r="A22" s="80">
        <v>21</v>
      </c>
      <c r="B22" s="80"/>
      <c r="C22" s="80"/>
      <c r="D22" s="80"/>
      <c r="E22" s="83"/>
    </row>
    <row r="23" spans="1:6">
      <c r="A23" s="80">
        <v>22</v>
      </c>
      <c r="B23" s="80"/>
      <c r="C23" s="80"/>
      <c r="D23" s="80"/>
      <c r="E23" s="83"/>
    </row>
    <row r="24" spans="1:6">
      <c r="A24" s="80">
        <v>23</v>
      </c>
      <c r="B24" s="80"/>
      <c r="C24" s="80"/>
      <c r="D24" s="80"/>
      <c r="E24" s="83"/>
    </row>
    <row r="25" spans="1:6">
      <c r="A25" s="80">
        <v>24</v>
      </c>
      <c r="B25" s="80"/>
      <c r="C25" s="80"/>
      <c r="D25" s="80"/>
      <c r="E25" s="83"/>
    </row>
    <row r="26" spans="1:6">
      <c r="A26" s="80">
        <v>25</v>
      </c>
      <c r="B26" s="80"/>
      <c r="C26" s="80"/>
      <c r="D26" s="80"/>
      <c r="E26" s="83"/>
    </row>
    <row r="27" spans="1:6">
      <c r="A27" s="80">
        <v>26</v>
      </c>
      <c r="B27" s="80"/>
      <c r="C27" s="80"/>
      <c r="D27" s="80"/>
      <c r="E27" s="83"/>
    </row>
    <row r="28" spans="1:6">
      <c r="A28" s="80">
        <v>27</v>
      </c>
      <c r="B28" s="80"/>
      <c r="C28" s="80"/>
      <c r="D28" s="80"/>
      <c r="E28" s="83"/>
    </row>
    <row r="29" spans="1:6">
      <c r="A29" s="80">
        <v>28</v>
      </c>
      <c r="B29" s="80"/>
      <c r="C29" s="80"/>
      <c r="D29" s="80"/>
      <c r="E29" s="83"/>
    </row>
    <row r="30" spans="1:6">
      <c r="A30" s="80">
        <v>29</v>
      </c>
      <c r="B30" s="80"/>
      <c r="C30" s="80"/>
      <c r="D30" s="80"/>
      <c r="E30" s="83"/>
    </row>
    <row r="31" spans="1:6">
      <c r="A31" s="80">
        <v>30</v>
      </c>
      <c r="B31" s="80"/>
      <c r="C31" s="80"/>
      <c r="D31" s="80"/>
      <c r="E31" s="83"/>
    </row>
    <row r="32" spans="1:6">
      <c r="A32" s="80">
        <v>31</v>
      </c>
      <c r="B32" s="80"/>
      <c r="C32" s="80"/>
      <c r="D32" s="80"/>
      <c r="E32" s="83"/>
    </row>
    <row r="33" spans="1:5">
      <c r="A33" s="80">
        <v>32</v>
      </c>
      <c r="B33" s="80"/>
      <c r="C33" s="80"/>
      <c r="D33" s="80"/>
      <c r="E33" s="83"/>
    </row>
    <row r="34" spans="1:5">
      <c r="A34" s="80">
        <v>33</v>
      </c>
      <c r="B34" s="80"/>
      <c r="C34" s="80"/>
      <c r="D34" s="80"/>
      <c r="E34" s="83"/>
    </row>
    <row r="35" spans="1:5">
      <c r="A35" s="80">
        <v>34</v>
      </c>
      <c r="B35" s="80"/>
      <c r="C35" s="80"/>
      <c r="D35" s="80"/>
      <c r="E35" s="83"/>
    </row>
    <row r="36" spans="1:5">
      <c r="A36" s="80">
        <v>35</v>
      </c>
      <c r="B36" s="80"/>
      <c r="C36" s="80"/>
      <c r="D36" s="80"/>
      <c r="E36" s="83"/>
    </row>
    <row r="37" spans="1:5">
      <c r="A37" s="80">
        <v>36</v>
      </c>
      <c r="B37" s="80"/>
      <c r="C37" s="80"/>
      <c r="D37" s="80"/>
      <c r="E37" s="83"/>
    </row>
    <row r="38" spans="1:5">
      <c r="A38" s="80">
        <v>37</v>
      </c>
      <c r="B38" s="80"/>
      <c r="C38" s="80"/>
      <c r="D38" s="80"/>
      <c r="E38" s="83"/>
    </row>
    <row r="39" spans="1:5">
      <c r="A39" s="80">
        <v>38</v>
      </c>
      <c r="B39" s="80"/>
      <c r="C39" s="80"/>
      <c r="D39" s="80"/>
      <c r="E39" s="83"/>
    </row>
    <row r="40" spans="1:5">
      <c r="A40" s="80">
        <v>39</v>
      </c>
      <c r="B40" s="80"/>
      <c r="C40" s="80"/>
      <c r="D40" s="80"/>
      <c r="E40" s="83"/>
    </row>
    <row r="41" spans="1:5">
      <c r="A41" s="80">
        <v>40</v>
      </c>
      <c r="B41" s="80"/>
      <c r="C41" s="80"/>
      <c r="D41" s="80"/>
      <c r="E41" s="83"/>
    </row>
    <row r="42" spans="1:5">
      <c r="A42" s="80">
        <v>41</v>
      </c>
      <c r="B42" s="80"/>
      <c r="C42" s="80"/>
      <c r="D42" s="80"/>
      <c r="E42" s="83"/>
    </row>
    <row r="43" spans="1:5">
      <c r="A43" s="80">
        <v>42</v>
      </c>
      <c r="B43" s="80"/>
      <c r="C43" s="80"/>
      <c r="D43" s="80"/>
      <c r="E43" s="83"/>
    </row>
    <row r="44" spans="1:5">
      <c r="A44" s="80">
        <v>43</v>
      </c>
      <c r="B44" s="80"/>
      <c r="C44" s="80"/>
      <c r="D44" s="80"/>
      <c r="E44" s="83"/>
    </row>
    <row r="45" spans="1:5">
      <c r="A45" s="80">
        <v>44</v>
      </c>
      <c r="B45" s="80"/>
      <c r="C45" s="80"/>
      <c r="D45" s="80"/>
      <c r="E45" s="83"/>
    </row>
    <row r="46" spans="1:5">
      <c r="A46" s="80">
        <v>45</v>
      </c>
      <c r="B46" s="80"/>
      <c r="C46" s="80"/>
      <c r="D46" s="80"/>
      <c r="E46" s="83"/>
    </row>
    <row r="47" spans="1:5">
      <c r="A47" s="80">
        <v>46</v>
      </c>
      <c r="B47" s="80"/>
      <c r="C47" s="80"/>
      <c r="D47" s="80"/>
      <c r="E47" s="83"/>
    </row>
    <row r="48" spans="1:5">
      <c r="A48" s="80">
        <v>47</v>
      </c>
      <c r="B48" s="80"/>
      <c r="C48" s="80"/>
      <c r="D48" s="80"/>
      <c r="E48" s="83"/>
    </row>
    <row r="49" spans="1:5">
      <c r="A49" s="80">
        <v>48</v>
      </c>
      <c r="B49" s="80"/>
      <c r="C49" s="80"/>
      <c r="D49" s="80"/>
      <c r="E49" s="83"/>
    </row>
    <row r="50" spans="1:5">
      <c r="A50" s="80">
        <v>49</v>
      </c>
      <c r="B50" s="80"/>
      <c r="C50" s="80"/>
      <c r="D50" s="80"/>
      <c r="E50" s="83"/>
    </row>
    <row r="51" spans="1:5">
      <c r="A51" s="80">
        <v>50</v>
      </c>
      <c r="B51" s="80"/>
      <c r="C51" s="80"/>
      <c r="D51" s="80"/>
      <c r="E51" s="83"/>
    </row>
  </sheetData>
  <dataValidations count="1">
    <dataValidation type="list" allowBlank="1" showInputMessage="1" showErrorMessage="1" sqref="C2:C51" xr:uid="{4FE8A252-954C-419D-A8FB-D3F34E393847}">
      <formula1>"English,Knowledge Gaps,Emotion,Techniques"</formula1>
    </dataValidation>
  </dataValidations>
  <hyperlinks>
    <hyperlink ref="F1" location="'Domain-Planning'!A1" display="Domain" xr:uid="{C77349D5-2B19-498C-A49A-53558815CFE2}"/>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5154B-FB7F-4C88-AD8C-C645C7E775BC}">
  <dimension ref="A1:E11"/>
  <sheetViews>
    <sheetView workbookViewId="0">
      <selection activeCell="C13" sqref="C13"/>
    </sheetView>
  </sheetViews>
  <sheetFormatPr defaultRowHeight="15"/>
  <cols>
    <col min="1" max="1" width="9.140625" style="76"/>
    <col min="2" max="2" width="21.42578125" style="76" customWidth="1"/>
    <col min="3" max="3" width="15.85546875" style="76" customWidth="1"/>
    <col min="4" max="4" width="40.5703125" style="76" customWidth="1"/>
    <col min="5" max="5" width="45.85546875" style="76" customWidth="1"/>
    <col min="6" max="16384" width="9.140625" style="76"/>
  </cols>
  <sheetData>
    <row r="1" spans="1:5" ht="26.25">
      <c r="A1" s="25" t="s">
        <v>0</v>
      </c>
      <c r="B1" s="25" t="s">
        <v>11</v>
      </c>
      <c r="C1" s="25" t="s">
        <v>1</v>
      </c>
      <c r="D1" s="26" t="s">
        <v>2</v>
      </c>
      <c r="E1" s="26" t="s">
        <v>3</v>
      </c>
    </row>
    <row r="2" spans="1:5">
      <c r="A2" s="27">
        <v>1</v>
      </c>
      <c r="B2" s="27"/>
      <c r="C2" s="27" t="s">
        <v>4</v>
      </c>
      <c r="D2" s="27"/>
      <c r="E2" s="27" t="s">
        <v>628</v>
      </c>
    </row>
    <row r="3" spans="1:5">
      <c r="A3" s="27">
        <v>2</v>
      </c>
      <c r="B3" s="27"/>
      <c r="C3" s="27"/>
      <c r="D3" s="27"/>
      <c r="E3" s="27"/>
    </row>
    <row r="4" spans="1:5">
      <c r="A4" s="27">
        <v>3</v>
      </c>
      <c r="B4" s="27"/>
      <c r="C4" s="27" t="s">
        <v>4</v>
      </c>
      <c r="D4" s="27" t="s">
        <v>630</v>
      </c>
      <c r="E4" s="27" t="s">
        <v>629</v>
      </c>
    </row>
    <row r="5" spans="1:5">
      <c r="A5" s="27">
        <v>4</v>
      </c>
      <c r="B5" s="27"/>
      <c r="C5" s="27"/>
      <c r="D5" s="27"/>
      <c r="E5" s="27"/>
    </row>
    <row r="6" spans="1:5" ht="45">
      <c r="A6" s="27">
        <v>5</v>
      </c>
      <c r="B6" s="27"/>
      <c r="C6" s="27"/>
      <c r="D6" s="27"/>
      <c r="E6" s="4" t="s">
        <v>631</v>
      </c>
    </row>
    <row r="7" spans="1:5">
      <c r="A7" s="27">
        <v>6</v>
      </c>
      <c r="B7" s="27"/>
      <c r="C7" s="27" t="s">
        <v>4</v>
      </c>
      <c r="D7" s="27" t="s">
        <v>633</v>
      </c>
      <c r="E7" s="27" t="s">
        <v>632</v>
      </c>
    </row>
    <row r="8" spans="1:5" ht="30">
      <c r="A8" s="27">
        <v>7</v>
      </c>
      <c r="B8" s="4"/>
      <c r="C8" s="27" t="s">
        <v>4</v>
      </c>
      <c r="D8" s="4"/>
      <c r="E8" s="4" t="s">
        <v>634</v>
      </c>
    </row>
    <row r="9" spans="1:5" ht="60">
      <c r="A9" s="27">
        <v>8</v>
      </c>
      <c r="B9" s="27"/>
      <c r="C9" s="27" t="s">
        <v>4</v>
      </c>
      <c r="D9" s="27"/>
      <c r="E9" s="4" t="s">
        <v>635</v>
      </c>
    </row>
    <row r="10" spans="1:5">
      <c r="A10" s="27">
        <v>9</v>
      </c>
      <c r="B10" s="27"/>
      <c r="C10" s="27" t="s">
        <v>4</v>
      </c>
      <c r="D10" s="27"/>
      <c r="E10" s="27" t="s">
        <v>636</v>
      </c>
    </row>
    <row r="11" spans="1:5">
      <c r="A11" s="27">
        <v>10</v>
      </c>
      <c r="B11" s="27"/>
      <c r="C11" s="27"/>
      <c r="D11" s="27"/>
      <c r="E11" s="27"/>
    </row>
  </sheetData>
  <dataValidations count="1">
    <dataValidation type="list" allowBlank="1" showInputMessage="1" showErrorMessage="1" sqref="C2:C11" xr:uid="{9FC3A50F-2D3E-4ACB-A502-5909BAB5A31B}">
      <formula1>"English,Knowledge Gaps,Emotion,Techniques"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3C0DE-7C2A-4965-86C8-62DEFBCE1853}">
  <dimension ref="A1:F11"/>
  <sheetViews>
    <sheetView workbookViewId="0">
      <selection activeCell="E14" sqref="E14"/>
    </sheetView>
  </sheetViews>
  <sheetFormatPr defaultRowHeight="15"/>
  <cols>
    <col min="1" max="1" width="9.140625" style="76"/>
    <col min="2" max="2" width="21.42578125" style="76" customWidth="1"/>
    <col min="3" max="3" width="15.85546875" style="76" customWidth="1"/>
    <col min="4" max="4" width="40.5703125" style="76" customWidth="1"/>
    <col min="5" max="5" width="45.85546875" style="76" customWidth="1"/>
    <col min="6" max="16384" width="9.140625" style="76"/>
  </cols>
  <sheetData>
    <row r="1" spans="1:6" ht="26.25">
      <c r="A1" s="25" t="s">
        <v>0</v>
      </c>
      <c r="B1" s="25" t="s">
        <v>11</v>
      </c>
      <c r="C1" s="25" t="s">
        <v>1</v>
      </c>
      <c r="D1" s="26" t="s">
        <v>2</v>
      </c>
      <c r="E1" s="26" t="s">
        <v>3</v>
      </c>
    </row>
    <row r="2" spans="1:6">
      <c r="A2" s="27">
        <v>1</v>
      </c>
      <c r="B2" s="27"/>
      <c r="C2" s="27"/>
      <c r="D2" s="27"/>
      <c r="E2" s="27" t="s">
        <v>579</v>
      </c>
    </row>
    <row r="3" spans="1:6">
      <c r="A3" s="27">
        <v>2</v>
      </c>
      <c r="B3" s="27"/>
      <c r="C3" s="27"/>
      <c r="D3" s="27"/>
      <c r="E3" s="27"/>
    </row>
    <row r="4" spans="1:6">
      <c r="A4" s="27">
        <v>3</v>
      </c>
      <c r="B4" s="27"/>
      <c r="C4" s="27" t="s">
        <v>4</v>
      </c>
      <c r="D4" s="27" t="s">
        <v>578</v>
      </c>
      <c r="E4" s="27" t="s">
        <v>577</v>
      </c>
    </row>
    <row r="5" spans="1:6" ht="60">
      <c r="A5" s="27">
        <v>4</v>
      </c>
      <c r="B5" s="27"/>
      <c r="C5" s="27"/>
      <c r="D5" s="27"/>
      <c r="E5" s="4" t="s">
        <v>576</v>
      </c>
    </row>
    <row r="6" spans="1:6" ht="45">
      <c r="A6" s="27">
        <v>5</v>
      </c>
      <c r="B6" s="27"/>
      <c r="C6" s="27" t="s">
        <v>4</v>
      </c>
      <c r="D6" s="27"/>
      <c r="E6" s="4" t="s">
        <v>575</v>
      </c>
    </row>
    <row r="7" spans="1:6">
      <c r="A7" s="27">
        <v>6</v>
      </c>
      <c r="B7" s="27"/>
      <c r="C7" s="27" t="s">
        <v>4</v>
      </c>
      <c r="D7" s="27"/>
      <c r="E7" s="27" t="s">
        <v>574</v>
      </c>
    </row>
    <row r="8" spans="1:6" ht="30">
      <c r="A8" s="27">
        <v>7</v>
      </c>
      <c r="B8" s="4"/>
      <c r="C8" s="27"/>
      <c r="D8" s="4"/>
      <c r="E8" s="4" t="s">
        <v>573</v>
      </c>
    </row>
    <row r="9" spans="1:6">
      <c r="A9" s="27">
        <v>8</v>
      </c>
      <c r="B9" s="27"/>
      <c r="C9" s="27"/>
      <c r="D9" s="27"/>
      <c r="E9" s="27" t="s">
        <v>572</v>
      </c>
    </row>
    <row r="10" spans="1:6">
      <c r="A10" s="27">
        <v>9</v>
      </c>
      <c r="B10" s="27"/>
      <c r="C10" s="27" t="s">
        <v>4</v>
      </c>
      <c r="D10" s="27"/>
      <c r="E10" s="27" t="s">
        <v>571</v>
      </c>
      <c r="F10" s="76" t="s">
        <v>570</v>
      </c>
    </row>
    <row r="11" spans="1:6">
      <c r="A11" s="27">
        <v>10</v>
      </c>
      <c r="B11" s="27"/>
      <c r="C11" s="27"/>
      <c r="D11" s="27" t="s">
        <v>569</v>
      </c>
      <c r="E11" s="27"/>
    </row>
  </sheetData>
  <dataValidations count="1">
    <dataValidation type="list" allowBlank="1" showInputMessage="1" showErrorMessage="1" sqref="C2:C11" xr:uid="{CC251DD4-1045-4DFB-A460-D2A6492EA58E}">
      <formula1>"English,Knowledge Gaps,Emotion,Techniques"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FCA0E-15B1-4FCC-89C5-A148D6AA017A}">
  <dimension ref="A1:E11"/>
  <sheetViews>
    <sheetView workbookViewId="0"/>
  </sheetViews>
  <sheetFormatPr defaultRowHeight="15"/>
  <cols>
    <col min="1" max="1" width="9.140625" style="76"/>
    <col min="2" max="2" width="21.42578125" style="76" customWidth="1"/>
    <col min="3" max="3" width="15.85546875" style="76" customWidth="1"/>
    <col min="4" max="4" width="40.5703125" style="76" customWidth="1"/>
    <col min="5" max="5" width="45.85546875" style="76" customWidth="1"/>
    <col min="6" max="16384" width="9.140625" style="76"/>
  </cols>
  <sheetData>
    <row r="1" spans="1:5" ht="26.25">
      <c r="A1" s="25" t="s">
        <v>0</v>
      </c>
      <c r="B1" s="25" t="s">
        <v>11</v>
      </c>
      <c r="C1" s="25" t="s">
        <v>1</v>
      </c>
      <c r="D1" s="26" t="s">
        <v>2</v>
      </c>
      <c r="E1" s="26" t="s">
        <v>3</v>
      </c>
    </row>
    <row r="2" spans="1:5" ht="105">
      <c r="A2" s="27">
        <v>1</v>
      </c>
      <c r="B2" s="27"/>
      <c r="C2" s="27" t="s">
        <v>4</v>
      </c>
      <c r="D2" s="27"/>
      <c r="E2" s="4" t="s">
        <v>684</v>
      </c>
    </row>
    <row r="3" spans="1:5">
      <c r="A3" s="27">
        <v>2</v>
      </c>
      <c r="B3" s="27"/>
      <c r="C3" s="27"/>
      <c r="D3" s="27"/>
      <c r="E3" s="27"/>
    </row>
    <row r="4" spans="1:5" ht="60">
      <c r="A4" s="27">
        <v>3</v>
      </c>
      <c r="B4" s="27"/>
      <c r="C4" s="27" t="s">
        <v>4</v>
      </c>
      <c r="D4" s="27"/>
      <c r="E4" s="4" t="s">
        <v>685</v>
      </c>
    </row>
    <row r="5" spans="1:5" ht="90">
      <c r="A5" s="27">
        <v>4</v>
      </c>
      <c r="B5" s="27"/>
      <c r="C5" s="27" t="s">
        <v>4</v>
      </c>
      <c r="D5" s="27"/>
      <c r="E5" s="4" t="s">
        <v>686</v>
      </c>
    </row>
    <row r="6" spans="1:5">
      <c r="A6" s="27">
        <v>5</v>
      </c>
      <c r="B6" s="27"/>
      <c r="C6" s="27"/>
      <c r="D6" s="27"/>
      <c r="E6" s="4"/>
    </row>
    <row r="7" spans="1:5">
      <c r="A7" s="27">
        <v>6</v>
      </c>
      <c r="B7" s="27"/>
      <c r="C7" s="27" t="s">
        <v>4</v>
      </c>
      <c r="D7" s="27"/>
      <c r="E7" s="27" t="s">
        <v>687</v>
      </c>
    </row>
    <row r="8" spans="1:5" ht="30">
      <c r="A8" s="27">
        <v>7</v>
      </c>
      <c r="B8" s="4"/>
      <c r="C8" s="27" t="s">
        <v>4</v>
      </c>
      <c r="D8" s="4"/>
      <c r="E8" s="4" t="s">
        <v>688</v>
      </c>
    </row>
    <row r="9" spans="1:5">
      <c r="A9" s="27">
        <v>8</v>
      </c>
      <c r="B9" s="27"/>
      <c r="C9" s="27"/>
      <c r="D9" s="27"/>
      <c r="E9" s="27"/>
    </row>
    <row r="10" spans="1:5">
      <c r="A10" s="27">
        <v>9</v>
      </c>
      <c r="B10" s="27"/>
      <c r="C10" s="27"/>
      <c r="D10" s="27"/>
      <c r="E10" s="27"/>
    </row>
    <row r="11" spans="1:5">
      <c r="A11" s="27">
        <v>10</v>
      </c>
      <c r="B11" s="27"/>
      <c r="C11" s="27" t="s">
        <v>4</v>
      </c>
      <c r="D11" s="27" t="s">
        <v>689</v>
      </c>
      <c r="E11" s="27" t="s">
        <v>690</v>
      </c>
    </row>
  </sheetData>
  <dataValidations count="1">
    <dataValidation type="list" allowBlank="1" showInputMessage="1" showErrorMessage="1" sqref="C2:C11" xr:uid="{A2E9C856-6522-46C2-A0F4-53E57988B2B8}">
      <formula1>"English,Knowledge Gaps,Emotion,Techniques"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5227D-57C1-4CE8-91AC-A7B1D986105A}">
  <dimension ref="A1:E11"/>
  <sheetViews>
    <sheetView workbookViewId="0">
      <selection activeCell="E17" sqref="E17"/>
    </sheetView>
  </sheetViews>
  <sheetFormatPr defaultRowHeight="15"/>
  <cols>
    <col min="1" max="1" width="9.140625" style="76"/>
    <col min="2" max="2" width="21.42578125" style="76" customWidth="1"/>
    <col min="3" max="3" width="15.85546875" style="76" customWidth="1"/>
    <col min="4" max="4" width="14.42578125" style="76" customWidth="1"/>
    <col min="5" max="5" width="45.85546875" style="76" customWidth="1"/>
    <col min="6" max="16384" width="9.140625" style="76"/>
  </cols>
  <sheetData>
    <row r="1" spans="1:5" ht="26.25">
      <c r="A1" s="25" t="s">
        <v>0</v>
      </c>
      <c r="B1" s="25" t="s">
        <v>11</v>
      </c>
      <c r="C1" s="25" t="s">
        <v>1</v>
      </c>
      <c r="D1" s="26" t="s">
        <v>2</v>
      </c>
      <c r="E1" s="26" t="s">
        <v>3</v>
      </c>
    </row>
    <row r="2" spans="1:5">
      <c r="A2" s="27">
        <v>1</v>
      </c>
      <c r="B2" s="27"/>
      <c r="C2" s="27"/>
      <c r="D2" s="27"/>
      <c r="E2" s="27" t="s">
        <v>564</v>
      </c>
    </row>
    <row r="3" spans="1:5">
      <c r="A3" s="27">
        <v>2</v>
      </c>
      <c r="B3" s="27"/>
      <c r="C3" s="27"/>
      <c r="D3" s="27"/>
      <c r="E3" s="27" t="s">
        <v>565</v>
      </c>
    </row>
    <row r="4" spans="1:5">
      <c r="A4" s="27">
        <v>3</v>
      </c>
      <c r="B4" s="27"/>
      <c r="C4" s="27"/>
      <c r="D4" s="27"/>
      <c r="E4" s="27"/>
    </row>
    <row r="5" spans="1:5">
      <c r="A5" s="27">
        <v>4</v>
      </c>
      <c r="B5" s="27"/>
      <c r="C5" s="27"/>
      <c r="D5" s="27"/>
      <c r="E5" s="27"/>
    </row>
    <row r="6" spans="1:5">
      <c r="A6" s="27">
        <v>5</v>
      </c>
      <c r="B6" s="27"/>
      <c r="C6" s="27"/>
      <c r="D6" s="27"/>
      <c r="E6" s="4"/>
    </row>
    <row r="7" spans="1:5">
      <c r="A7" s="27">
        <v>6</v>
      </c>
      <c r="B7" s="27"/>
      <c r="C7" s="27"/>
      <c r="D7" s="27"/>
      <c r="E7" s="27"/>
    </row>
    <row r="8" spans="1:5">
      <c r="A8" s="27">
        <v>7</v>
      </c>
      <c r="B8" s="4"/>
      <c r="C8" s="27"/>
      <c r="D8" s="4"/>
      <c r="E8" s="4"/>
    </row>
    <row r="9" spans="1:5">
      <c r="A9" s="27">
        <v>8</v>
      </c>
      <c r="B9" s="27"/>
      <c r="C9" s="27" t="s">
        <v>4</v>
      </c>
      <c r="D9" s="27"/>
      <c r="E9" s="27" t="s">
        <v>566</v>
      </c>
    </row>
    <row r="10" spans="1:5">
      <c r="A10" s="27">
        <v>9</v>
      </c>
      <c r="B10" s="27"/>
      <c r="C10" s="27" t="s">
        <v>4</v>
      </c>
      <c r="D10" s="27"/>
      <c r="E10" s="27" t="s">
        <v>567</v>
      </c>
    </row>
    <row r="11" spans="1:5">
      <c r="A11" s="27">
        <v>10</v>
      </c>
      <c r="B11" s="27"/>
      <c r="C11" s="27" t="s">
        <v>4</v>
      </c>
      <c r="D11" s="27"/>
      <c r="E11" s="27" t="s">
        <v>568</v>
      </c>
    </row>
  </sheetData>
  <dataValidations count="1">
    <dataValidation type="list" allowBlank="1" showInputMessage="1" showErrorMessage="1" sqref="C2:C11" xr:uid="{C25676CB-0E13-4DAC-A339-307289FD36DA}">
      <formula1>"English,Knowledge Gaps,Emotion,Techniques"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AA35E-BA94-465D-947F-048E2F692024}">
  <dimension ref="A1:F11"/>
  <sheetViews>
    <sheetView workbookViewId="0">
      <selection activeCell="J8" sqref="J8"/>
    </sheetView>
  </sheetViews>
  <sheetFormatPr defaultRowHeight="15"/>
  <cols>
    <col min="1" max="1" width="9.140625" style="76"/>
    <col min="2" max="2" width="21.42578125" style="76" customWidth="1"/>
    <col min="3" max="3" width="15.85546875" style="76" customWidth="1"/>
    <col min="4" max="4" width="14.42578125" style="76" customWidth="1"/>
    <col min="5" max="5" width="45.85546875" style="76" customWidth="1"/>
    <col min="6" max="16384" width="9.140625" style="76"/>
  </cols>
  <sheetData>
    <row r="1" spans="1:6" ht="26.25">
      <c r="A1" s="25" t="s">
        <v>0</v>
      </c>
      <c r="B1" s="25" t="s">
        <v>11</v>
      </c>
      <c r="C1" s="25" t="s">
        <v>1</v>
      </c>
      <c r="D1" s="26" t="s">
        <v>2</v>
      </c>
      <c r="E1" s="26" t="s">
        <v>3</v>
      </c>
    </row>
    <row r="2" spans="1:6">
      <c r="A2" s="27">
        <v>1</v>
      </c>
      <c r="B2" s="27"/>
      <c r="C2" s="27" t="s">
        <v>4</v>
      </c>
      <c r="D2" s="27"/>
      <c r="E2" s="27" t="s">
        <v>554</v>
      </c>
    </row>
    <row r="3" spans="1:6">
      <c r="A3" s="27">
        <v>2</v>
      </c>
      <c r="B3" s="27"/>
      <c r="C3" s="27" t="s">
        <v>4</v>
      </c>
      <c r="D3" s="27"/>
      <c r="E3" s="27" t="s">
        <v>555</v>
      </c>
    </row>
    <row r="4" spans="1:6">
      <c r="A4" s="27">
        <v>3</v>
      </c>
      <c r="B4" s="27"/>
      <c r="C4" s="27" t="s">
        <v>4</v>
      </c>
      <c r="D4" s="27"/>
      <c r="E4" s="27" t="s">
        <v>556</v>
      </c>
    </row>
    <row r="5" spans="1:6">
      <c r="A5" s="27">
        <v>4</v>
      </c>
      <c r="B5" s="27"/>
      <c r="C5" s="27" t="s">
        <v>4</v>
      </c>
      <c r="D5" s="27"/>
      <c r="E5" s="27" t="s">
        <v>557</v>
      </c>
    </row>
    <row r="6" spans="1:6" ht="45">
      <c r="A6" s="27">
        <v>5</v>
      </c>
      <c r="B6" s="27"/>
      <c r="C6" s="27" t="s">
        <v>4</v>
      </c>
      <c r="D6" s="27"/>
      <c r="E6" s="4" t="s">
        <v>558</v>
      </c>
      <c r="F6" s="76" t="s">
        <v>559</v>
      </c>
    </row>
    <row r="7" spans="1:6">
      <c r="A7" s="27">
        <v>6</v>
      </c>
      <c r="B7" s="27"/>
      <c r="C7" s="27" t="s">
        <v>4</v>
      </c>
      <c r="D7" s="27"/>
      <c r="E7" s="27" t="s">
        <v>561</v>
      </c>
      <c r="F7" s="76" t="s">
        <v>560</v>
      </c>
    </row>
    <row r="8" spans="1:6" ht="120">
      <c r="A8" s="27">
        <v>7</v>
      </c>
      <c r="B8" s="4"/>
      <c r="C8" s="27" t="s">
        <v>4</v>
      </c>
      <c r="D8" s="4"/>
      <c r="E8" s="4" t="s">
        <v>562</v>
      </c>
    </row>
    <row r="9" spans="1:6">
      <c r="A9" s="27">
        <v>8</v>
      </c>
      <c r="B9" s="27"/>
      <c r="C9" s="27"/>
      <c r="D9" s="27"/>
      <c r="E9" s="27"/>
    </row>
    <row r="10" spans="1:6">
      <c r="A10" s="27">
        <v>9</v>
      </c>
      <c r="B10" s="27"/>
      <c r="C10" s="27"/>
      <c r="D10" s="27"/>
      <c r="E10" s="27"/>
    </row>
    <row r="11" spans="1:6">
      <c r="A11" s="27">
        <v>10</v>
      </c>
      <c r="B11" s="27"/>
      <c r="C11" s="27"/>
      <c r="D11" s="27"/>
      <c r="E11" s="27" t="s">
        <v>563</v>
      </c>
    </row>
  </sheetData>
  <dataValidations count="1">
    <dataValidation type="list" allowBlank="1" showInputMessage="1" showErrorMessage="1" sqref="C2:C11" xr:uid="{990F738F-95B8-418E-A433-42A014F7A5A1}">
      <formula1>"English,Knowledge Gaps,Emotion,Techniques"</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8EF31-A47F-4412-A3CA-C438D7816DE2}">
  <dimension ref="A1:G51"/>
  <sheetViews>
    <sheetView topLeftCell="A8" workbookViewId="0">
      <selection activeCell="F23" sqref="F23"/>
    </sheetView>
  </sheetViews>
  <sheetFormatPr defaultRowHeight="15"/>
  <cols>
    <col min="1" max="1" width="9.140625" style="76"/>
    <col min="2" max="2" width="33.140625" style="76" customWidth="1"/>
    <col min="3" max="3" width="28.140625" style="76" customWidth="1"/>
    <col min="4" max="4" width="46.28515625" style="76" customWidth="1"/>
    <col min="5" max="5" width="43.85546875" style="76" customWidth="1"/>
    <col min="6" max="6" width="79" style="76" customWidth="1"/>
    <col min="7" max="16384" width="9.140625" style="76"/>
  </cols>
  <sheetData>
    <row r="1" spans="1:7" ht="25.5">
      <c r="A1" s="77" t="s">
        <v>0</v>
      </c>
      <c r="B1" s="77" t="s">
        <v>11</v>
      </c>
      <c r="C1" s="77" t="s">
        <v>1</v>
      </c>
      <c r="D1" s="78" t="s">
        <v>2</v>
      </c>
      <c r="E1" s="81" t="s">
        <v>3</v>
      </c>
      <c r="F1" s="82" t="s">
        <v>165</v>
      </c>
    </row>
    <row r="2" spans="1:7">
      <c r="A2" s="80">
        <v>1</v>
      </c>
      <c r="B2" s="80"/>
      <c r="C2" s="80" t="s">
        <v>4</v>
      </c>
      <c r="D2" s="80"/>
      <c r="E2" s="83"/>
      <c r="F2" s="76" t="s">
        <v>518</v>
      </c>
    </row>
    <row r="3" spans="1:7" ht="45">
      <c r="A3" s="80">
        <v>2</v>
      </c>
      <c r="B3" s="80"/>
      <c r="C3" s="80" t="s">
        <v>4</v>
      </c>
      <c r="D3" s="80"/>
      <c r="E3" s="83" t="s">
        <v>520</v>
      </c>
      <c r="F3" s="76" t="s">
        <v>519</v>
      </c>
    </row>
    <row r="4" spans="1:7">
      <c r="A4" s="80">
        <v>3</v>
      </c>
      <c r="B4" s="80"/>
      <c r="C4" s="80"/>
      <c r="D4" s="80" t="s">
        <v>521</v>
      </c>
      <c r="E4" s="83"/>
      <c r="F4" s="76" t="s">
        <v>518</v>
      </c>
    </row>
    <row r="5" spans="1:7">
      <c r="A5" s="80">
        <v>4</v>
      </c>
      <c r="B5" s="80"/>
      <c r="C5" s="80"/>
      <c r="D5" s="80"/>
      <c r="E5" s="83"/>
      <c r="F5" s="76" t="s">
        <v>522</v>
      </c>
    </row>
    <row r="6" spans="1:7">
      <c r="A6" s="80">
        <v>5</v>
      </c>
      <c r="B6" s="80"/>
      <c r="C6" s="80"/>
      <c r="D6" s="80"/>
      <c r="E6" s="83" t="s">
        <v>524</v>
      </c>
      <c r="F6" s="76" t="s">
        <v>523</v>
      </c>
    </row>
    <row r="7" spans="1:7">
      <c r="A7" s="80">
        <v>6</v>
      </c>
      <c r="B7" s="80"/>
      <c r="C7" s="80"/>
      <c r="D7" s="80"/>
      <c r="E7" s="83"/>
      <c r="F7" s="76" t="s">
        <v>525</v>
      </c>
      <c r="G7" s="85"/>
    </row>
    <row r="8" spans="1:7">
      <c r="A8" s="80">
        <v>7</v>
      </c>
      <c r="B8" s="80"/>
      <c r="C8" s="80"/>
      <c r="D8" s="80"/>
      <c r="E8" s="83"/>
      <c r="F8" s="90" t="s">
        <v>526</v>
      </c>
    </row>
    <row r="9" spans="1:7">
      <c r="A9" s="80">
        <v>8</v>
      </c>
      <c r="B9" s="80"/>
      <c r="C9" s="80"/>
      <c r="D9" s="80"/>
      <c r="E9" s="83"/>
    </row>
    <row r="10" spans="1:7">
      <c r="A10" s="80">
        <v>9</v>
      </c>
      <c r="B10" s="80"/>
      <c r="C10" s="80" t="s">
        <v>4</v>
      </c>
      <c r="D10" s="80" t="s">
        <v>528</v>
      </c>
      <c r="E10" s="83"/>
      <c r="F10" s="90" t="s">
        <v>527</v>
      </c>
      <c r="G10" s="85"/>
    </row>
    <row r="11" spans="1:7">
      <c r="A11" s="80">
        <v>10</v>
      </c>
      <c r="B11" s="80"/>
      <c r="C11" s="80"/>
      <c r="D11" s="80"/>
      <c r="E11" s="83"/>
      <c r="F11" s="90" t="s">
        <v>529</v>
      </c>
    </row>
    <row r="12" spans="1:7">
      <c r="A12" s="80">
        <v>11</v>
      </c>
      <c r="B12" s="80"/>
      <c r="C12" s="80" t="s">
        <v>4</v>
      </c>
      <c r="D12" s="80" t="s">
        <v>530</v>
      </c>
      <c r="E12" s="83" t="s">
        <v>531</v>
      </c>
      <c r="F12" s="85" t="s">
        <v>532</v>
      </c>
    </row>
    <row r="13" spans="1:7">
      <c r="A13" s="80">
        <v>12</v>
      </c>
      <c r="B13" s="80"/>
      <c r="C13" s="80" t="s">
        <v>4</v>
      </c>
      <c r="D13" s="80"/>
      <c r="E13" s="83"/>
      <c r="F13" s="90" t="s">
        <v>533</v>
      </c>
    </row>
    <row r="14" spans="1:7">
      <c r="A14" s="80">
        <v>13</v>
      </c>
      <c r="B14" s="80"/>
      <c r="C14" s="80" t="s">
        <v>4</v>
      </c>
      <c r="D14" s="79" t="s">
        <v>534</v>
      </c>
      <c r="E14" s="83"/>
    </row>
    <row r="15" spans="1:7">
      <c r="A15" s="80">
        <v>14</v>
      </c>
      <c r="B15" s="80"/>
      <c r="C15" s="80" t="s">
        <v>4</v>
      </c>
      <c r="D15" s="80"/>
      <c r="E15" s="83"/>
      <c r="F15" s="90" t="s">
        <v>535</v>
      </c>
    </row>
    <row r="16" spans="1:7">
      <c r="A16" s="80">
        <v>15</v>
      </c>
      <c r="B16" s="80"/>
      <c r="C16" s="80" t="s">
        <v>4</v>
      </c>
      <c r="D16" s="80"/>
      <c r="E16" s="83"/>
      <c r="F16" s="90" t="s">
        <v>536</v>
      </c>
    </row>
    <row r="17" spans="1:6">
      <c r="A17" s="80">
        <v>16</v>
      </c>
      <c r="B17" s="80"/>
      <c r="C17" s="80" t="s">
        <v>4</v>
      </c>
      <c r="D17" s="80"/>
      <c r="E17" s="83" t="s">
        <v>537</v>
      </c>
    </row>
    <row r="18" spans="1:6">
      <c r="A18" s="80">
        <v>17</v>
      </c>
      <c r="B18" s="80"/>
      <c r="C18" s="80" t="s">
        <v>4</v>
      </c>
      <c r="D18" s="80"/>
      <c r="E18" s="83" t="s">
        <v>539</v>
      </c>
      <c r="F18" s="76" t="s">
        <v>538</v>
      </c>
    </row>
    <row r="19" spans="1:6">
      <c r="A19" s="80">
        <v>18</v>
      </c>
      <c r="B19" s="80"/>
      <c r="C19" s="80"/>
      <c r="D19" s="80"/>
      <c r="E19" s="83"/>
      <c r="F19" s="91" t="s">
        <v>540</v>
      </c>
    </row>
    <row r="20" spans="1:6">
      <c r="A20" s="80">
        <v>19</v>
      </c>
      <c r="B20" s="80"/>
      <c r="C20" s="80"/>
      <c r="D20" s="80"/>
      <c r="E20" s="83"/>
      <c r="F20" s="76" t="s">
        <v>541</v>
      </c>
    </row>
    <row r="21" spans="1:6">
      <c r="A21" s="80">
        <v>20</v>
      </c>
      <c r="B21" s="80"/>
      <c r="C21" s="80" t="s">
        <v>4</v>
      </c>
      <c r="D21" s="80" t="s">
        <v>542</v>
      </c>
      <c r="E21" s="83"/>
      <c r="F21" s="76" t="s">
        <v>543</v>
      </c>
    </row>
    <row r="22" spans="1:6">
      <c r="A22" s="80">
        <v>21</v>
      </c>
      <c r="B22" s="80"/>
      <c r="C22" s="80" t="s">
        <v>4</v>
      </c>
      <c r="D22" s="80"/>
      <c r="E22" s="83"/>
      <c r="F22" s="76" t="s">
        <v>544</v>
      </c>
    </row>
    <row r="23" spans="1:6" ht="30">
      <c r="A23" s="80">
        <v>22</v>
      </c>
      <c r="B23" s="80"/>
      <c r="C23" s="80"/>
      <c r="D23" s="80"/>
      <c r="E23" s="83" t="s">
        <v>545</v>
      </c>
      <c r="F23" s="76" t="s">
        <v>529</v>
      </c>
    </row>
    <row r="24" spans="1:6">
      <c r="A24" s="80">
        <v>23</v>
      </c>
      <c r="B24" s="80"/>
      <c r="C24" s="80"/>
      <c r="D24" s="80"/>
      <c r="E24" s="83"/>
      <c r="F24" s="76" t="s">
        <v>546</v>
      </c>
    </row>
    <row r="25" spans="1:6">
      <c r="A25" s="80">
        <v>24</v>
      </c>
      <c r="B25" s="80"/>
      <c r="C25" s="80"/>
      <c r="D25" s="80"/>
      <c r="E25" s="83"/>
    </row>
    <row r="26" spans="1:6">
      <c r="A26" s="80">
        <v>25</v>
      </c>
      <c r="B26" s="80"/>
      <c r="C26" s="80"/>
      <c r="D26" s="80"/>
      <c r="E26" s="83"/>
    </row>
    <row r="27" spans="1:6">
      <c r="A27" s="80">
        <v>26</v>
      </c>
      <c r="B27" s="80"/>
      <c r="C27" s="80"/>
      <c r="D27" s="80"/>
      <c r="E27" s="83"/>
    </row>
    <row r="28" spans="1:6">
      <c r="A28" s="80">
        <v>27</v>
      </c>
      <c r="B28" s="80"/>
      <c r="C28" s="80"/>
      <c r="D28" s="80"/>
      <c r="E28" s="83"/>
    </row>
    <row r="29" spans="1:6">
      <c r="A29" s="80">
        <v>28</v>
      </c>
      <c r="B29" s="80"/>
      <c r="C29" s="80"/>
      <c r="D29" s="80"/>
      <c r="E29" s="83"/>
    </row>
    <row r="30" spans="1:6">
      <c r="A30" s="80">
        <v>29</v>
      </c>
      <c r="B30" s="80"/>
      <c r="C30" s="80"/>
      <c r="D30" s="80"/>
      <c r="E30" s="83"/>
    </row>
    <row r="31" spans="1:6">
      <c r="A31" s="80">
        <v>30</v>
      </c>
      <c r="B31" s="80"/>
      <c r="C31" s="80"/>
      <c r="D31" s="80"/>
      <c r="E31" s="83"/>
    </row>
    <row r="32" spans="1:6">
      <c r="A32" s="80">
        <v>31</v>
      </c>
      <c r="B32" s="80"/>
      <c r="C32" s="80"/>
      <c r="D32" s="80"/>
      <c r="E32" s="83"/>
    </row>
    <row r="33" spans="1:5">
      <c r="A33" s="80">
        <v>32</v>
      </c>
      <c r="B33" s="80"/>
      <c r="C33" s="80"/>
      <c r="D33" s="80"/>
      <c r="E33" s="83"/>
    </row>
    <row r="34" spans="1:5">
      <c r="A34" s="80">
        <v>33</v>
      </c>
      <c r="B34" s="80"/>
      <c r="C34" s="80"/>
      <c r="D34" s="80"/>
      <c r="E34" s="83"/>
    </row>
    <row r="35" spans="1:5">
      <c r="A35" s="80">
        <v>34</v>
      </c>
      <c r="B35" s="80"/>
      <c r="C35" s="80"/>
      <c r="D35" s="80"/>
      <c r="E35" s="83"/>
    </row>
    <row r="36" spans="1:5">
      <c r="A36" s="80">
        <v>35</v>
      </c>
      <c r="B36" s="80"/>
      <c r="C36" s="80"/>
      <c r="D36" s="80"/>
      <c r="E36" s="83"/>
    </row>
    <row r="37" spans="1:5">
      <c r="A37" s="80">
        <v>36</v>
      </c>
      <c r="B37" s="80"/>
      <c r="C37" s="80"/>
      <c r="D37" s="80"/>
      <c r="E37" s="83"/>
    </row>
    <row r="38" spans="1:5">
      <c r="A38" s="80">
        <v>37</v>
      </c>
      <c r="B38" s="80"/>
      <c r="C38" s="80"/>
      <c r="D38" s="80"/>
      <c r="E38" s="83"/>
    </row>
    <row r="39" spans="1:5">
      <c r="A39" s="80">
        <v>38</v>
      </c>
      <c r="B39" s="80"/>
      <c r="C39" s="80"/>
      <c r="D39" s="80"/>
      <c r="E39" s="83"/>
    </row>
    <row r="40" spans="1:5">
      <c r="A40" s="80">
        <v>39</v>
      </c>
      <c r="B40" s="80"/>
      <c r="C40" s="80"/>
      <c r="D40" s="80"/>
      <c r="E40" s="83"/>
    </row>
    <row r="41" spans="1:5">
      <c r="A41" s="80">
        <v>40</v>
      </c>
      <c r="B41" s="80"/>
      <c r="C41" s="80"/>
      <c r="D41" s="80"/>
      <c r="E41" s="83"/>
    </row>
    <row r="42" spans="1:5">
      <c r="A42" s="80">
        <v>41</v>
      </c>
      <c r="B42" s="80"/>
      <c r="C42" s="80"/>
      <c r="D42" s="80"/>
      <c r="E42" s="83"/>
    </row>
    <row r="43" spans="1:5">
      <c r="A43" s="80">
        <v>42</v>
      </c>
      <c r="B43" s="80"/>
      <c r="C43" s="80"/>
      <c r="D43" s="80"/>
      <c r="E43" s="83"/>
    </row>
    <row r="44" spans="1:5">
      <c r="A44" s="80">
        <v>43</v>
      </c>
      <c r="B44" s="80"/>
      <c r="C44" s="80"/>
      <c r="D44" s="80"/>
      <c r="E44" s="83"/>
    </row>
    <row r="45" spans="1:5">
      <c r="A45" s="80">
        <v>44</v>
      </c>
      <c r="B45" s="80"/>
      <c r="C45" s="80"/>
      <c r="D45" s="80"/>
      <c r="E45" s="83"/>
    </row>
    <row r="46" spans="1:5">
      <c r="A46" s="80">
        <v>45</v>
      </c>
      <c r="B46" s="80"/>
      <c r="C46" s="80"/>
      <c r="D46" s="80"/>
      <c r="E46" s="83"/>
    </row>
    <row r="47" spans="1:5">
      <c r="A47" s="80">
        <v>46</v>
      </c>
      <c r="B47" s="80"/>
      <c r="C47" s="80"/>
      <c r="D47" s="80"/>
      <c r="E47" s="83"/>
    </row>
    <row r="48" spans="1:5">
      <c r="A48" s="80">
        <v>47</v>
      </c>
      <c r="B48" s="80"/>
      <c r="C48" s="80"/>
      <c r="D48" s="80"/>
      <c r="E48" s="83"/>
    </row>
    <row r="49" spans="1:5">
      <c r="A49" s="80">
        <v>48</v>
      </c>
      <c r="B49" s="80"/>
      <c r="C49" s="80"/>
      <c r="D49" s="80"/>
      <c r="E49" s="83"/>
    </row>
    <row r="50" spans="1:5">
      <c r="A50" s="80">
        <v>49</v>
      </c>
      <c r="B50" s="80"/>
      <c r="C50" s="80"/>
      <c r="D50" s="80"/>
      <c r="E50" s="83"/>
    </row>
    <row r="51" spans="1:5">
      <c r="A51" s="80">
        <v>50</v>
      </c>
      <c r="B51" s="80"/>
      <c r="C51" s="80"/>
      <c r="D51" s="80"/>
      <c r="E51" s="83"/>
    </row>
  </sheetData>
  <dataValidations count="1">
    <dataValidation type="list" allowBlank="1" showInputMessage="1" showErrorMessage="1" sqref="C2:C51" xr:uid="{549247D2-82F2-46B7-8061-B53C448567CC}">
      <formula1>"English,Knowledge Gaps,Emotion,Techniques"</formula1>
    </dataValidation>
  </dataValidations>
  <hyperlinks>
    <hyperlink ref="F1" location="'Domain-Planning'!A1" display="Domain" xr:uid="{EE68F612-4404-44A1-8A07-B7B39E9FDD42}"/>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583E3-9850-4500-BEA4-2CD763A9903C}">
  <dimension ref="A1:G51"/>
  <sheetViews>
    <sheetView topLeftCell="A34" workbookViewId="0">
      <selection activeCell="E38" sqref="E38"/>
    </sheetView>
  </sheetViews>
  <sheetFormatPr defaultRowHeight="15"/>
  <cols>
    <col min="1" max="1" width="9.140625" style="76"/>
    <col min="2" max="2" width="33.140625" style="76" customWidth="1"/>
    <col min="3" max="3" width="28.140625" style="76" customWidth="1"/>
    <col min="4" max="4" width="46.28515625" style="76" customWidth="1"/>
    <col min="5" max="5" width="43.85546875" style="76" customWidth="1"/>
    <col min="6" max="6" width="79" style="76" customWidth="1"/>
    <col min="7" max="16384" width="9.140625" style="76"/>
  </cols>
  <sheetData>
    <row r="1" spans="1:7" ht="25.5">
      <c r="A1" s="77" t="s">
        <v>0</v>
      </c>
      <c r="B1" s="77" t="s">
        <v>11</v>
      </c>
      <c r="C1" s="77" t="s">
        <v>1</v>
      </c>
      <c r="D1" s="78" t="s">
        <v>2</v>
      </c>
      <c r="E1" s="81" t="s">
        <v>3</v>
      </c>
      <c r="F1" s="82" t="s">
        <v>165</v>
      </c>
    </row>
    <row r="2" spans="1:7" ht="240">
      <c r="A2" s="80">
        <v>1</v>
      </c>
      <c r="B2" s="80"/>
      <c r="C2" s="80" t="s">
        <v>4</v>
      </c>
      <c r="D2" s="80"/>
      <c r="E2" s="83" t="s">
        <v>675</v>
      </c>
    </row>
    <row r="3" spans="1:7">
      <c r="A3" s="80">
        <v>2</v>
      </c>
      <c r="B3" s="80"/>
      <c r="C3" s="80"/>
      <c r="D3" s="80"/>
      <c r="E3" s="83"/>
    </row>
    <row r="4" spans="1:7" ht="30">
      <c r="A4" s="80">
        <v>3</v>
      </c>
      <c r="B4" s="80"/>
      <c r="C4" s="80" t="s">
        <v>4</v>
      </c>
      <c r="D4" s="80"/>
      <c r="E4" s="83" t="s">
        <v>497</v>
      </c>
    </row>
    <row r="5" spans="1:7">
      <c r="A5" s="80">
        <v>4</v>
      </c>
      <c r="B5" s="80"/>
      <c r="C5" s="80"/>
      <c r="D5" s="80"/>
      <c r="E5" s="83"/>
    </row>
    <row r="6" spans="1:7">
      <c r="A6" s="80">
        <v>5</v>
      </c>
      <c r="B6" s="80"/>
      <c r="C6" s="80" t="s">
        <v>23</v>
      </c>
      <c r="D6" s="80"/>
      <c r="E6" s="83"/>
    </row>
    <row r="7" spans="1:7" ht="30">
      <c r="A7" s="80">
        <v>6</v>
      </c>
      <c r="B7" s="80"/>
      <c r="C7" s="80"/>
      <c r="D7" s="80"/>
      <c r="E7" s="83" t="s">
        <v>498</v>
      </c>
      <c r="G7" s="85"/>
    </row>
    <row r="8" spans="1:7" ht="45">
      <c r="A8" s="80">
        <v>7</v>
      </c>
      <c r="B8" s="80"/>
      <c r="C8" s="80"/>
      <c r="D8" s="80"/>
      <c r="E8" s="83" t="s">
        <v>676</v>
      </c>
    </row>
    <row r="9" spans="1:7" ht="30">
      <c r="A9" s="80">
        <v>8</v>
      </c>
      <c r="B9" s="80"/>
      <c r="C9" s="80" t="s">
        <v>4</v>
      </c>
      <c r="D9" s="80" t="s">
        <v>501</v>
      </c>
      <c r="E9" s="83" t="s">
        <v>500</v>
      </c>
    </row>
    <row r="10" spans="1:7">
      <c r="A10" s="80">
        <v>9</v>
      </c>
      <c r="B10" s="80"/>
      <c r="C10" s="80"/>
      <c r="D10" s="80"/>
      <c r="E10" s="83" t="s">
        <v>502</v>
      </c>
      <c r="G10" s="85"/>
    </row>
    <row r="11" spans="1:7">
      <c r="A11" s="80">
        <v>10</v>
      </c>
      <c r="B11" s="80"/>
      <c r="C11" s="80"/>
      <c r="D11" s="80"/>
      <c r="E11" s="83"/>
    </row>
    <row r="12" spans="1:7">
      <c r="A12" s="80">
        <v>11</v>
      </c>
      <c r="B12" s="80"/>
      <c r="C12" s="80"/>
      <c r="D12" s="80"/>
      <c r="E12" s="83"/>
    </row>
    <row r="13" spans="1:7" ht="75">
      <c r="A13" s="80">
        <v>12</v>
      </c>
      <c r="B13" s="80"/>
      <c r="C13" s="80" t="s">
        <v>4</v>
      </c>
      <c r="D13" s="80" t="s">
        <v>677</v>
      </c>
      <c r="E13" s="83" t="s">
        <v>678</v>
      </c>
    </row>
    <row r="14" spans="1:7">
      <c r="A14" s="80">
        <v>13</v>
      </c>
      <c r="B14" s="80"/>
      <c r="C14" s="80"/>
      <c r="D14" s="79"/>
      <c r="E14" s="83"/>
    </row>
    <row r="15" spans="1:7" ht="45">
      <c r="A15" s="80">
        <v>14</v>
      </c>
      <c r="B15" s="80"/>
      <c r="C15" s="80" t="s">
        <v>4</v>
      </c>
      <c r="D15" s="80" t="s">
        <v>679</v>
      </c>
      <c r="E15" s="83" t="s">
        <v>680</v>
      </c>
    </row>
    <row r="16" spans="1:7" ht="30">
      <c r="A16" s="80">
        <v>15</v>
      </c>
      <c r="B16" s="80"/>
      <c r="C16" s="80" t="s">
        <v>4</v>
      </c>
      <c r="D16" s="80"/>
      <c r="E16" s="83" t="s">
        <v>681</v>
      </c>
    </row>
    <row r="17" spans="1:5">
      <c r="A17" s="80">
        <v>16</v>
      </c>
      <c r="B17" s="80"/>
      <c r="C17" s="80"/>
      <c r="D17" s="80"/>
      <c r="E17" s="83"/>
    </row>
    <row r="18" spans="1:5">
      <c r="A18" s="80">
        <v>17</v>
      </c>
      <c r="B18" s="80"/>
      <c r="C18" s="80"/>
      <c r="D18" s="80"/>
      <c r="E18" s="83"/>
    </row>
    <row r="19" spans="1:5">
      <c r="A19" s="80">
        <v>18</v>
      </c>
      <c r="B19" s="80"/>
      <c r="C19" s="80" t="s">
        <v>59</v>
      </c>
      <c r="D19" s="80"/>
      <c r="E19" s="83" t="s">
        <v>682</v>
      </c>
    </row>
    <row r="20" spans="1:5">
      <c r="A20" s="80">
        <v>19</v>
      </c>
      <c r="B20" s="80"/>
      <c r="C20" s="80" t="s">
        <v>4</v>
      </c>
      <c r="D20" s="80"/>
      <c r="E20" s="83" t="s">
        <v>503</v>
      </c>
    </row>
    <row r="21" spans="1:5">
      <c r="A21" s="80">
        <v>20</v>
      </c>
      <c r="B21" s="80"/>
      <c r="C21" s="80" t="s">
        <v>4</v>
      </c>
      <c r="D21" s="80"/>
      <c r="E21" s="83" t="s">
        <v>504</v>
      </c>
    </row>
    <row r="22" spans="1:5">
      <c r="A22" s="80">
        <v>21</v>
      </c>
      <c r="B22" s="80"/>
      <c r="C22" s="80" t="s">
        <v>4</v>
      </c>
      <c r="D22" s="80"/>
      <c r="E22" s="83" t="s">
        <v>505</v>
      </c>
    </row>
    <row r="23" spans="1:5">
      <c r="A23" s="80">
        <v>22</v>
      </c>
      <c r="B23" s="80"/>
      <c r="C23" s="80"/>
      <c r="D23" s="80"/>
      <c r="E23" s="83"/>
    </row>
    <row r="24" spans="1:5">
      <c r="A24" s="80">
        <v>23</v>
      </c>
      <c r="B24" s="80"/>
      <c r="C24" s="80"/>
      <c r="D24" s="80"/>
      <c r="E24" s="83"/>
    </row>
    <row r="25" spans="1:5">
      <c r="A25" s="80">
        <v>24</v>
      </c>
      <c r="B25" s="80"/>
      <c r="C25" s="80"/>
      <c r="D25" s="80"/>
      <c r="E25" s="83"/>
    </row>
    <row r="26" spans="1:5">
      <c r="A26" s="80">
        <v>25</v>
      </c>
      <c r="B26" s="80"/>
      <c r="C26" s="80" t="s">
        <v>4</v>
      </c>
      <c r="D26" s="80" t="s">
        <v>506</v>
      </c>
      <c r="E26" s="83"/>
    </row>
    <row r="27" spans="1:5">
      <c r="A27" s="80">
        <v>26</v>
      </c>
      <c r="B27" s="80"/>
      <c r="C27" s="80"/>
      <c r="D27" s="80"/>
      <c r="E27" s="83"/>
    </row>
    <row r="28" spans="1:5" ht="75">
      <c r="A28" s="80">
        <v>27</v>
      </c>
      <c r="B28" s="80"/>
      <c r="C28" s="80" t="s">
        <v>4</v>
      </c>
      <c r="D28" s="80" t="s">
        <v>508</v>
      </c>
      <c r="E28" s="83" t="s">
        <v>507</v>
      </c>
    </row>
    <row r="29" spans="1:5">
      <c r="A29" s="80">
        <v>28</v>
      </c>
      <c r="B29" s="80"/>
      <c r="C29" s="80"/>
      <c r="D29" s="80"/>
      <c r="E29" s="83"/>
    </row>
    <row r="30" spans="1:5" ht="30">
      <c r="A30" s="80">
        <v>29</v>
      </c>
      <c r="B30" s="80"/>
      <c r="C30" s="80" t="s">
        <v>4</v>
      </c>
      <c r="D30" s="80"/>
      <c r="E30" s="83" t="s">
        <v>509</v>
      </c>
    </row>
    <row r="31" spans="1:5">
      <c r="A31" s="80">
        <v>30</v>
      </c>
      <c r="B31" s="80"/>
      <c r="C31" s="80" t="s">
        <v>4</v>
      </c>
      <c r="D31" s="80" t="s">
        <v>510</v>
      </c>
      <c r="E31" s="83" t="s">
        <v>511</v>
      </c>
    </row>
    <row r="32" spans="1:5">
      <c r="A32" s="80">
        <v>31</v>
      </c>
      <c r="B32" s="80"/>
      <c r="C32" s="80" t="s">
        <v>4</v>
      </c>
      <c r="D32" s="80"/>
      <c r="E32" s="83"/>
    </row>
    <row r="33" spans="1:5">
      <c r="A33" s="80">
        <v>32</v>
      </c>
      <c r="B33" s="80"/>
      <c r="C33" s="80" t="s">
        <v>4</v>
      </c>
      <c r="D33" s="80" t="s">
        <v>512</v>
      </c>
      <c r="E33" s="83" t="s">
        <v>513</v>
      </c>
    </row>
    <row r="34" spans="1:5">
      <c r="A34" s="80">
        <v>33</v>
      </c>
      <c r="B34" s="80"/>
      <c r="C34" s="80"/>
      <c r="D34" s="80"/>
      <c r="E34" s="83"/>
    </row>
    <row r="35" spans="1:5">
      <c r="A35" s="80">
        <v>34</v>
      </c>
      <c r="B35" s="80"/>
      <c r="C35" s="80"/>
      <c r="D35" s="80"/>
      <c r="E35" s="83"/>
    </row>
    <row r="36" spans="1:5">
      <c r="A36" s="80">
        <v>35</v>
      </c>
      <c r="B36" s="80"/>
      <c r="C36" s="80"/>
      <c r="D36" s="80"/>
      <c r="E36" s="83"/>
    </row>
    <row r="37" spans="1:5">
      <c r="A37" s="80">
        <v>36</v>
      </c>
      <c r="B37" s="80"/>
      <c r="C37" s="80" t="s">
        <v>4</v>
      </c>
      <c r="D37" s="80"/>
      <c r="E37" s="83" t="s">
        <v>683</v>
      </c>
    </row>
    <row r="38" spans="1:5">
      <c r="A38" s="80">
        <v>37</v>
      </c>
      <c r="B38" s="80"/>
      <c r="C38" s="80" t="s">
        <v>4</v>
      </c>
      <c r="D38" s="80"/>
      <c r="E38" s="83" t="s">
        <v>515</v>
      </c>
    </row>
    <row r="39" spans="1:5">
      <c r="A39" s="80">
        <v>38</v>
      </c>
      <c r="B39" s="80"/>
      <c r="C39" s="80"/>
      <c r="D39" s="80"/>
      <c r="E39" s="83"/>
    </row>
    <row r="40" spans="1:5">
      <c r="A40" s="80">
        <v>39</v>
      </c>
      <c r="B40" s="80"/>
      <c r="C40" s="80"/>
      <c r="D40" s="80"/>
      <c r="E40" s="83"/>
    </row>
    <row r="41" spans="1:5">
      <c r="A41" s="80">
        <v>40</v>
      </c>
      <c r="B41" s="80"/>
      <c r="C41" s="80"/>
      <c r="D41" s="80"/>
      <c r="E41" s="83"/>
    </row>
    <row r="42" spans="1:5">
      <c r="A42" s="80">
        <v>41</v>
      </c>
      <c r="B42" s="80"/>
      <c r="C42" s="80"/>
      <c r="D42" s="80" t="s">
        <v>516</v>
      </c>
      <c r="E42" s="83"/>
    </row>
    <row r="43" spans="1:5">
      <c r="A43" s="80">
        <v>42</v>
      </c>
      <c r="B43" s="80"/>
      <c r="C43" s="80"/>
      <c r="D43" s="80"/>
      <c r="E43" s="83"/>
    </row>
    <row r="44" spans="1:5">
      <c r="A44" s="80">
        <v>43</v>
      </c>
      <c r="B44" s="80"/>
      <c r="C44" s="80"/>
      <c r="D44" s="80"/>
      <c r="E44" s="83"/>
    </row>
    <row r="45" spans="1:5" ht="30">
      <c r="A45" s="80">
        <v>44</v>
      </c>
      <c r="B45" s="80"/>
      <c r="C45" s="80" t="s">
        <v>4</v>
      </c>
      <c r="D45" s="80" t="s">
        <v>517</v>
      </c>
      <c r="E45" s="83" t="s">
        <v>461</v>
      </c>
    </row>
    <row r="46" spans="1:5" ht="30">
      <c r="A46" s="80">
        <v>45</v>
      </c>
      <c r="B46" s="80"/>
      <c r="C46" s="80" t="s">
        <v>4</v>
      </c>
      <c r="D46" s="80"/>
      <c r="E46" s="83" t="s">
        <v>460</v>
      </c>
    </row>
    <row r="47" spans="1:5" ht="105">
      <c r="A47" s="80">
        <v>46</v>
      </c>
      <c r="B47" s="80"/>
      <c r="C47" s="80" t="s">
        <v>4</v>
      </c>
      <c r="D47" s="80" t="s">
        <v>458</v>
      </c>
      <c r="E47" s="83" t="s">
        <v>459</v>
      </c>
    </row>
    <row r="48" spans="1:5">
      <c r="A48" s="80">
        <v>47</v>
      </c>
      <c r="B48" s="80"/>
      <c r="C48" s="80"/>
      <c r="D48" s="80"/>
      <c r="E48" s="83" t="s">
        <v>457</v>
      </c>
    </row>
    <row r="49" spans="1:5">
      <c r="A49" s="80">
        <v>48</v>
      </c>
      <c r="B49" s="80"/>
      <c r="C49" s="80"/>
      <c r="D49" s="80"/>
      <c r="E49" s="83"/>
    </row>
    <row r="50" spans="1:5" ht="30">
      <c r="A50" s="80">
        <v>49</v>
      </c>
      <c r="B50" s="80"/>
      <c r="C50" s="80" t="s">
        <v>4</v>
      </c>
      <c r="D50" s="80"/>
      <c r="E50" s="83" t="s">
        <v>456</v>
      </c>
    </row>
    <row r="51" spans="1:5" ht="75">
      <c r="A51" s="80">
        <v>50</v>
      </c>
      <c r="B51" s="80"/>
      <c r="C51" s="80"/>
      <c r="D51" s="80"/>
      <c r="E51" s="83" t="s">
        <v>455</v>
      </c>
    </row>
  </sheetData>
  <dataValidations count="1">
    <dataValidation type="list" allowBlank="1" showInputMessage="1" showErrorMessage="1" sqref="C2:C51" xr:uid="{5F7649BD-9B09-443B-A15E-279FA1245F38}">
      <formula1>"English,Knowledge Gaps,Emotion,Techniques"</formula1>
    </dataValidation>
  </dataValidations>
  <hyperlinks>
    <hyperlink ref="F1" location="'Domain-Planning'!A1" display="Domain" xr:uid="{5163A8F5-A10F-4EC3-A469-77136D6F712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57963-75E5-4253-A7F5-E58A81C4C7B8}">
  <dimension ref="A1:G51"/>
  <sheetViews>
    <sheetView topLeftCell="A4" workbookViewId="0">
      <selection activeCell="G49" sqref="G49"/>
    </sheetView>
  </sheetViews>
  <sheetFormatPr defaultRowHeight="15"/>
  <cols>
    <col min="1" max="1" width="9.140625" style="76"/>
    <col min="2" max="2" width="33.140625" style="76" customWidth="1"/>
    <col min="3" max="3" width="28.140625" style="76" customWidth="1"/>
    <col min="4" max="4" width="46.28515625" style="76" customWidth="1"/>
    <col min="5" max="5" width="43.85546875" style="76" customWidth="1"/>
    <col min="6" max="6" width="79" style="76" customWidth="1"/>
    <col min="7" max="16384" width="9.140625" style="76"/>
  </cols>
  <sheetData>
    <row r="1" spans="1:7" ht="25.5">
      <c r="A1" s="77" t="s">
        <v>0</v>
      </c>
      <c r="B1" s="77" t="s">
        <v>11</v>
      </c>
      <c r="C1" s="77" t="s">
        <v>1</v>
      </c>
      <c r="D1" s="78" t="s">
        <v>2</v>
      </c>
      <c r="E1" s="81" t="s">
        <v>3</v>
      </c>
      <c r="F1" s="82" t="s">
        <v>165</v>
      </c>
    </row>
    <row r="2" spans="1:7" ht="225">
      <c r="A2" s="80">
        <v>1</v>
      </c>
      <c r="B2" s="80"/>
      <c r="C2" s="80" t="s">
        <v>4</v>
      </c>
      <c r="D2" s="80"/>
      <c r="E2" s="83" t="s">
        <v>496</v>
      </c>
    </row>
    <row r="3" spans="1:7">
      <c r="A3" s="80">
        <v>2</v>
      </c>
      <c r="B3" s="80"/>
      <c r="C3" s="80"/>
      <c r="D3" s="80"/>
      <c r="E3" s="83"/>
    </row>
    <row r="4" spans="1:7" ht="30">
      <c r="A4" s="80">
        <v>3</v>
      </c>
      <c r="B4" s="80"/>
      <c r="C4" s="80" t="s">
        <v>4</v>
      </c>
      <c r="D4" s="80"/>
      <c r="E4" s="83" t="s">
        <v>497</v>
      </c>
    </row>
    <row r="5" spans="1:7">
      <c r="A5" s="80">
        <v>4</v>
      </c>
      <c r="B5" s="80"/>
      <c r="C5" s="80"/>
      <c r="D5" s="80"/>
      <c r="E5" s="83"/>
    </row>
    <row r="6" spans="1:7">
      <c r="A6" s="80">
        <v>5</v>
      </c>
      <c r="B6" s="80"/>
      <c r="C6" s="80" t="s">
        <v>23</v>
      </c>
      <c r="D6" s="80"/>
      <c r="E6" s="83"/>
    </row>
    <row r="7" spans="1:7" ht="30">
      <c r="A7" s="80">
        <v>6</v>
      </c>
      <c r="B7" s="80"/>
      <c r="C7" s="80"/>
      <c r="D7" s="80"/>
      <c r="E7" s="83" t="s">
        <v>498</v>
      </c>
      <c r="G7" s="85"/>
    </row>
    <row r="8" spans="1:7" ht="30">
      <c r="A8" s="80">
        <v>7</v>
      </c>
      <c r="B8" s="80"/>
      <c r="C8" s="80"/>
      <c r="D8" s="80"/>
      <c r="E8" s="83" t="s">
        <v>499</v>
      </c>
    </row>
    <row r="9" spans="1:7" ht="30">
      <c r="A9" s="80">
        <v>8</v>
      </c>
      <c r="B9" s="80"/>
      <c r="C9" s="80" t="s">
        <v>4</v>
      </c>
      <c r="D9" s="80" t="s">
        <v>501</v>
      </c>
      <c r="E9" s="83" t="s">
        <v>500</v>
      </c>
    </row>
    <row r="10" spans="1:7">
      <c r="A10" s="80">
        <v>9</v>
      </c>
      <c r="B10" s="80"/>
      <c r="C10" s="80"/>
      <c r="D10" s="80"/>
      <c r="E10" s="83" t="s">
        <v>502</v>
      </c>
      <c r="G10" s="85"/>
    </row>
    <row r="11" spans="1:7">
      <c r="A11" s="80">
        <v>10</v>
      </c>
      <c r="B11" s="80"/>
      <c r="C11" s="80"/>
      <c r="D11" s="80"/>
      <c r="E11" s="83"/>
    </row>
    <row r="12" spans="1:7">
      <c r="A12" s="80">
        <v>11</v>
      </c>
      <c r="B12" s="80"/>
      <c r="C12" s="80"/>
      <c r="D12" s="80"/>
      <c r="E12" s="83"/>
    </row>
    <row r="13" spans="1:7">
      <c r="A13" s="80">
        <v>12</v>
      </c>
      <c r="B13" s="80"/>
      <c r="C13" s="80"/>
      <c r="D13" s="80"/>
      <c r="E13" s="83"/>
    </row>
    <row r="14" spans="1:7">
      <c r="A14" s="80">
        <v>13</v>
      </c>
      <c r="B14" s="80"/>
      <c r="C14" s="80"/>
      <c r="D14" s="79"/>
      <c r="E14" s="83"/>
    </row>
    <row r="15" spans="1:7">
      <c r="A15" s="80">
        <v>14</v>
      </c>
      <c r="B15" s="80"/>
      <c r="C15" s="80"/>
      <c r="D15" s="80"/>
      <c r="E15" s="83"/>
    </row>
    <row r="16" spans="1:7">
      <c r="A16" s="80">
        <v>15</v>
      </c>
      <c r="B16" s="80"/>
      <c r="C16" s="80"/>
      <c r="D16" s="80"/>
      <c r="E16" s="83"/>
    </row>
    <row r="17" spans="1:5">
      <c r="A17" s="80">
        <v>16</v>
      </c>
      <c r="B17" s="80"/>
      <c r="C17" s="80"/>
      <c r="D17" s="80"/>
      <c r="E17" s="83"/>
    </row>
    <row r="18" spans="1:5">
      <c r="A18" s="80">
        <v>17</v>
      </c>
      <c r="B18" s="80"/>
      <c r="C18" s="80"/>
      <c r="D18" s="80"/>
      <c r="E18" s="83"/>
    </row>
    <row r="19" spans="1:5">
      <c r="A19" s="80">
        <v>18</v>
      </c>
      <c r="B19" s="80"/>
      <c r="C19" s="80"/>
      <c r="D19" s="80"/>
      <c r="E19" s="83"/>
    </row>
    <row r="20" spans="1:5">
      <c r="A20" s="80">
        <v>19</v>
      </c>
      <c r="B20" s="80"/>
      <c r="C20" s="80" t="s">
        <v>4</v>
      </c>
      <c r="D20" s="80"/>
      <c r="E20" s="83" t="s">
        <v>503</v>
      </c>
    </row>
    <row r="21" spans="1:5">
      <c r="A21" s="80">
        <v>20</v>
      </c>
      <c r="B21" s="80"/>
      <c r="C21" s="80" t="s">
        <v>4</v>
      </c>
      <c r="D21" s="80"/>
      <c r="E21" s="83" t="s">
        <v>504</v>
      </c>
    </row>
    <row r="22" spans="1:5">
      <c r="A22" s="80">
        <v>21</v>
      </c>
      <c r="B22" s="80"/>
      <c r="C22" s="80" t="s">
        <v>4</v>
      </c>
      <c r="D22" s="80"/>
      <c r="E22" s="83" t="s">
        <v>505</v>
      </c>
    </row>
    <row r="23" spans="1:5">
      <c r="A23" s="80">
        <v>22</v>
      </c>
      <c r="B23" s="80"/>
      <c r="C23" s="80"/>
      <c r="D23" s="80"/>
      <c r="E23" s="83"/>
    </row>
    <row r="24" spans="1:5">
      <c r="A24" s="80">
        <v>23</v>
      </c>
      <c r="B24" s="80"/>
      <c r="C24" s="80"/>
      <c r="D24" s="80"/>
      <c r="E24" s="83"/>
    </row>
    <row r="25" spans="1:5">
      <c r="A25" s="80">
        <v>24</v>
      </c>
      <c r="B25" s="80"/>
      <c r="C25" s="80"/>
      <c r="D25" s="80"/>
      <c r="E25" s="83"/>
    </row>
    <row r="26" spans="1:5">
      <c r="A26" s="80">
        <v>25</v>
      </c>
      <c r="B26" s="80"/>
      <c r="C26" s="80" t="s">
        <v>4</v>
      </c>
      <c r="D26" s="80" t="s">
        <v>506</v>
      </c>
      <c r="E26" s="83"/>
    </row>
    <row r="27" spans="1:5">
      <c r="A27" s="80">
        <v>26</v>
      </c>
      <c r="B27" s="80"/>
      <c r="C27" s="80"/>
      <c r="D27" s="80"/>
      <c r="E27" s="83"/>
    </row>
    <row r="28" spans="1:5" ht="75">
      <c r="A28" s="80">
        <v>27</v>
      </c>
      <c r="B28" s="80"/>
      <c r="C28" s="80" t="s">
        <v>4</v>
      </c>
      <c r="D28" s="80" t="s">
        <v>508</v>
      </c>
      <c r="E28" s="83" t="s">
        <v>507</v>
      </c>
    </row>
    <row r="29" spans="1:5">
      <c r="A29" s="80">
        <v>28</v>
      </c>
      <c r="B29" s="80"/>
      <c r="C29" s="80"/>
      <c r="D29" s="80"/>
      <c r="E29" s="83"/>
    </row>
    <row r="30" spans="1:5" ht="30">
      <c r="A30" s="80">
        <v>29</v>
      </c>
      <c r="B30" s="80"/>
      <c r="C30" s="80" t="s">
        <v>4</v>
      </c>
      <c r="D30" s="80"/>
      <c r="E30" s="83" t="s">
        <v>509</v>
      </c>
    </row>
    <row r="31" spans="1:5">
      <c r="A31" s="80">
        <v>30</v>
      </c>
      <c r="B31" s="80"/>
      <c r="C31" s="80" t="s">
        <v>4</v>
      </c>
      <c r="D31" s="80" t="s">
        <v>510</v>
      </c>
      <c r="E31" s="83" t="s">
        <v>511</v>
      </c>
    </row>
    <row r="32" spans="1:5">
      <c r="A32" s="80">
        <v>31</v>
      </c>
      <c r="B32" s="80"/>
      <c r="C32" s="80" t="s">
        <v>4</v>
      </c>
      <c r="D32" s="80"/>
      <c r="E32" s="83"/>
    </row>
    <row r="33" spans="1:5">
      <c r="A33" s="80">
        <v>32</v>
      </c>
      <c r="B33" s="80"/>
      <c r="C33" s="80" t="s">
        <v>4</v>
      </c>
      <c r="D33" s="80" t="s">
        <v>512</v>
      </c>
      <c r="E33" s="83" t="s">
        <v>513</v>
      </c>
    </row>
    <row r="34" spans="1:5">
      <c r="A34" s="80">
        <v>33</v>
      </c>
      <c r="B34" s="80"/>
      <c r="C34" s="80"/>
      <c r="D34" s="80"/>
      <c r="E34" s="83"/>
    </row>
    <row r="35" spans="1:5">
      <c r="A35" s="80">
        <v>34</v>
      </c>
      <c r="B35" s="80"/>
      <c r="C35" s="80"/>
      <c r="D35" s="80"/>
      <c r="E35" s="83"/>
    </row>
    <row r="36" spans="1:5">
      <c r="A36" s="80">
        <v>35</v>
      </c>
      <c r="B36" s="80"/>
      <c r="C36" s="80"/>
      <c r="D36" s="80"/>
      <c r="E36" s="83"/>
    </row>
    <row r="37" spans="1:5">
      <c r="A37" s="80">
        <v>36</v>
      </c>
      <c r="B37" s="80"/>
      <c r="C37" s="80" t="s">
        <v>4</v>
      </c>
      <c r="D37" s="80"/>
      <c r="E37" s="83" t="s">
        <v>514</v>
      </c>
    </row>
    <row r="38" spans="1:5">
      <c r="A38" s="80">
        <v>37</v>
      </c>
      <c r="B38" s="80"/>
      <c r="C38" s="80" t="s">
        <v>4</v>
      </c>
      <c r="D38" s="80"/>
      <c r="E38" s="83" t="s">
        <v>515</v>
      </c>
    </row>
    <row r="39" spans="1:5">
      <c r="A39" s="80">
        <v>38</v>
      </c>
      <c r="B39" s="80"/>
      <c r="C39" s="80"/>
      <c r="D39" s="80"/>
      <c r="E39" s="83"/>
    </row>
    <row r="40" spans="1:5">
      <c r="A40" s="80">
        <v>39</v>
      </c>
      <c r="B40" s="80"/>
      <c r="C40" s="80"/>
      <c r="D40" s="80"/>
      <c r="E40" s="83"/>
    </row>
    <row r="41" spans="1:5">
      <c r="A41" s="80">
        <v>40</v>
      </c>
      <c r="B41" s="80"/>
      <c r="C41" s="80"/>
      <c r="D41" s="80"/>
      <c r="E41" s="83"/>
    </row>
    <row r="42" spans="1:5">
      <c r="A42" s="80">
        <v>41</v>
      </c>
      <c r="B42" s="80"/>
      <c r="C42" s="80"/>
      <c r="D42" s="80" t="s">
        <v>516</v>
      </c>
      <c r="E42" s="83"/>
    </row>
    <row r="43" spans="1:5">
      <c r="A43" s="80">
        <v>42</v>
      </c>
      <c r="B43" s="80"/>
      <c r="C43" s="80"/>
      <c r="D43" s="80"/>
      <c r="E43" s="83"/>
    </row>
    <row r="44" spans="1:5">
      <c r="A44" s="80">
        <v>43</v>
      </c>
      <c r="B44" s="80"/>
      <c r="C44" s="80"/>
      <c r="D44" s="80"/>
      <c r="E44" s="83"/>
    </row>
    <row r="45" spans="1:5" ht="30">
      <c r="A45" s="80">
        <v>44</v>
      </c>
      <c r="B45" s="80"/>
      <c r="C45" s="80" t="s">
        <v>4</v>
      </c>
      <c r="D45" s="80" t="s">
        <v>517</v>
      </c>
      <c r="E45" s="83" t="s">
        <v>461</v>
      </c>
    </row>
    <row r="46" spans="1:5" ht="30">
      <c r="A46" s="80">
        <v>45</v>
      </c>
      <c r="B46" s="80"/>
      <c r="C46" s="80" t="s">
        <v>4</v>
      </c>
      <c r="D46" s="80"/>
      <c r="E46" s="83" t="s">
        <v>460</v>
      </c>
    </row>
    <row r="47" spans="1:5" ht="105">
      <c r="A47" s="80">
        <v>46</v>
      </c>
      <c r="B47" s="80"/>
      <c r="C47" s="80" t="s">
        <v>4</v>
      </c>
      <c r="D47" s="80" t="s">
        <v>458</v>
      </c>
      <c r="E47" s="83" t="s">
        <v>459</v>
      </c>
    </row>
    <row r="48" spans="1:5">
      <c r="A48" s="80">
        <v>47</v>
      </c>
      <c r="B48" s="80"/>
      <c r="C48" s="80"/>
      <c r="D48" s="80"/>
      <c r="E48" s="83" t="s">
        <v>457</v>
      </c>
    </row>
    <row r="49" spans="1:5">
      <c r="A49" s="80">
        <v>48</v>
      </c>
      <c r="B49" s="80"/>
      <c r="C49" s="80"/>
      <c r="D49" s="80"/>
      <c r="E49" s="83"/>
    </row>
    <row r="50" spans="1:5" ht="30">
      <c r="A50" s="80">
        <v>49</v>
      </c>
      <c r="B50" s="80"/>
      <c r="C50" s="80" t="s">
        <v>4</v>
      </c>
      <c r="D50" s="80"/>
      <c r="E50" s="83" t="s">
        <v>456</v>
      </c>
    </row>
    <row r="51" spans="1:5" ht="75">
      <c r="A51" s="80">
        <v>50</v>
      </c>
      <c r="B51" s="80"/>
      <c r="C51" s="80"/>
      <c r="D51" s="80"/>
      <c r="E51" s="83" t="s">
        <v>455</v>
      </c>
    </row>
  </sheetData>
  <dataValidations count="1">
    <dataValidation type="list" allowBlank="1" showInputMessage="1" showErrorMessage="1" sqref="C2:C51" xr:uid="{BEF94545-53BB-4A25-884A-FB46C0F726AF}">
      <formula1>"English,Knowledge Gaps,Emotion,Techniques"</formula1>
    </dataValidation>
  </dataValidations>
  <hyperlinks>
    <hyperlink ref="F1" location="'Domain-Planning'!A1" display="Domain" xr:uid="{F97348EE-9E21-4DDD-9C55-4ED9181CEDA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18E94-DEA8-4256-BBA2-A9B8503A0CD1}">
  <dimension ref="A1:G51"/>
  <sheetViews>
    <sheetView topLeftCell="A43" workbookViewId="0"/>
  </sheetViews>
  <sheetFormatPr defaultRowHeight="15"/>
  <cols>
    <col min="1" max="1" width="9.140625" style="76"/>
    <col min="2" max="2" width="33.140625" style="76" customWidth="1"/>
    <col min="3" max="3" width="28.140625" style="76" customWidth="1"/>
    <col min="4" max="4" width="46.28515625" style="76" customWidth="1"/>
    <col min="5" max="5" width="43.85546875" style="76" customWidth="1"/>
    <col min="6" max="6" width="79" style="76" customWidth="1"/>
    <col min="7" max="16384" width="9.140625" style="76"/>
  </cols>
  <sheetData>
    <row r="1" spans="1:7" ht="25.5">
      <c r="A1" s="77" t="s">
        <v>0</v>
      </c>
      <c r="B1" s="77" t="s">
        <v>11</v>
      </c>
      <c r="C1" s="77" t="s">
        <v>1</v>
      </c>
      <c r="D1" s="78" t="s">
        <v>2</v>
      </c>
      <c r="E1" s="81" t="s">
        <v>3</v>
      </c>
      <c r="F1" s="82" t="s">
        <v>165</v>
      </c>
    </row>
    <row r="2" spans="1:7" ht="60">
      <c r="A2" s="80">
        <v>1</v>
      </c>
      <c r="B2" s="80"/>
      <c r="C2" s="80" t="s">
        <v>4</v>
      </c>
      <c r="D2" s="80" t="s">
        <v>696</v>
      </c>
      <c r="E2" s="83" t="s">
        <v>697</v>
      </c>
      <c r="F2" s="84"/>
      <c r="G2" s="85" t="s">
        <v>698</v>
      </c>
    </row>
    <row r="3" spans="1:7">
      <c r="A3" s="80">
        <v>2</v>
      </c>
      <c r="B3" s="80"/>
      <c r="C3" s="80"/>
      <c r="D3" s="80"/>
      <c r="E3" s="83"/>
      <c r="F3" s="84"/>
    </row>
    <row r="4" spans="1:7" ht="75">
      <c r="A4" s="80">
        <v>3</v>
      </c>
      <c r="B4" s="80"/>
      <c r="C4" s="80" t="s">
        <v>4</v>
      </c>
      <c r="D4" s="80" t="s">
        <v>699</v>
      </c>
      <c r="E4" s="83" t="s">
        <v>700</v>
      </c>
      <c r="F4" s="84"/>
    </row>
    <row r="5" spans="1:7" ht="60">
      <c r="A5" s="80">
        <v>4</v>
      </c>
      <c r="B5" s="80"/>
      <c r="C5" s="80" t="s">
        <v>4</v>
      </c>
      <c r="D5" s="80" t="s">
        <v>701</v>
      </c>
      <c r="E5" s="83" t="s">
        <v>702</v>
      </c>
      <c r="F5" s="84"/>
    </row>
    <row r="6" spans="1:7" ht="30">
      <c r="A6" s="80">
        <v>5</v>
      </c>
      <c r="B6" s="80"/>
      <c r="C6" s="80" t="s">
        <v>4</v>
      </c>
      <c r="D6" s="80" t="s">
        <v>703</v>
      </c>
      <c r="E6" s="83" t="s">
        <v>704</v>
      </c>
      <c r="F6" s="84"/>
    </row>
    <row r="7" spans="1:7" ht="30">
      <c r="A7" s="80">
        <v>6</v>
      </c>
      <c r="B7" s="80"/>
      <c r="C7" s="80" t="s">
        <v>4</v>
      </c>
      <c r="D7" s="80"/>
      <c r="E7" s="83" t="s">
        <v>705</v>
      </c>
      <c r="F7" s="84"/>
      <c r="G7" s="85"/>
    </row>
    <row r="8" spans="1:7" ht="60">
      <c r="A8" s="80">
        <v>7</v>
      </c>
      <c r="B8" s="80"/>
      <c r="C8" s="80"/>
      <c r="D8" s="80"/>
      <c r="E8" s="83" t="s">
        <v>706</v>
      </c>
      <c r="F8" s="84"/>
    </row>
    <row r="9" spans="1:7">
      <c r="A9" s="80">
        <v>8</v>
      </c>
      <c r="B9" s="80"/>
      <c r="C9" s="80"/>
      <c r="D9" s="80"/>
      <c r="E9" s="83"/>
      <c r="F9" s="84"/>
    </row>
    <row r="10" spans="1:7">
      <c r="A10" s="80">
        <v>9</v>
      </c>
      <c r="B10" s="80"/>
      <c r="C10" s="80"/>
      <c r="D10" s="80"/>
      <c r="E10" s="83"/>
      <c r="F10" s="84"/>
      <c r="G10" s="85"/>
    </row>
    <row r="11" spans="1:7" ht="30">
      <c r="A11" s="80">
        <v>10</v>
      </c>
      <c r="B11" s="80"/>
      <c r="C11" s="80"/>
      <c r="D11" s="80"/>
      <c r="E11" s="83" t="s">
        <v>707</v>
      </c>
      <c r="F11" s="84"/>
    </row>
    <row r="12" spans="1:7">
      <c r="A12" s="80">
        <v>11</v>
      </c>
      <c r="B12" s="80"/>
      <c r="C12" s="80"/>
      <c r="D12" s="80"/>
      <c r="E12" s="83"/>
      <c r="F12" s="84"/>
    </row>
    <row r="13" spans="1:7" ht="30">
      <c r="A13" s="80">
        <v>12</v>
      </c>
      <c r="B13" s="80"/>
      <c r="C13" s="80" t="s">
        <v>4</v>
      </c>
      <c r="D13" s="80"/>
      <c r="E13" s="83" t="s">
        <v>708</v>
      </c>
      <c r="F13" s="84"/>
    </row>
    <row r="14" spans="1:7">
      <c r="A14" s="80">
        <v>13</v>
      </c>
      <c r="B14" s="80"/>
      <c r="C14" s="80"/>
      <c r="D14" s="79"/>
      <c r="E14" s="83"/>
      <c r="F14" s="84"/>
    </row>
    <row r="15" spans="1:7" ht="75">
      <c r="A15" s="80">
        <v>14</v>
      </c>
      <c r="B15" s="80"/>
      <c r="C15" s="80" t="s">
        <v>4</v>
      </c>
      <c r="D15" s="80"/>
      <c r="E15" s="83" t="s">
        <v>709</v>
      </c>
      <c r="F15" s="84"/>
    </row>
    <row r="16" spans="1:7" ht="45">
      <c r="A16" s="80">
        <v>15</v>
      </c>
      <c r="B16" s="80"/>
      <c r="C16" s="80" t="s">
        <v>4</v>
      </c>
      <c r="D16" s="80"/>
      <c r="E16" s="83" t="s">
        <v>710</v>
      </c>
      <c r="F16" s="84"/>
    </row>
    <row r="17" spans="1:6" ht="45">
      <c r="A17" s="80">
        <v>16</v>
      </c>
      <c r="B17" s="80"/>
      <c r="C17" s="80"/>
      <c r="D17" s="80"/>
      <c r="E17" s="83" t="s">
        <v>711</v>
      </c>
      <c r="F17" s="84"/>
    </row>
    <row r="18" spans="1:6">
      <c r="A18" s="80">
        <v>17</v>
      </c>
      <c r="B18" s="80"/>
      <c r="C18" s="80"/>
      <c r="D18" s="80"/>
      <c r="E18" s="83"/>
      <c r="F18" s="84"/>
    </row>
    <row r="19" spans="1:6">
      <c r="A19" s="80">
        <v>18</v>
      </c>
      <c r="B19" s="80"/>
      <c r="C19" s="80"/>
      <c r="D19" s="80"/>
      <c r="E19" s="83"/>
      <c r="F19" s="84"/>
    </row>
    <row r="20" spans="1:6">
      <c r="A20" s="80">
        <v>19</v>
      </c>
      <c r="B20" s="80"/>
      <c r="C20" s="80"/>
      <c r="D20" s="80"/>
      <c r="E20" s="83"/>
      <c r="F20" s="84"/>
    </row>
    <row r="21" spans="1:6">
      <c r="A21" s="80">
        <v>20</v>
      </c>
      <c r="B21" s="80"/>
      <c r="C21" s="80"/>
      <c r="D21" s="80"/>
      <c r="E21" s="83"/>
      <c r="F21" s="84"/>
    </row>
    <row r="22" spans="1:6" ht="30">
      <c r="A22" s="80">
        <v>21</v>
      </c>
      <c r="B22" s="80"/>
      <c r="C22" s="80"/>
      <c r="D22" s="80"/>
      <c r="E22" s="83" t="s">
        <v>712</v>
      </c>
      <c r="F22" s="84"/>
    </row>
    <row r="23" spans="1:6" ht="60">
      <c r="A23" s="80">
        <v>22</v>
      </c>
      <c r="B23" s="80"/>
      <c r="C23" s="80"/>
      <c r="D23" s="80"/>
      <c r="E23" s="83" t="s">
        <v>713</v>
      </c>
      <c r="F23" s="84"/>
    </row>
    <row r="24" spans="1:6">
      <c r="A24" s="80">
        <v>23</v>
      </c>
      <c r="B24" s="80"/>
      <c r="C24" s="80"/>
      <c r="D24" s="80"/>
      <c r="E24" s="83"/>
      <c r="F24" s="84"/>
    </row>
    <row r="25" spans="1:6">
      <c r="A25" s="80">
        <v>24</v>
      </c>
      <c r="B25" s="80"/>
      <c r="C25" s="80"/>
      <c r="D25" s="80"/>
      <c r="E25" s="83"/>
      <c r="F25" s="84"/>
    </row>
    <row r="26" spans="1:6" ht="30">
      <c r="A26" s="80">
        <v>25</v>
      </c>
      <c r="B26" s="80"/>
      <c r="C26" s="80"/>
      <c r="D26" s="80"/>
      <c r="E26" s="83" t="s">
        <v>714</v>
      </c>
      <c r="F26" s="84"/>
    </row>
    <row r="27" spans="1:6">
      <c r="A27" s="80">
        <v>26</v>
      </c>
      <c r="B27" s="80"/>
      <c r="C27" s="80"/>
      <c r="D27" s="80"/>
      <c r="E27" s="83"/>
      <c r="F27" s="84"/>
    </row>
    <row r="28" spans="1:6" ht="105">
      <c r="A28" s="80">
        <v>27</v>
      </c>
      <c r="B28" s="80"/>
      <c r="C28" s="80" t="s">
        <v>4</v>
      </c>
      <c r="D28" s="80" t="s">
        <v>715</v>
      </c>
      <c r="E28" s="83" t="s">
        <v>716</v>
      </c>
      <c r="F28" s="84"/>
    </row>
    <row r="29" spans="1:6">
      <c r="A29" s="80">
        <v>28</v>
      </c>
      <c r="B29" s="80"/>
      <c r="C29" s="80"/>
      <c r="D29" s="80"/>
      <c r="E29" s="83"/>
      <c r="F29" s="84"/>
    </row>
    <row r="30" spans="1:6" ht="60">
      <c r="A30" s="80">
        <v>29</v>
      </c>
      <c r="B30" s="80"/>
      <c r="C30" s="80" t="s">
        <v>4</v>
      </c>
      <c r="D30" s="80"/>
      <c r="E30" s="83" t="s">
        <v>717</v>
      </c>
      <c r="F30" s="84"/>
    </row>
    <row r="31" spans="1:6" ht="30">
      <c r="A31" s="80">
        <v>30</v>
      </c>
      <c r="B31" s="80"/>
      <c r="C31" s="80"/>
      <c r="D31" s="80"/>
      <c r="E31" s="83" t="s">
        <v>718</v>
      </c>
      <c r="F31" s="84"/>
    </row>
    <row r="32" spans="1:6">
      <c r="A32" s="80">
        <v>31</v>
      </c>
      <c r="B32" s="80"/>
      <c r="C32" s="80"/>
      <c r="D32" s="80"/>
      <c r="E32" s="83"/>
      <c r="F32" s="84"/>
    </row>
    <row r="33" spans="1:6" ht="30">
      <c r="A33" s="80">
        <v>32</v>
      </c>
      <c r="B33" s="80"/>
      <c r="C33" s="80"/>
      <c r="D33" s="80"/>
      <c r="E33" s="83" t="s">
        <v>719</v>
      </c>
      <c r="F33" s="84"/>
    </row>
    <row r="34" spans="1:6">
      <c r="A34" s="80">
        <v>33</v>
      </c>
      <c r="B34" s="80"/>
      <c r="C34" s="80"/>
      <c r="D34" s="80"/>
      <c r="E34" s="83"/>
      <c r="F34" s="84"/>
    </row>
    <row r="35" spans="1:6" ht="30">
      <c r="A35" s="80">
        <v>34</v>
      </c>
      <c r="B35" s="80"/>
      <c r="C35" s="80"/>
      <c r="D35" s="80"/>
      <c r="E35" s="83" t="s">
        <v>720</v>
      </c>
      <c r="F35" s="84"/>
    </row>
    <row r="36" spans="1:6">
      <c r="A36" s="80">
        <v>35</v>
      </c>
      <c r="B36" s="80"/>
      <c r="C36" s="80"/>
      <c r="D36" s="80"/>
      <c r="E36" s="83" t="s">
        <v>721</v>
      </c>
      <c r="F36" s="84"/>
    </row>
    <row r="37" spans="1:6" ht="30">
      <c r="A37" s="80">
        <v>36</v>
      </c>
      <c r="B37" s="80"/>
      <c r="C37" s="80"/>
      <c r="D37" s="80"/>
      <c r="E37" s="83" t="s">
        <v>722</v>
      </c>
      <c r="F37" s="84"/>
    </row>
    <row r="38" spans="1:6">
      <c r="A38" s="80">
        <v>37</v>
      </c>
      <c r="B38" s="80"/>
      <c r="C38" s="80"/>
      <c r="D38" s="80"/>
      <c r="E38" s="83"/>
      <c r="F38" s="84"/>
    </row>
    <row r="39" spans="1:6">
      <c r="A39" s="80">
        <v>38</v>
      </c>
      <c r="B39" s="80"/>
      <c r="C39" s="80"/>
      <c r="D39" s="80"/>
      <c r="E39" s="83"/>
      <c r="F39" s="84"/>
    </row>
    <row r="40" spans="1:6">
      <c r="A40" s="80">
        <v>39</v>
      </c>
      <c r="B40" s="80"/>
      <c r="C40" s="80"/>
      <c r="D40" s="80"/>
      <c r="E40" s="83"/>
      <c r="F40" s="84"/>
    </row>
    <row r="41" spans="1:6">
      <c r="A41" s="80">
        <v>40</v>
      </c>
      <c r="B41" s="80"/>
      <c r="C41" s="80" t="s">
        <v>4</v>
      </c>
      <c r="D41" s="80" t="s">
        <v>723</v>
      </c>
      <c r="E41" s="83"/>
      <c r="F41" s="84"/>
    </row>
    <row r="42" spans="1:6" ht="45">
      <c r="A42" s="80">
        <v>41</v>
      </c>
      <c r="B42" s="80"/>
      <c r="C42" s="80" t="s">
        <v>4</v>
      </c>
      <c r="D42" s="80"/>
      <c r="E42" s="83" t="s">
        <v>724</v>
      </c>
      <c r="F42" s="84"/>
    </row>
    <row r="43" spans="1:6" ht="45">
      <c r="A43" s="80">
        <v>42</v>
      </c>
      <c r="B43" s="80"/>
      <c r="C43" s="80" t="s">
        <v>4</v>
      </c>
      <c r="D43" s="80"/>
      <c r="E43" s="83" t="s">
        <v>725</v>
      </c>
      <c r="F43" s="84"/>
    </row>
    <row r="44" spans="1:6" ht="45">
      <c r="A44" s="80">
        <v>43</v>
      </c>
      <c r="B44" s="80"/>
      <c r="C44" s="80" t="s">
        <v>4</v>
      </c>
      <c r="D44" s="80"/>
      <c r="E44" s="83" t="s">
        <v>726</v>
      </c>
      <c r="F44" s="84"/>
    </row>
    <row r="45" spans="1:6">
      <c r="A45" s="80">
        <v>44</v>
      </c>
      <c r="B45" s="80"/>
      <c r="C45" s="80"/>
      <c r="D45" s="80"/>
      <c r="E45" s="83" t="s">
        <v>727</v>
      </c>
      <c r="F45" s="84"/>
    </row>
    <row r="46" spans="1:6">
      <c r="A46" s="80">
        <v>45</v>
      </c>
      <c r="B46" s="80"/>
      <c r="C46" s="80"/>
      <c r="D46" s="80"/>
      <c r="E46" s="83"/>
      <c r="F46" s="84"/>
    </row>
    <row r="47" spans="1:6">
      <c r="A47" s="80">
        <v>46</v>
      </c>
      <c r="B47" s="80"/>
      <c r="C47" s="80"/>
      <c r="D47" s="80"/>
      <c r="E47" s="83"/>
      <c r="F47" s="84"/>
    </row>
    <row r="48" spans="1:6">
      <c r="A48" s="80">
        <v>47</v>
      </c>
      <c r="B48" s="80"/>
      <c r="C48" s="80"/>
      <c r="D48" s="80"/>
      <c r="E48" s="83"/>
      <c r="F48" s="84"/>
    </row>
    <row r="49" spans="1:6">
      <c r="A49" s="80">
        <v>48</v>
      </c>
      <c r="B49" s="80"/>
      <c r="C49" s="80"/>
      <c r="D49" s="80"/>
      <c r="E49" s="83"/>
      <c r="F49" s="84"/>
    </row>
    <row r="50" spans="1:6">
      <c r="A50" s="80">
        <v>49</v>
      </c>
      <c r="B50" s="80"/>
      <c r="C50" s="80"/>
      <c r="D50" s="80"/>
      <c r="E50" s="83"/>
      <c r="F50" s="84"/>
    </row>
    <row r="51" spans="1:6">
      <c r="A51" s="80">
        <v>50</v>
      </c>
      <c r="B51" s="80"/>
      <c r="C51" s="80"/>
      <c r="D51" s="80"/>
      <c r="E51" s="83"/>
      <c r="F51" s="84"/>
    </row>
  </sheetData>
  <dataValidations count="2">
    <dataValidation type="list" allowBlank="1" showInputMessage="1" showErrorMessage="1" sqref="C2:C51" xr:uid="{744FF535-2A32-4659-B588-966ABE962AD1}">
      <formula1>"English,Knowledge Gaps,Emotion,Techniques"</formula1>
    </dataValidation>
    <dataValidation type="list" allowBlank="1" showInputMessage="1" showErrorMessage="1" sqref="F2:F51" xr:uid="{A5021834-1B2D-478F-90B5-45EBB2E3979B}">
      <formula1>"Task1, Task 2, Task3, Task 4, Task 5, Task 6, Task 7"</formula1>
    </dataValidation>
  </dataValidations>
  <hyperlinks>
    <hyperlink ref="F1" location="'Domain-Planning'!A1" display="Domain" xr:uid="{36821713-630E-4D6E-A596-41015DE3D42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B690D-227C-45AA-9C93-A22E8FEE0210}">
  <dimension ref="A1:G51"/>
  <sheetViews>
    <sheetView topLeftCell="A19" workbookViewId="0">
      <selection activeCell="D33" sqref="D33"/>
    </sheetView>
  </sheetViews>
  <sheetFormatPr defaultRowHeight="15"/>
  <cols>
    <col min="1" max="1" width="9.140625" style="76"/>
    <col min="2" max="2" width="33.140625" style="76" customWidth="1"/>
    <col min="3" max="3" width="28.140625" style="76" customWidth="1"/>
    <col min="4" max="4" width="46.28515625" style="76" customWidth="1"/>
    <col min="5" max="5" width="43.85546875" style="76" customWidth="1"/>
    <col min="6" max="6" width="79" style="76" customWidth="1"/>
    <col min="7" max="16384" width="9.140625" style="76"/>
  </cols>
  <sheetData>
    <row r="1" spans="1:7" ht="25.5">
      <c r="A1" s="77" t="s">
        <v>0</v>
      </c>
      <c r="B1" s="77" t="s">
        <v>11</v>
      </c>
      <c r="C1" s="77" t="s">
        <v>1</v>
      </c>
      <c r="D1" s="78" t="s">
        <v>2</v>
      </c>
      <c r="E1" s="81" t="s">
        <v>3</v>
      </c>
      <c r="F1" s="82" t="s">
        <v>165</v>
      </c>
    </row>
    <row r="2" spans="1:7" ht="30">
      <c r="A2" s="80">
        <v>1</v>
      </c>
      <c r="B2" s="80"/>
      <c r="C2" s="80" t="s">
        <v>4</v>
      </c>
      <c r="D2" s="80"/>
      <c r="E2" s="83" t="s">
        <v>442</v>
      </c>
      <c r="F2" s="84"/>
    </row>
    <row r="3" spans="1:7">
      <c r="A3" s="80">
        <v>2</v>
      </c>
      <c r="B3" s="80"/>
      <c r="C3" s="80"/>
      <c r="D3" s="80"/>
      <c r="E3" s="83"/>
      <c r="F3" s="84"/>
    </row>
    <row r="4" spans="1:7">
      <c r="A4" s="80">
        <v>3</v>
      </c>
      <c r="B4" s="80"/>
      <c r="C4" s="80"/>
      <c r="D4" s="80"/>
      <c r="E4" s="83"/>
      <c r="F4" s="84"/>
    </row>
    <row r="5" spans="1:7">
      <c r="A5" s="80">
        <v>4</v>
      </c>
      <c r="B5" s="80"/>
      <c r="C5" s="80"/>
      <c r="D5" s="80"/>
      <c r="E5" s="83"/>
      <c r="F5" s="84"/>
    </row>
    <row r="6" spans="1:7">
      <c r="A6" s="80">
        <v>5</v>
      </c>
      <c r="B6" s="80"/>
      <c r="C6" s="80"/>
      <c r="D6" s="80"/>
      <c r="E6" s="83"/>
      <c r="F6" s="84"/>
    </row>
    <row r="7" spans="1:7">
      <c r="A7" s="80">
        <v>6</v>
      </c>
      <c r="B7" s="80"/>
      <c r="C7" s="80"/>
      <c r="D7" s="80"/>
      <c r="E7" s="83"/>
      <c r="F7" s="84"/>
      <c r="G7" s="85"/>
    </row>
    <row r="8" spans="1:7">
      <c r="A8" s="80">
        <v>7</v>
      </c>
      <c r="B8" s="80"/>
      <c r="C8" s="80"/>
      <c r="D8" s="80"/>
      <c r="E8" s="83"/>
      <c r="F8" s="84"/>
    </row>
    <row r="9" spans="1:7">
      <c r="A9" s="80">
        <v>8</v>
      </c>
      <c r="B9" s="80"/>
      <c r="C9" s="80"/>
      <c r="D9" s="80"/>
      <c r="E9" s="83"/>
      <c r="F9" s="84"/>
    </row>
    <row r="10" spans="1:7" ht="30">
      <c r="A10" s="80">
        <v>9</v>
      </c>
      <c r="B10" s="80"/>
      <c r="C10" s="80" t="s">
        <v>59</v>
      </c>
      <c r="D10" s="80" t="s">
        <v>443</v>
      </c>
      <c r="E10" s="83" t="s">
        <v>444</v>
      </c>
      <c r="F10" s="84"/>
      <c r="G10" s="85" t="s">
        <v>445</v>
      </c>
    </row>
    <row r="11" spans="1:7">
      <c r="A11" s="80">
        <v>10</v>
      </c>
      <c r="B11" s="80"/>
      <c r="C11" s="80"/>
      <c r="D11" s="80"/>
      <c r="E11" s="83"/>
      <c r="F11" s="84"/>
    </row>
    <row r="12" spans="1:7" ht="75">
      <c r="A12" s="80">
        <v>11</v>
      </c>
      <c r="B12" s="80"/>
      <c r="C12" s="80" t="s">
        <v>4</v>
      </c>
      <c r="D12" s="80" t="s">
        <v>446</v>
      </c>
      <c r="E12" s="83" t="s">
        <v>447</v>
      </c>
      <c r="F12" s="84"/>
    </row>
    <row r="13" spans="1:7">
      <c r="A13" s="80">
        <v>12</v>
      </c>
      <c r="B13" s="80"/>
      <c r="C13" s="80"/>
      <c r="D13" s="80"/>
      <c r="E13" s="83"/>
      <c r="F13" s="84"/>
    </row>
    <row r="14" spans="1:7">
      <c r="A14" s="80">
        <v>13</v>
      </c>
      <c r="B14" s="80"/>
      <c r="C14" s="80"/>
      <c r="D14" s="79"/>
      <c r="E14" s="83"/>
      <c r="F14" s="84"/>
    </row>
    <row r="15" spans="1:7">
      <c r="A15" s="80">
        <v>14</v>
      </c>
      <c r="B15" s="80"/>
      <c r="C15" s="80"/>
      <c r="D15" s="80"/>
      <c r="E15" s="83"/>
      <c r="F15" s="84"/>
    </row>
    <row r="16" spans="1:7" ht="60">
      <c r="A16" s="80">
        <v>15</v>
      </c>
      <c r="B16" s="80"/>
      <c r="C16" s="80" t="s">
        <v>4</v>
      </c>
      <c r="D16" s="80"/>
      <c r="E16" s="83" t="s">
        <v>448</v>
      </c>
      <c r="F16" s="84"/>
      <c r="G16" s="76" t="s">
        <v>449</v>
      </c>
    </row>
    <row r="17" spans="1:6">
      <c r="A17" s="80">
        <v>16</v>
      </c>
      <c r="B17" s="80"/>
      <c r="C17" s="80"/>
      <c r="D17" s="80"/>
      <c r="E17" s="83"/>
      <c r="F17" s="84"/>
    </row>
    <row r="18" spans="1:6">
      <c r="A18" s="80">
        <v>17</v>
      </c>
      <c r="B18" s="80"/>
      <c r="C18" s="80"/>
      <c r="D18" s="80"/>
      <c r="E18" s="83"/>
      <c r="F18" s="84"/>
    </row>
    <row r="19" spans="1:6">
      <c r="A19" s="80">
        <v>18</v>
      </c>
      <c r="B19" s="80"/>
      <c r="C19" s="80"/>
      <c r="D19" s="80"/>
      <c r="E19" s="83"/>
      <c r="F19" s="84"/>
    </row>
    <row r="20" spans="1:6">
      <c r="A20" s="80">
        <v>19</v>
      </c>
      <c r="B20" s="80"/>
      <c r="C20" s="80"/>
      <c r="D20" s="80"/>
      <c r="E20" s="83"/>
      <c r="F20" s="84"/>
    </row>
    <row r="21" spans="1:6">
      <c r="A21" s="80">
        <v>20</v>
      </c>
      <c r="B21" s="80"/>
      <c r="C21" s="80"/>
      <c r="D21" s="80"/>
      <c r="E21" s="83"/>
      <c r="F21" s="84"/>
    </row>
    <row r="22" spans="1:6">
      <c r="A22" s="80">
        <v>21</v>
      </c>
      <c r="B22" s="80"/>
      <c r="C22" s="80" t="s">
        <v>4</v>
      </c>
      <c r="D22" s="80"/>
      <c r="E22" s="83" t="s">
        <v>450</v>
      </c>
      <c r="F22" s="84"/>
    </row>
    <row r="23" spans="1:6">
      <c r="A23" s="80">
        <v>22</v>
      </c>
      <c r="B23" s="80"/>
      <c r="C23" s="80"/>
      <c r="D23" s="80"/>
      <c r="E23" s="83"/>
      <c r="F23" s="84"/>
    </row>
    <row r="24" spans="1:6" ht="45">
      <c r="A24" s="80">
        <v>23</v>
      </c>
      <c r="B24" s="80"/>
      <c r="C24" s="80" t="s">
        <v>4</v>
      </c>
      <c r="D24" s="80"/>
      <c r="E24" s="83" t="s">
        <v>451</v>
      </c>
      <c r="F24" s="84"/>
    </row>
    <row r="25" spans="1:6">
      <c r="A25" s="80">
        <v>24</v>
      </c>
      <c r="B25" s="80"/>
      <c r="C25" s="80"/>
      <c r="D25" s="80"/>
      <c r="E25" s="83"/>
      <c r="F25" s="84"/>
    </row>
    <row r="26" spans="1:6">
      <c r="A26" s="80">
        <v>25</v>
      </c>
      <c r="B26" s="80"/>
      <c r="C26" s="80"/>
      <c r="D26" s="80"/>
      <c r="E26" s="83"/>
      <c r="F26" s="84"/>
    </row>
    <row r="27" spans="1:6">
      <c r="A27" s="80">
        <v>26</v>
      </c>
      <c r="B27" s="80"/>
      <c r="C27" s="80"/>
      <c r="D27" s="80"/>
      <c r="E27" s="83"/>
      <c r="F27" s="84"/>
    </row>
    <row r="28" spans="1:6">
      <c r="A28" s="80">
        <v>27</v>
      </c>
      <c r="B28" s="80"/>
      <c r="C28" s="80" t="s">
        <v>4</v>
      </c>
      <c r="D28" s="80"/>
      <c r="E28" s="83"/>
      <c r="F28" s="84"/>
    </row>
    <row r="29" spans="1:6">
      <c r="A29" s="80">
        <v>28</v>
      </c>
      <c r="B29" s="80"/>
      <c r="C29" s="80"/>
      <c r="D29" s="80"/>
      <c r="E29" s="83"/>
      <c r="F29" s="84"/>
    </row>
    <row r="30" spans="1:6">
      <c r="A30" s="80">
        <v>29</v>
      </c>
      <c r="B30" s="80"/>
      <c r="C30" s="80"/>
      <c r="D30" s="80"/>
      <c r="E30" s="83"/>
      <c r="F30" s="84"/>
    </row>
    <row r="31" spans="1:6">
      <c r="A31" s="80">
        <v>30</v>
      </c>
      <c r="B31" s="80"/>
      <c r="C31" s="80"/>
      <c r="D31" s="80"/>
      <c r="E31" s="83"/>
      <c r="F31" s="84"/>
    </row>
    <row r="32" spans="1:6">
      <c r="A32" s="80">
        <v>31</v>
      </c>
      <c r="B32" s="80"/>
      <c r="C32" s="80"/>
      <c r="D32" s="80"/>
      <c r="E32" s="83"/>
      <c r="F32" s="84"/>
    </row>
    <row r="33" spans="1:6" ht="105">
      <c r="A33" s="80">
        <v>32</v>
      </c>
      <c r="B33" s="80"/>
      <c r="C33" s="80" t="s">
        <v>4</v>
      </c>
      <c r="D33" s="80"/>
      <c r="E33" s="83" t="s">
        <v>454</v>
      </c>
      <c r="F33" s="84"/>
    </row>
    <row r="34" spans="1:6">
      <c r="A34" s="80">
        <v>33</v>
      </c>
      <c r="B34" s="80"/>
      <c r="C34" s="80"/>
      <c r="D34" s="80"/>
      <c r="E34" s="83"/>
      <c r="F34" s="84"/>
    </row>
    <row r="35" spans="1:6">
      <c r="A35" s="80">
        <v>34</v>
      </c>
      <c r="B35" s="80"/>
      <c r="C35" s="80"/>
      <c r="D35" s="80"/>
      <c r="E35" s="83"/>
      <c r="F35" s="84"/>
    </row>
    <row r="36" spans="1:6">
      <c r="A36" s="80">
        <v>35</v>
      </c>
      <c r="B36" s="80"/>
      <c r="C36" s="80"/>
      <c r="D36" s="80"/>
      <c r="E36" s="83"/>
      <c r="F36" s="84"/>
    </row>
    <row r="37" spans="1:6">
      <c r="A37" s="80">
        <v>36</v>
      </c>
      <c r="B37" s="80"/>
      <c r="C37" s="80"/>
      <c r="D37" s="80"/>
      <c r="E37" s="83"/>
      <c r="F37" s="84"/>
    </row>
    <row r="38" spans="1:6" ht="45">
      <c r="A38" s="80">
        <v>37</v>
      </c>
      <c r="B38" s="80"/>
      <c r="C38" s="80" t="s">
        <v>4</v>
      </c>
      <c r="D38" s="80"/>
      <c r="E38" s="83" t="s">
        <v>453</v>
      </c>
      <c r="F38" s="84"/>
    </row>
    <row r="39" spans="1:6">
      <c r="A39" s="80">
        <v>38</v>
      </c>
      <c r="B39" s="80"/>
      <c r="C39" s="80"/>
      <c r="D39" s="80"/>
      <c r="E39" s="83"/>
      <c r="F39" s="84"/>
    </row>
    <row r="40" spans="1:6">
      <c r="A40" s="80">
        <v>39</v>
      </c>
      <c r="B40" s="80"/>
      <c r="C40" s="80"/>
      <c r="D40" s="80"/>
      <c r="E40" s="83"/>
      <c r="F40" s="84"/>
    </row>
    <row r="41" spans="1:6">
      <c r="A41" s="80">
        <v>40</v>
      </c>
      <c r="B41" s="80"/>
      <c r="C41" s="80"/>
      <c r="D41" s="80"/>
      <c r="E41" s="83"/>
      <c r="F41" s="84"/>
    </row>
    <row r="42" spans="1:6">
      <c r="A42" s="80">
        <v>41</v>
      </c>
      <c r="B42" s="80"/>
      <c r="C42" s="80"/>
      <c r="D42" s="80"/>
      <c r="E42" s="83"/>
      <c r="F42" s="84"/>
    </row>
    <row r="43" spans="1:6">
      <c r="A43" s="80">
        <v>42</v>
      </c>
      <c r="B43" s="80"/>
      <c r="C43" s="80"/>
      <c r="D43" s="80"/>
      <c r="E43" s="83"/>
      <c r="F43" s="84"/>
    </row>
    <row r="44" spans="1:6">
      <c r="A44" s="80">
        <v>43</v>
      </c>
      <c r="B44" s="80"/>
      <c r="C44" s="80"/>
      <c r="D44" s="80"/>
      <c r="E44" s="83"/>
      <c r="F44" s="84"/>
    </row>
    <row r="45" spans="1:6">
      <c r="A45" s="80">
        <v>44</v>
      </c>
      <c r="B45" s="80"/>
      <c r="C45" s="80"/>
      <c r="D45" s="80"/>
      <c r="E45" s="83"/>
      <c r="F45" s="84"/>
    </row>
    <row r="46" spans="1:6">
      <c r="A46" s="80">
        <v>45</v>
      </c>
      <c r="B46" s="80"/>
      <c r="C46" s="80"/>
      <c r="D46" s="80"/>
      <c r="E46" s="83"/>
      <c r="F46" s="84"/>
    </row>
    <row r="47" spans="1:6">
      <c r="A47" s="80">
        <v>46</v>
      </c>
      <c r="B47" s="80"/>
      <c r="C47" s="80"/>
      <c r="D47" s="80"/>
      <c r="E47" s="83"/>
      <c r="F47" s="84"/>
    </row>
    <row r="48" spans="1:6">
      <c r="A48" s="80">
        <v>47</v>
      </c>
      <c r="B48" s="80"/>
      <c r="C48" s="80"/>
      <c r="D48" s="80"/>
      <c r="E48" s="83"/>
      <c r="F48" s="84"/>
    </row>
    <row r="49" spans="1:6">
      <c r="A49" s="80">
        <v>48</v>
      </c>
      <c r="B49" s="80"/>
      <c r="C49" s="80"/>
      <c r="D49" s="80"/>
      <c r="E49" s="83"/>
      <c r="F49" s="84"/>
    </row>
    <row r="50" spans="1:6" ht="60">
      <c r="A50" s="80">
        <v>49</v>
      </c>
      <c r="B50" s="80"/>
      <c r="C50" s="80" t="s">
        <v>4</v>
      </c>
      <c r="D50" s="80"/>
      <c r="E50" s="83" t="s">
        <v>452</v>
      </c>
      <c r="F50" s="84"/>
    </row>
    <row r="51" spans="1:6">
      <c r="A51" s="80">
        <v>50</v>
      </c>
      <c r="B51" s="80"/>
      <c r="C51" s="80"/>
      <c r="D51" s="80"/>
      <c r="E51" s="83"/>
      <c r="F51" s="84"/>
    </row>
  </sheetData>
  <dataValidations count="2">
    <dataValidation type="list" allowBlank="1" showInputMessage="1" showErrorMessage="1" sqref="F2:F51" xr:uid="{D6E03527-91B7-4E85-9998-19601914B008}">
      <formula1>"Task1, Task 2, Task3, Task 4, Task 5, Task 6, Task 7"</formula1>
    </dataValidation>
    <dataValidation type="list" allowBlank="1" showInputMessage="1" showErrorMessage="1" sqref="C2:C51" xr:uid="{7AFBB83B-0375-4682-9754-8AED4B943E59}">
      <formula1>"English,Knowledge Gaps,Emotion,Techniques"</formula1>
    </dataValidation>
  </dataValidations>
  <hyperlinks>
    <hyperlink ref="F1" location="'Domain-Planning'!A1" display="Domain" xr:uid="{6F43ACDE-95A2-4974-8C5D-AE80E15D1CF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D6CE4-A652-4BA6-AF5B-7B55F9607709}">
  <dimension ref="A1:H51"/>
  <sheetViews>
    <sheetView workbookViewId="0">
      <selection activeCell="C13" sqref="C13"/>
    </sheetView>
  </sheetViews>
  <sheetFormatPr defaultRowHeight="15"/>
  <cols>
    <col min="1" max="1" width="9.140625" style="76"/>
    <col min="2" max="2" width="33.140625" style="76" customWidth="1"/>
    <col min="3" max="3" width="28.140625" style="76" customWidth="1"/>
    <col min="4" max="4" width="46.28515625" style="76" customWidth="1"/>
    <col min="5" max="5" width="43.85546875" style="76" customWidth="1"/>
    <col min="6" max="6" width="79" style="76" customWidth="1"/>
    <col min="7" max="16384" width="9.140625" style="76"/>
  </cols>
  <sheetData>
    <row r="1" spans="1:8" ht="25.5">
      <c r="A1" s="77" t="s">
        <v>0</v>
      </c>
      <c r="B1" s="77" t="s">
        <v>11</v>
      </c>
      <c r="C1" s="77" t="s">
        <v>1</v>
      </c>
      <c r="D1" s="78" t="s">
        <v>2</v>
      </c>
      <c r="E1" s="81" t="s">
        <v>3</v>
      </c>
      <c r="F1" s="82" t="s">
        <v>165</v>
      </c>
    </row>
    <row r="2" spans="1:8">
      <c r="A2" s="80">
        <v>1</v>
      </c>
      <c r="B2" s="80"/>
      <c r="C2" s="80"/>
      <c r="D2" s="80"/>
      <c r="E2" s="83"/>
      <c r="F2" s="84"/>
      <c r="G2" s="76" t="s">
        <v>435</v>
      </c>
    </row>
    <row r="3" spans="1:8">
      <c r="A3" s="80">
        <v>2</v>
      </c>
      <c r="B3" s="80"/>
      <c r="C3" s="80"/>
      <c r="D3" s="80"/>
      <c r="E3" s="83"/>
      <c r="F3" s="84"/>
      <c r="G3" s="76" t="s">
        <v>594</v>
      </c>
    </row>
    <row r="4" spans="1:8">
      <c r="A4" s="80">
        <v>3</v>
      </c>
      <c r="B4" s="80"/>
      <c r="C4" s="80"/>
      <c r="D4" s="80"/>
      <c r="E4" s="83"/>
      <c r="F4" s="84"/>
    </row>
    <row r="5" spans="1:8">
      <c r="A5" s="80">
        <v>4</v>
      </c>
      <c r="B5" s="80"/>
      <c r="C5" s="80"/>
      <c r="D5" s="80"/>
      <c r="E5" s="83"/>
      <c r="F5" s="84"/>
    </row>
    <row r="6" spans="1:8">
      <c r="A6" s="80">
        <v>5</v>
      </c>
      <c r="B6" s="80"/>
      <c r="C6" s="80"/>
      <c r="D6" s="80"/>
      <c r="E6" s="83"/>
      <c r="F6" s="84"/>
    </row>
    <row r="7" spans="1:8" ht="30">
      <c r="A7" s="80">
        <v>6</v>
      </c>
      <c r="B7" s="80"/>
      <c r="C7" s="80"/>
      <c r="D7" s="80"/>
      <c r="E7" s="83"/>
      <c r="F7" s="84"/>
      <c r="G7" s="85" t="s">
        <v>429</v>
      </c>
    </row>
    <row r="8" spans="1:8">
      <c r="A8" s="80">
        <v>7</v>
      </c>
      <c r="B8" s="80"/>
      <c r="C8" s="80"/>
      <c r="D8" s="80"/>
      <c r="E8" s="83"/>
      <c r="F8" s="84"/>
    </row>
    <row r="9" spans="1:8">
      <c r="A9" s="80">
        <v>8</v>
      </c>
      <c r="B9" s="80"/>
      <c r="C9" s="80"/>
      <c r="D9" s="80"/>
      <c r="E9" s="83"/>
      <c r="F9" s="84"/>
    </row>
    <row r="10" spans="1:8" ht="60">
      <c r="A10" s="80">
        <v>9</v>
      </c>
      <c r="B10" s="80"/>
      <c r="C10" s="80"/>
      <c r="D10" s="80"/>
      <c r="E10" s="83"/>
      <c r="F10" s="84"/>
      <c r="G10" s="85" t="s">
        <v>596</v>
      </c>
    </row>
    <row r="11" spans="1:8" ht="30">
      <c r="A11" s="80">
        <v>10</v>
      </c>
      <c r="B11" s="80"/>
      <c r="C11" s="80"/>
      <c r="D11" s="80"/>
      <c r="E11" s="83"/>
      <c r="F11" s="84"/>
      <c r="H11" s="85" t="s">
        <v>435</v>
      </c>
    </row>
    <row r="12" spans="1:8">
      <c r="A12" s="80">
        <v>11</v>
      </c>
      <c r="B12" s="80"/>
      <c r="C12" s="80"/>
      <c r="D12" s="80"/>
      <c r="E12" s="83"/>
      <c r="F12" s="84"/>
    </row>
    <row r="13" spans="1:8">
      <c r="A13" s="80">
        <v>12</v>
      </c>
      <c r="B13" s="80"/>
      <c r="C13" s="80"/>
      <c r="D13" s="80"/>
      <c r="E13" s="83"/>
      <c r="F13" s="84"/>
      <c r="G13" s="76" t="s">
        <v>600</v>
      </c>
    </row>
    <row r="14" spans="1:8">
      <c r="A14" s="80">
        <v>13</v>
      </c>
      <c r="B14" s="80"/>
      <c r="C14" s="80"/>
      <c r="D14" s="79"/>
      <c r="E14" s="83"/>
      <c r="F14" s="84"/>
      <c r="G14" s="76" t="s">
        <v>600</v>
      </c>
    </row>
    <row r="15" spans="1:8">
      <c r="A15" s="80">
        <v>14</v>
      </c>
      <c r="B15" s="80"/>
      <c r="C15" s="80"/>
      <c r="D15" s="80"/>
      <c r="E15" s="83"/>
      <c r="F15" s="84"/>
    </row>
    <row r="16" spans="1:8">
      <c r="A16" s="80">
        <v>15</v>
      </c>
      <c r="B16" s="80"/>
      <c r="C16" s="80"/>
      <c r="D16" s="80"/>
      <c r="E16" s="83"/>
      <c r="F16" s="84"/>
    </row>
    <row r="17" spans="1:7">
      <c r="A17" s="80">
        <v>16</v>
      </c>
      <c r="B17" s="80"/>
      <c r="C17" s="80"/>
      <c r="D17" s="80"/>
      <c r="E17" s="83"/>
      <c r="F17" s="84"/>
    </row>
    <row r="18" spans="1:7">
      <c r="A18" s="80">
        <v>17</v>
      </c>
      <c r="B18" s="80"/>
      <c r="C18" s="80"/>
      <c r="D18" s="80"/>
      <c r="E18" s="83"/>
      <c r="F18" s="84"/>
    </row>
    <row r="19" spans="1:7">
      <c r="A19" s="80">
        <v>18</v>
      </c>
      <c r="B19" s="80"/>
      <c r="C19" s="80"/>
      <c r="D19" s="80"/>
      <c r="E19" s="83"/>
      <c r="F19" s="84"/>
    </row>
    <row r="20" spans="1:7">
      <c r="A20" s="80">
        <v>19</v>
      </c>
      <c r="B20" s="80"/>
      <c r="C20" s="80"/>
      <c r="D20" s="80"/>
      <c r="E20" s="83"/>
      <c r="F20" s="84"/>
    </row>
    <row r="21" spans="1:7">
      <c r="A21" s="80">
        <v>20</v>
      </c>
      <c r="B21" s="80"/>
      <c r="C21" s="80"/>
      <c r="D21" s="80"/>
      <c r="E21" s="83"/>
      <c r="F21" s="84"/>
    </row>
    <row r="22" spans="1:7">
      <c r="A22" s="80">
        <v>21</v>
      </c>
      <c r="B22" s="80"/>
      <c r="C22" s="80"/>
      <c r="D22" s="80"/>
      <c r="E22" s="83"/>
      <c r="F22" s="84"/>
    </row>
    <row r="23" spans="1:7">
      <c r="A23" s="80">
        <v>22</v>
      </c>
      <c r="B23" s="80"/>
      <c r="C23" s="80"/>
      <c r="D23" s="80"/>
      <c r="E23" s="83"/>
      <c r="F23" s="84"/>
      <c r="G23" s="76" t="s">
        <v>543</v>
      </c>
    </row>
    <row r="24" spans="1:7">
      <c r="A24" s="80">
        <v>23</v>
      </c>
      <c r="B24" s="80"/>
      <c r="C24" s="80"/>
      <c r="D24" s="80"/>
      <c r="E24" s="83"/>
      <c r="F24" s="84"/>
      <c r="G24" s="76" t="s">
        <v>607</v>
      </c>
    </row>
    <row r="25" spans="1:7">
      <c r="A25" s="80">
        <v>24</v>
      </c>
      <c r="B25" s="80"/>
      <c r="C25" s="80"/>
      <c r="D25" s="80"/>
      <c r="E25" s="83"/>
      <c r="F25" s="84"/>
    </row>
    <row r="26" spans="1:7">
      <c r="A26" s="80">
        <v>25</v>
      </c>
      <c r="B26" s="80"/>
      <c r="C26" s="80"/>
      <c r="D26" s="80"/>
      <c r="E26" s="83"/>
      <c r="F26" s="84"/>
    </row>
    <row r="27" spans="1:7">
      <c r="A27" s="80">
        <v>26</v>
      </c>
      <c r="B27" s="80"/>
      <c r="C27" s="80"/>
      <c r="D27" s="80"/>
      <c r="E27" s="83"/>
      <c r="F27" s="84"/>
    </row>
    <row r="28" spans="1:7">
      <c r="A28" s="80">
        <v>27</v>
      </c>
      <c r="B28" s="80"/>
      <c r="C28" s="80"/>
      <c r="D28" s="80"/>
      <c r="E28" s="83"/>
      <c r="F28" s="84"/>
    </row>
    <row r="29" spans="1:7">
      <c r="A29" s="80">
        <v>28</v>
      </c>
      <c r="B29" s="80"/>
      <c r="C29" s="80"/>
      <c r="D29" s="80"/>
      <c r="E29" s="83"/>
      <c r="F29" s="84"/>
    </row>
    <row r="30" spans="1:7">
      <c r="A30" s="80">
        <v>29</v>
      </c>
      <c r="B30" s="80"/>
      <c r="C30" s="80"/>
      <c r="D30" s="80"/>
      <c r="E30" s="83"/>
      <c r="F30" s="84"/>
    </row>
    <row r="31" spans="1:7">
      <c r="A31" s="80">
        <v>30</v>
      </c>
      <c r="B31" s="80"/>
      <c r="C31" s="80"/>
      <c r="D31" s="80"/>
      <c r="E31" s="83"/>
      <c r="F31" s="84"/>
    </row>
    <row r="32" spans="1:7">
      <c r="A32" s="80">
        <v>31</v>
      </c>
      <c r="B32" s="80"/>
      <c r="C32" s="80"/>
      <c r="D32" s="80"/>
      <c r="E32" s="83"/>
      <c r="F32" s="84"/>
    </row>
    <row r="33" spans="1:6">
      <c r="A33" s="80">
        <v>32</v>
      </c>
      <c r="B33" s="80"/>
      <c r="C33" s="80"/>
      <c r="D33" s="80"/>
      <c r="E33" s="83"/>
      <c r="F33" s="84"/>
    </row>
    <row r="34" spans="1:6">
      <c r="A34" s="80">
        <v>33</v>
      </c>
      <c r="B34" s="80"/>
      <c r="C34" s="80"/>
      <c r="D34" s="80"/>
      <c r="E34" s="83"/>
      <c r="F34" s="84"/>
    </row>
    <row r="35" spans="1:6">
      <c r="A35" s="80">
        <v>34</v>
      </c>
      <c r="B35" s="80"/>
      <c r="C35" s="80"/>
      <c r="D35" s="80"/>
      <c r="E35" s="83"/>
      <c r="F35" s="84"/>
    </row>
    <row r="36" spans="1:6">
      <c r="A36" s="80">
        <v>35</v>
      </c>
      <c r="B36" s="80"/>
      <c r="C36" s="80"/>
      <c r="D36" s="80"/>
      <c r="E36" s="83"/>
      <c r="F36" s="84"/>
    </row>
    <row r="37" spans="1:6">
      <c r="A37" s="80">
        <v>36</v>
      </c>
      <c r="B37" s="80"/>
      <c r="C37" s="80"/>
      <c r="D37" s="80"/>
      <c r="E37" s="83"/>
      <c r="F37" s="84"/>
    </row>
    <row r="38" spans="1:6">
      <c r="A38" s="80">
        <v>37</v>
      </c>
      <c r="B38" s="80"/>
      <c r="C38" s="80"/>
      <c r="D38" s="80"/>
      <c r="E38" s="83"/>
      <c r="F38" s="84"/>
    </row>
    <row r="39" spans="1:6">
      <c r="A39" s="80">
        <v>38</v>
      </c>
      <c r="B39" s="80"/>
      <c r="C39" s="80"/>
      <c r="D39" s="80"/>
      <c r="E39" s="83"/>
      <c r="F39" s="84"/>
    </row>
    <row r="40" spans="1:6">
      <c r="A40" s="80">
        <v>39</v>
      </c>
      <c r="B40" s="80"/>
      <c r="C40" s="80"/>
      <c r="D40" s="80"/>
      <c r="E40" s="83"/>
      <c r="F40" s="84"/>
    </row>
    <row r="41" spans="1:6">
      <c r="A41" s="80">
        <v>40</v>
      </c>
      <c r="B41" s="80"/>
      <c r="C41" s="80"/>
      <c r="D41" s="80"/>
      <c r="E41" s="83"/>
      <c r="F41" s="84"/>
    </row>
    <row r="42" spans="1:6">
      <c r="A42" s="80">
        <v>41</v>
      </c>
      <c r="B42" s="80"/>
      <c r="C42" s="80"/>
      <c r="D42" s="80"/>
      <c r="E42" s="83"/>
      <c r="F42" s="84"/>
    </row>
    <row r="43" spans="1:6">
      <c r="A43" s="80">
        <v>42</v>
      </c>
      <c r="B43" s="80"/>
      <c r="C43" s="80"/>
      <c r="D43" s="80"/>
      <c r="E43" s="83"/>
      <c r="F43" s="84"/>
    </row>
    <row r="44" spans="1:6">
      <c r="A44" s="80">
        <v>43</v>
      </c>
      <c r="B44" s="80"/>
      <c r="C44" s="80"/>
      <c r="D44" s="80"/>
      <c r="E44" s="83"/>
      <c r="F44" s="84"/>
    </row>
    <row r="45" spans="1:6">
      <c r="A45" s="80">
        <v>44</v>
      </c>
      <c r="B45" s="80"/>
      <c r="C45" s="80"/>
      <c r="D45" s="80"/>
      <c r="E45" s="83"/>
      <c r="F45" s="84"/>
    </row>
    <row r="46" spans="1:6">
      <c r="A46" s="80">
        <v>45</v>
      </c>
      <c r="B46" s="80"/>
      <c r="C46" s="80"/>
      <c r="D46" s="80"/>
      <c r="E46" s="83"/>
      <c r="F46" s="84"/>
    </row>
    <row r="47" spans="1:6">
      <c r="A47" s="80">
        <v>46</v>
      </c>
      <c r="B47" s="80"/>
      <c r="C47" s="80"/>
      <c r="D47" s="80"/>
      <c r="E47" s="83"/>
      <c r="F47" s="84"/>
    </row>
    <row r="48" spans="1:6">
      <c r="A48" s="80">
        <v>47</v>
      </c>
      <c r="B48" s="80"/>
      <c r="C48" s="80"/>
      <c r="D48" s="80"/>
      <c r="E48" s="83"/>
      <c r="F48" s="84"/>
    </row>
    <row r="49" spans="1:6">
      <c r="A49" s="80">
        <v>48</v>
      </c>
      <c r="B49" s="80"/>
      <c r="C49" s="80"/>
      <c r="D49" s="80"/>
      <c r="E49" s="83"/>
      <c r="F49" s="84"/>
    </row>
    <row r="50" spans="1:6">
      <c r="A50" s="80">
        <v>49</v>
      </c>
      <c r="B50" s="80"/>
      <c r="C50" s="80"/>
      <c r="D50" s="80"/>
      <c r="E50" s="83"/>
      <c r="F50" s="84"/>
    </row>
    <row r="51" spans="1:6">
      <c r="A51" s="80">
        <v>50</v>
      </c>
      <c r="B51" s="80"/>
      <c r="C51" s="80"/>
      <c r="D51" s="80"/>
      <c r="E51" s="83"/>
      <c r="F51" s="84"/>
    </row>
  </sheetData>
  <dataValidations count="2">
    <dataValidation type="list" allowBlank="1" showInputMessage="1" showErrorMessage="1" sqref="F2:F51" xr:uid="{7DA77CF4-2F06-4957-973D-49830CEE7D88}">
      <formula1>"Task1, Task 2, Task3, Task 4, Task 5, Task 6, Task 7"</formula1>
    </dataValidation>
    <dataValidation type="list" allowBlank="1" showInputMessage="1" showErrorMessage="1" sqref="C2:C51" xr:uid="{B2E87B74-0DA5-488F-9E26-1B69189454D3}">
      <formula1>"English,Knowledge Gaps,Emotion,Techniques"</formula1>
    </dataValidation>
  </dataValidations>
  <hyperlinks>
    <hyperlink ref="F1" location="'Domain-Monitoring &amp; Controlling'!A1" display="Domain" xr:uid="{B4A35EF6-A5A3-4D0F-845E-7764A9AE9846}"/>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1A84-E4BF-4C3C-A529-C79AE0E90AA3}">
  <dimension ref="A1:H51"/>
  <sheetViews>
    <sheetView topLeftCell="A39" zoomScale="115" zoomScaleNormal="115" workbookViewId="0">
      <selection activeCell="E43" sqref="E43"/>
    </sheetView>
  </sheetViews>
  <sheetFormatPr defaultRowHeight="15"/>
  <cols>
    <col min="1" max="1" width="9.140625" style="76"/>
    <col min="2" max="2" width="33.140625" style="76" customWidth="1"/>
    <col min="3" max="3" width="28.140625" style="76" customWidth="1"/>
    <col min="4" max="4" width="46.28515625" style="76" customWidth="1"/>
    <col min="5" max="5" width="43.85546875" style="76" customWidth="1"/>
    <col min="6" max="6" width="26.28515625" style="76" customWidth="1"/>
    <col min="7" max="7" width="27" style="76" customWidth="1"/>
    <col min="8" max="16384" width="9.140625" style="76"/>
  </cols>
  <sheetData>
    <row r="1" spans="1:8" ht="25.5">
      <c r="A1" s="77" t="s">
        <v>0</v>
      </c>
      <c r="B1" s="77" t="s">
        <v>11</v>
      </c>
      <c r="C1" s="77" t="s">
        <v>1</v>
      </c>
      <c r="D1" s="78" t="s">
        <v>2</v>
      </c>
      <c r="E1" s="81" t="s">
        <v>3</v>
      </c>
      <c r="F1" s="82" t="s">
        <v>165</v>
      </c>
    </row>
    <row r="2" spans="1:8" ht="30">
      <c r="A2" s="80">
        <v>1</v>
      </c>
      <c r="B2" s="80"/>
      <c r="C2" s="80"/>
      <c r="D2" s="80"/>
      <c r="E2" s="83" t="s">
        <v>728</v>
      </c>
      <c r="F2" s="84"/>
    </row>
    <row r="3" spans="1:8">
      <c r="A3" s="80">
        <v>2</v>
      </c>
      <c r="B3" s="80"/>
      <c r="C3" s="80"/>
      <c r="D3" s="80"/>
      <c r="E3" s="83" t="s">
        <v>729</v>
      </c>
      <c r="F3" s="84"/>
    </row>
    <row r="4" spans="1:8">
      <c r="A4" s="80">
        <v>3</v>
      </c>
      <c r="B4" s="80"/>
      <c r="C4" s="80"/>
      <c r="D4" s="80"/>
      <c r="E4" s="83"/>
      <c r="F4" s="84"/>
    </row>
    <row r="5" spans="1:8" ht="90">
      <c r="A5" s="80">
        <v>4</v>
      </c>
      <c r="B5" s="80"/>
      <c r="C5" s="80"/>
      <c r="D5" s="80"/>
      <c r="E5" s="83" t="s">
        <v>730</v>
      </c>
      <c r="F5" s="84"/>
    </row>
    <row r="6" spans="1:8" ht="75">
      <c r="A6" s="80">
        <v>5</v>
      </c>
      <c r="B6" s="80"/>
      <c r="C6" s="80" t="s">
        <v>4</v>
      </c>
      <c r="D6" s="80"/>
      <c r="E6" s="83" t="s">
        <v>744</v>
      </c>
      <c r="F6" s="84"/>
    </row>
    <row r="7" spans="1:8" ht="75">
      <c r="A7" s="80">
        <v>6</v>
      </c>
      <c r="B7" s="80"/>
      <c r="C7" s="80" t="s">
        <v>4</v>
      </c>
      <c r="D7" s="80"/>
      <c r="E7" s="83" t="s">
        <v>745</v>
      </c>
      <c r="F7" s="84"/>
      <c r="G7" s="85"/>
    </row>
    <row r="8" spans="1:8">
      <c r="A8" s="80">
        <v>7</v>
      </c>
      <c r="B8" s="80"/>
      <c r="C8" s="80"/>
      <c r="D8" s="80"/>
      <c r="E8" s="83"/>
      <c r="F8" s="84"/>
    </row>
    <row r="9" spans="1:8">
      <c r="A9" s="80">
        <v>8</v>
      </c>
      <c r="B9" s="80"/>
      <c r="C9" s="80"/>
      <c r="D9" s="80"/>
      <c r="E9" s="83" t="s">
        <v>747</v>
      </c>
      <c r="F9" s="84"/>
    </row>
    <row r="10" spans="1:8">
      <c r="A10" s="80">
        <v>9</v>
      </c>
      <c r="B10" s="80"/>
      <c r="C10" s="80"/>
      <c r="D10" s="80"/>
      <c r="E10" s="83"/>
      <c r="F10" s="84"/>
      <c r="G10" s="85"/>
    </row>
    <row r="11" spans="1:8" ht="90">
      <c r="A11" s="80">
        <v>10</v>
      </c>
      <c r="B11" s="80"/>
      <c r="C11" s="80" t="s">
        <v>4</v>
      </c>
      <c r="D11" s="80" t="s">
        <v>748</v>
      </c>
      <c r="E11" s="83" t="s">
        <v>749</v>
      </c>
      <c r="F11" s="84"/>
      <c r="H11" s="85"/>
    </row>
    <row r="12" spans="1:8" ht="45">
      <c r="A12" s="80">
        <v>11</v>
      </c>
      <c r="B12" s="80"/>
      <c r="C12" s="80" t="s">
        <v>4</v>
      </c>
      <c r="D12" s="80"/>
      <c r="E12" s="83" t="s">
        <v>750</v>
      </c>
      <c r="F12" s="84"/>
      <c r="G12" s="83" t="s">
        <v>751</v>
      </c>
    </row>
    <row r="13" spans="1:8" ht="45">
      <c r="A13" s="80">
        <v>12</v>
      </c>
      <c r="B13" s="80"/>
      <c r="C13" s="80" t="s">
        <v>4</v>
      </c>
      <c r="D13" s="80"/>
      <c r="E13" s="83" t="s">
        <v>752</v>
      </c>
      <c r="F13" s="84"/>
    </row>
    <row r="14" spans="1:8" ht="90">
      <c r="A14" s="80">
        <v>13</v>
      </c>
      <c r="B14" s="80"/>
      <c r="C14" s="80" t="s">
        <v>4</v>
      </c>
      <c r="D14" s="79"/>
      <c r="E14" s="83" t="s">
        <v>753</v>
      </c>
      <c r="F14" s="84"/>
    </row>
    <row r="15" spans="1:8" ht="60">
      <c r="A15" s="80">
        <v>14</v>
      </c>
      <c r="B15" s="80"/>
      <c r="C15" s="80" t="s">
        <v>4</v>
      </c>
      <c r="D15" s="80"/>
      <c r="E15" s="83" t="s">
        <v>754</v>
      </c>
      <c r="F15" s="84"/>
    </row>
    <row r="16" spans="1:8" ht="45">
      <c r="A16" s="80">
        <v>15</v>
      </c>
      <c r="B16" s="80"/>
      <c r="C16" s="80"/>
      <c r="D16" s="80"/>
      <c r="E16" s="83" t="s">
        <v>755</v>
      </c>
      <c r="F16" s="84"/>
    </row>
    <row r="17" spans="1:6">
      <c r="A17" s="80">
        <v>16</v>
      </c>
      <c r="B17" s="80"/>
      <c r="C17" s="80"/>
      <c r="D17" s="80"/>
      <c r="E17" s="83"/>
      <c r="F17" s="84"/>
    </row>
    <row r="18" spans="1:6" ht="45">
      <c r="A18" s="80">
        <v>17</v>
      </c>
      <c r="B18" s="80"/>
      <c r="C18" s="80"/>
      <c r="D18" s="80"/>
      <c r="E18" s="83" t="s">
        <v>756</v>
      </c>
      <c r="F18" s="84"/>
    </row>
    <row r="19" spans="1:6" ht="45">
      <c r="A19" s="80">
        <v>18</v>
      </c>
      <c r="B19" s="80"/>
      <c r="C19" s="80"/>
      <c r="D19" s="80"/>
      <c r="E19" s="83" t="s">
        <v>757</v>
      </c>
      <c r="F19" s="84"/>
    </row>
    <row r="20" spans="1:6" ht="45">
      <c r="A20" s="80">
        <v>19</v>
      </c>
      <c r="B20" s="80"/>
      <c r="C20" s="80" t="s">
        <v>4</v>
      </c>
      <c r="D20" s="80"/>
      <c r="E20" s="83" t="s">
        <v>758</v>
      </c>
      <c r="F20" s="84"/>
    </row>
    <row r="21" spans="1:6" ht="60">
      <c r="A21" s="80">
        <v>20</v>
      </c>
      <c r="B21" s="80"/>
      <c r="C21" s="80" t="s">
        <v>4</v>
      </c>
      <c r="D21" s="80"/>
      <c r="E21" s="83" t="s">
        <v>759</v>
      </c>
      <c r="F21" s="84"/>
    </row>
    <row r="22" spans="1:6" ht="30">
      <c r="A22" s="80">
        <v>21</v>
      </c>
      <c r="B22" s="80"/>
      <c r="C22" s="80" t="s">
        <v>4</v>
      </c>
      <c r="D22" s="80"/>
      <c r="E22" s="83" t="s">
        <v>760</v>
      </c>
      <c r="F22" s="84"/>
    </row>
    <row r="23" spans="1:6">
      <c r="A23" s="80">
        <v>22</v>
      </c>
      <c r="B23" s="80"/>
      <c r="C23" s="80"/>
      <c r="D23" s="80"/>
      <c r="E23" s="83"/>
      <c r="F23" s="84"/>
    </row>
    <row r="24" spans="1:6" ht="45">
      <c r="A24" s="80">
        <v>23</v>
      </c>
      <c r="B24" s="80"/>
      <c r="C24" s="80" t="s">
        <v>4</v>
      </c>
      <c r="D24" s="80"/>
      <c r="E24" s="83" t="s">
        <v>761</v>
      </c>
      <c r="F24" s="84"/>
    </row>
    <row r="25" spans="1:6" ht="30">
      <c r="A25" s="80">
        <v>24</v>
      </c>
      <c r="B25" s="80"/>
      <c r="C25" s="80"/>
      <c r="D25" s="80"/>
      <c r="E25" s="83" t="s">
        <v>762</v>
      </c>
      <c r="F25" s="84"/>
    </row>
    <row r="26" spans="1:6" ht="60">
      <c r="A26" s="80">
        <v>25</v>
      </c>
      <c r="B26" s="80"/>
      <c r="C26" s="80" t="s">
        <v>4</v>
      </c>
      <c r="D26" s="80" t="s">
        <v>763</v>
      </c>
      <c r="E26" s="83" t="s">
        <v>764</v>
      </c>
      <c r="F26" s="84"/>
    </row>
    <row r="27" spans="1:6" ht="120">
      <c r="A27" s="80">
        <v>26</v>
      </c>
      <c r="B27" s="80"/>
      <c r="C27" s="80"/>
      <c r="D27" s="80" t="s">
        <v>765</v>
      </c>
      <c r="E27" s="83" t="s">
        <v>766</v>
      </c>
      <c r="F27" s="84"/>
    </row>
    <row r="28" spans="1:6" ht="60">
      <c r="A28" s="80">
        <v>27</v>
      </c>
      <c r="B28" s="80"/>
      <c r="C28" s="80" t="s">
        <v>4</v>
      </c>
      <c r="D28" s="80"/>
      <c r="E28" s="83" t="s">
        <v>767</v>
      </c>
      <c r="F28" s="84"/>
    </row>
    <row r="29" spans="1:6" ht="30">
      <c r="A29" s="80">
        <v>28</v>
      </c>
      <c r="B29" s="80"/>
      <c r="C29" s="80"/>
      <c r="D29" s="80"/>
      <c r="E29" s="83" t="s">
        <v>768</v>
      </c>
      <c r="F29" s="84"/>
    </row>
    <row r="30" spans="1:6" ht="75">
      <c r="A30" s="80">
        <v>29</v>
      </c>
      <c r="B30" s="80"/>
      <c r="C30" s="80"/>
      <c r="D30" s="80"/>
      <c r="E30" s="83" t="s">
        <v>769</v>
      </c>
      <c r="F30" s="84"/>
    </row>
    <row r="31" spans="1:6">
      <c r="A31" s="80">
        <v>30</v>
      </c>
      <c r="B31" s="80"/>
      <c r="C31" s="80"/>
      <c r="D31" s="80"/>
      <c r="E31" s="83"/>
      <c r="F31" s="84"/>
    </row>
    <row r="32" spans="1:6" ht="30">
      <c r="A32" s="80">
        <v>31</v>
      </c>
      <c r="B32" s="80"/>
      <c r="C32" s="80"/>
      <c r="D32" s="80"/>
      <c r="E32" s="83" t="s">
        <v>770</v>
      </c>
      <c r="F32" s="84"/>
    </row>
    <row r="33" spans="1:6" ht="45">
      <c r="A33" s="80">
        <v>32</v>
      </c>
      <c r="B33" s="80"/>
      <c r="C33" s="80" t="s">
        <v>4</v>
      </c>
      <c r="D33" s="80" t="s">
        <v>771</v>
      </c>
      <c r="E33" s="83" t="s">
        <v>772</v>
      </c>
      <c r="F33" s="84"/>
    </row>
    <row r="34" spans="1:6">
      <c r="A34" s="80">
        <v>33</v>
      </c>
      <c r="B34" s="80"/>
      <c r="C34" s="80"/>
      <c r="D34" s="80"/>
      <c r="E34" s="83"/>
      <c r="F34" s="84"/>
    </row>
    <row r="35" spans="1:6" ht="60">
      <c r="A35" s="80">
        <v>34</v>
      </c>
      <c r="B35" s="80"/>
      <c r="C35" s="80"/>
      <c r="D35" s="80"/>
      <c r="E35" s="83" t="s">
        <v>773</v>
      </c>
      <c r="F35" s="84"/>
    </row>
    <row r="36" spans="1:6">
      <c r="A36" s="80">
        <v>35</v>
      </c>
      <c r="B36" s="80"/>
      <c r="C36" s="80"/>
      <c r="D36" s="80"/>
      <c r="E36" s="83"/>
      <c r="F36" s="84"/>
    </row>
    <row r="37" spans="1:6" ht="45">
      <c r="A37" s="80">
        <v>36</v>
      </c>
      <c r="B37" s="80"/>
      <c r="C37" s="80" t="s">
        <v>4</v>
      </c>
      <c r="D37" s="80"/>
      <c r="E37" s="83" t="s">
        <v>774</v>
      </c>
      <c r="F37" s="84"/>
    </row>
    <row r="38" spans="1:6" ht="90">
      <c r="A38" s="80">
        <v>37</v>
      </c>
      <c r="B38" s="80"/>
      <c r="C38" s="80" t="s">
        <v>4</v>
      </c>
      <c r="D38" s="80" t="s">
        <v>775</v>
      </c>
      <c r="E38" s="83" t="s">
        <v>776</v>
      </c>
      <c r="F38" s="84"/>
    </row>
    <row r="39" spans="1:6" ht="60">
      <c r="A39" s="80">
        <v>38</v>
      </c>
      <c r="B39" s="80"/>
      <c r="C39" s="80" t="s">
        <v>4</v>
      </c>
      <c r="D39" s="80" t="s">
        <v>777</v>
      </c>
      <c r="E39" s="83" t="s">
        <v>778</v>
      </c>
      <c r="F39" s="84"/>
    </row>
    <row r="40" spans="1:6" ht="45">
      <c r="A40" s="80">
        <v>39</v>
      </c>
      <c r="B40" s="80"/>
      <c r="C40" s="80" t="s">
        <v>4</v>
      </c>
      <c r="E40" s="80" t="s">
        <v>779</v>
      </c>
      <c r="F40" s="84"/>
    </row>
    <row r="41" spans="1:6" ht="45">
      <c r="A41" s="80">
        <v>40</v>
      </c>
      <c r="B41" s="80"/>
      <c r="C41" s="80"/>
      <c r="D41" s="80"/>
      <c r="E41" s="83" t="s">
        <v>780</v>
      </c>
      <c r="F41" s="84"/>
    </row>
    <row r="42" spans="1:6" ht="75">
      <c r="A42" s="80">
        <v>41</v>
      </c>
      <c r="B42" s="80"/>
      <c r="C42" s="80"/>
      <c r="D42" s="80"/>
      <c r="E42" s="83" t="s">
        <v>781</v>
      </c>
      <c r="F42" s="84"/>
    </row>
    <row r="43" spans="1:6">
      <c r="A43" s="80">
        <v>42</v>
      </c>
      <c r="B43" s="80"/>
      <c r="C43" s="80"/>
      <c r="D43" s="80"/>
      <c r="E43" s="83"/>
      <c r="F43" s="84"/>
    </row>
    <row r="44" spans="1:6">
      <c r="A44" s="80">
        <v>43</v>
      </c>
      <c r="B44" s="80"/>
      <c r="C44" s="80"/>
      <c r="D44" s="80"/>
      <c r="E44" s="83"/>
      <c r="F44" s="84"/>
    </row>
    <row r="45" spans="1:6">
      <c r="A45" s="80">
        <v>44</v>
      </c>
      <c r="B45" s="80"/>
      <c r="C45" s="80"/>
      <c r="D45" s="80"/>
      <c r="E45" s="83"/>
      <c r="F45" s="84"/>
    </row>
    <row r="46" spans="1:6">
      <c r="A46" s="80">
        <v>45</v>
      </c>
      <c r="B46" s="80"/>
      <c r="C46" s="80"/>
      <c r="D46" s="80"/>
      <c r="E46" s="83"/>
      <c r="F46" s="84"/>
    </row>
    <row r="47" spans="1:6">
      <c r="A47" s="80">
        <v>46</v>
      </c>
      <c r="B47" s="80"/>
      <c r="C47" s="80"/>
      <c r="D47" s="80"/>
      <c r="E47" s="83"/>
      <c r="F47" s="84"/>
    </row>
    <row r="48" spans="1:6">
      <c r="A48" s="80">
        <v>47</v>
      </c>
      <c r="B48" s="80"/>
      <c r="C48" s="80"/>
      <c r="D48" s="80"/>
      <c r="E48" s="83"/>
      <c r="F48" s="84"/>
    </row>
    <row r="49" spans="1:6">
      <c r="A49" s="80">
        <v>48</v>
      </c>
      <c r="B49" s="80"/>
      <c r="C49" s="80"/>
      <c r="D49" s="80"/>
      <c r="E49" s="83"/>
      <c r="F49" s="84"/>
    </row>
    <row r="50" spans="1:6">
      <c r="A50" s="80">
        <v>49</v>
      </c>
      <c r="B50" s="80"/>
      <c r="C50" s="80"/>
      <c r="D50" s="80"/>
      <c r="E50" s="83"/>
      <c r="F50" s="84"/>
    </row>
    <row r="51" spans="1:6">
      <c r="A51" s="80">
        <v>50</v>
      </c>
      <c r="B51" s="80"/>
      <c r="C51" s="80"/>
      <c r="D51" s="80"/>
      <c r="E51" s="83"/>
      <c r="F51" s="84"/>
    </row>
  </sheetData>
  <dataValidations count="2">
    <dataValidation type="list" allowBlank="1" showInputMessage="1" showErrorMessage="1" sqref="F2:F51" xr:uid="{D8C9276C-34FE-42B1-A6B9-35150536E429}">
      <formula1>"Task1, Task 2, Task3, Task 4, Task 5, Task 6, Task 7"</formula1>
    </dataValidation>
    <dataValidation type="list" allowBlank="1" showInputMessage="1" showErrorMessage="1" sqref="C2:C51" xr:uid="{D3177195-6885-4810-915E-DF2687A2580E}">
      <formula1>"English,Knowledge Gaps,Emotion,Techniques"</formula1>
    </dataValidation>
  </dataValidations>
  <hyperlinks>
    <hyperlink ref="F1" location="'Domain-Monitoring &amp; Controlling'!A1" display="Domain" xr:uid="{FDF788AA-D890-4E74-A29B-3AF4A832E4E4}"/>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BF44A-91AF-4F6D-AE5E-E58F57961686}">
  <dimension ref="A1:H51"/>
  <sheetViews>
    <sheetView topLeftCell="A10" workbookViewId="0">
      <selection activeCell="E8" sqref="E8"/>
    </sheetView>
  </sheetViews>
  <sheetFormatPr defaultRowHeight="15"/>
  <cols>
    <col min="2" max="2" width="33.140625" customWidth="1"/>
    <col min="3" max="3" width="28.140625" customWidth="1"/>
    <col min="4" max="4" width="46.28515625" customWidth="1"/>
    <col min="5" max="5" width="43.85546875" customWidth="1"/>
    <col min="6" max="6" width="79" customWidth="1"/>
  </cols>
  <sheetData>
    <row r="1" spans="1:8" ht="25.5">
      <c r="A1" s="5" t="s">
        <v>0</v>
      </c>
      <c r="B1" s="5" t="s">
        <v>11</v>
      </c>
      <c r="C1" s="5" t="s">
        <v>1</v>
      </c>
      <c r="D1" s="6" t="s">
        <v>2</v>
      </c>
      <c r="E1" s="13" t="s">
        <v>3</v>
      </c>
      <c r="F1" s="14" t="s">
        <v>165</v>
      </c>
    </row>
    <row r="2" spans="1:8" ht="30">
      <c r="A2" s="8">
        <v>1</v>
      </c>
      <c r="B2" s="8"/>
      <c r="C2" s="8"/>
      <c r="D2" s="8"/>
      <c r="E2" s="15" t="s">
        <v>426</v>
      </c>
      <c r="F2" s="28"/>
      <c r="G2" t="s">
        <v>435</v>
      </c>
    </row>
    <row r="3" spans="1:8">
      <c r="A3" s="8">
        <v>2</v>
      </c>
      <c r="B3" s="8"/>
      <c r="C3" s="8"/>
      <c r="D3" s="8"/>
      <c r="E3" s="15"/>
      <c r="F3" s="28"/>
      <c r="G3" t="s">
        <v>594</v>
      </c>
    </row>
    <row r="4" spans="1:8">
      <c r="A4" s="8">
        <v>3</v>
      </c>
      <c r="B4" s="8"/>
      <c r="C4" s="8"/>
      <c r="D4" s="8"/>
      <c r="E4" s="15"/>
      <c r="F4" s="28"/>
    </row>
    <row r="5" spans="1:8">
      <c r="A5" s="8">
        <v>4</v>
      </c>
      <c r="B5" s="8"/>
      <c r="C5" s="8"/>
      <c r="D5" s="8"/>
      <c r="E5" s="15"/>
      <c r="F5" s="28"/>
    </row>
    <row r="6" spans="1:8">
      <c r="A6" s="8">
        <v>5</v>
      </c>
      <c r="B6" s="8"/>
      <c r="C6" s="8"/>
      <c r="D6" s="8"/>
      <c r="E6" s="15"/>
      <c r="F6" s="28"/>
    </row>
    <row r="7" spans="1:8" ht="75">
      <c r="A7" s="8">
        <v>6</v>
      </c>
      <c r="B7" s="8"/>
      <c r="C7" s="8" t="s">
        <v>4</v>
      </c>
      <c r="D7" s="8" t="s">
        <v>427</v>
      </c>
      <c r="E7" s="15" t="s">
        <v>428</v>
      </c>
      <c r="F7" s="28"/>
      <c r="G7" s="72" t="s">
        <v>429</v>
      </c>
    </row>
    <row r="8" spans="1:8" ht="45">
      <c r="A8" s="8">
        <v>7</v>
      </c>
      <c r="B8" s="8"/>
      <c r="C8" s="8" t="s">
        <v>4</v>
      </c>
      <c r="D8" s="8" t="s">
        <v>430</v>
      </c>
      <c r="E8" s="15" t="s">
        <v>431</v>
      </c>
      <c r="F8" s="28"/>
    </row>
    <row r="9" spans="1:8" ht="30">
      <c r="A9" s="8">
        <v>8</v>
      </c>
      <c r="B9" s="8"/>
      <c r="C9" s="8" t="s">
        <v>59</v>
      </c>
      <c r="D9" s="8" t="s">
        <v>595</v>
      </c>
      <c r="E9" s="15" t="s">
        <v>432</v>
      </c>
      <c r="F9" s="28"/>
    </row>
    <row r="10" spans="1:8" ht="75">
      <c r="A10" s="8">
        <v>9</v>
      </c>
      <c r="B10" s="8"/>
      <c r="C10" s="8" t="s">
        <v>59</v>
      </c>
      <c r="D10" s="8" t="s">
        <v>433</v>
      </c>
      <c r="E10" s="15" t="s">
        <v>434</v>
      </c>
      <c r="F10" s="28"/>
      <c r="G10" s="85" t="s">
        <v>596</v>
      </c>
    </row>
    <row r="11" spans="1:8" ht="90">
      <c r="A11" s="8">
        <v>10</v>
      </c>
      <c r="B11" s="8"/>
      <c r="C11" s="8" t="s">
        <v>4</v>
      </c>
      <c r="D11" s="8" t="s">
        <v>597</v>
      </c>
      <c r="E11" s="15" t="s">
        <v>598</v>
      </c>
      <c r="F11" s="28"/>
      <c r="H11" s="85" t="s">
        <v>435</v>
      </c>
    </row>
    <row r="12" spans="1:8">
      <c r="A12" s="8">
        <v>11</v>
      </c>
      <c r="B12" s="8"/>
      <c r="C12" s="8"/>
      <c r="D12" s="8"/>
      <c r="E12" s="15"/>
      <c r="F12" s="28"/>
    </row>
    <row r="13" spans="1:8" ht="60">
      <c r="A13" s="8">
        <v>12</v>
      </c>
      <c r="B13" s="8"/>
      <c r="C13" s="8" t="s">
        <v>4</v>
      </c>
      <c r="D13" s="8"/>
      <c r="E13" s="15" t="s">
        <v>599</v>
      </c>
      <c r="F13" s="28"/>
      <c r="G13" t="s">
        <v>600</v>
      </c>
    </row>
    <row r="14" spans="1:8" ht="30">
      <c r="A14" s="8">
        <v>13</v>
      </c>
      <c r="B14" s="8"/>
      <c r="C14" s="8" t="s">
        <v>4</v>
      </c>
      <c r="D14" s="7"/>
      <c r="E14" s="15" t="s">
        <v>601</v>
      </c>
      <c r="F14" s="28"/>
      <c r="G14" t="s">
        <v>600</v>
      </c>
    </row>
    <row r="15" spans="1:8">
      <c r="A15" s="8">
        <v>14</v>
      </c>
      <c r="B15" s="8"/>
      <c r="C15" s="80"/>
      <c r="D15" s="80"/>
      <c r="E15" s="15"/>
      <c r="F15" s="28"/>
    </row>
    <row r="16" spans="1:8" ht="30">
      <c r="A16" s="8">
        <v>15</v>
      </c>
      <c r="B16" s="8"/>
      <c r="C16" s="8" t="s">
        <v>4</v>
      </c>
      <c r="D16" s="8"/>
      <c r="E16" s="15" t="s">
        <v>602</v>
      </c>
      <c r="F16" s="28"/>
    </row>
    <row r="17" spans="1:7">
      <c r="A17" s="8">
        <v>16</v>
      </c>
      <c r="B17" s="8"/>
      <c r="C17" s="8"/>
      <c r="D17" s="8"/>
      <c r="E17" s="15"/>
      <c r="F17" s="28"/>
    </row>
    <row r="18" spans="1:7">
      <c r="A18" s="8">
        <v>17</v>
      </c>
      <c r="B18" s="8"/>
      <c r="C18" s="8"/>
      <c r="D18" s="8"/>
      <c r="E18" s="15"/>
      <c r="F18" s="28"/>
    </row>
    <row r="19" spans="1:7" ht="60">
      <c r="A19" s="8">
        <v>18</v>
      </c>
      <c r="B19" s="8"/>
      <c r="C19" s="8"/>
      <c r="D19" s="8"/>
      <c r="E19" s="15" t="s">
        <v>603</v>
      </c>
      <c r="F19" s="28"/>
    </row>
    <row r="20" spans="1:7" ht="45">
      <c r="A20" s="8">
        <v>19</v>
      </c>
      <c r="B20" s="8"/>
      <c r="C20" s="8" t="s">
        <v>4</v>
      </c>
      <c r="D20" s="8"/>
      <c r="E20" s="15" t="s">
        <v>604</v>
      </c>
      <c r="F20" s="28"/>
    </row>
    <row r="21" spans="1:7">
      <c r="A21" s="8">
        <v>20</v>
      </c>
      <c r="B21" s="8"/>
      <c r="C21" s="8" t="s">
        <v>4</v>
      </c>
      <c r="D21" s="8"/>
      <c r="E21" s="15"/>
      <c r="F21" s="28"/>
    </row>
    <row r="22" spans="1:7">
      <c r="A22" s="8">
        <v>21</v>
      </c>
      <c r="B22" s="8"/>
      <c r="C22" s="8"/>
      <c r="D22" s="8"/>
      <c r="E22" s="15"/>
      <c r="F22" s="28"/>
    </row>
    <row r="23" spans="1:7" ht="60">
      <c r="A23" s="8">
        <v>22</v>
      </c>
      <c r="B23" s="8"/>
      <c r="C23" s="8"/>
      <c r="D23" s="8"/>
      <c r="E23" s="15" t="s">
        <v>605</v>
      </c>
      <c r="F23" s="28"/>
      <c r="G23" t="s">
        <v>543</v>
      </c>
    </row>
    <row r="24" spans="1:7" ht="45">
      <c r="A24" s="8">
        <v>23</v>
      </c>
      <c r="B24" s="8"/>
      <c r="C24" s="8"/>
      <c r="D24" s="8"/>
      <c r="E24" s="15" t="s">
        <v>606</v>
      </c>
      <c r="F24" s="28"/>
      <c r="G24" t="s">
        <v>607</v>
      </c>
    </row>
    <row r="25" spans="1:7" ht="60">
      <c r="A25" s="8">
        <v>24</v>
      </c>
      <c r="B25" s="8"/>
      <c r="C25" s="8" t="s">
        <v>4</v>
      </c>
      <c r="D25" s="8"/>
      <c r="E25" s="15" t="s">
        <v>608</v>
      </c>
      <c r="F25" s="28"/>
    </row>
    <row r="26" spans="1:7" ht="60">
      <c r="A26" s="8">
        <v>25</v>
      </c>
      <c r="B26" s="8"/>
      <c r="C26" s="8" t="s">
        <v>4</v>
      </c>
      <c r="D26" s="8"/>
      <c r="E26" s="15" t="s">
        <v>609</v>
      </c>
      <c r="F26" s="28"/>
    </row>
    <row r="27" spans="1:7">
      <c r="A27" s="8">
        <v>26</v>
      </c>
      <c r="B27" s="8"/>
      <c r="C27" s="8"/>
      <c r="D27" s="8"/>
      <c r="E27" s="15"/>
      <c r="F27" s="28"/>
    </row>
    <row r="28" spans="1:7">
      <c r="A28" s="8">
        <v>27</v>
      </c>
      <c r="B28" s="8"/>
      <c r="C28" s="8"/>
      <c r="D28" s="8"/>
      <c r="E28" s="15"/>
      <c r="F28" s="28"/>
    </row>
    <row r="29" spans="1:7" ht="30">
      <c r="A29" s="8">
        <v>28</v>
      </c>
      <c r="B29" s="8"/>
      <c r="C29" s="8"/>
      <c r="D29" s="8"/>
      <c r="E29" s="15" t="s">
        <v>610</v>
      </c>
      <c r="F29" s="28"/>
    </row>
    <row r="30" spans="1:7" ht="30">
      <c r="A30" s="8">
        <v>29</v>
      </c>
      <c r="B30" s="8"/>
      <c r="C30" s="8" t="s">
        <v>4</v>
      </c>
      <c r="D30" s="8"/>
      <c r="E30" s="15" t="s">
        <v>611</v>
      </c>
      <c r="F30" s="28"/>
    </row>
    <row r="31" spans="1:7">
      <c r="A31" s="8">
        <v>30</v>
      </c>
      <c r="B31" s="8"/>
      <c r="C31" s="8"/>
      <c r="D31" s="8"/>
      <c r="E31" s="15"/>
      <c r="F31" s="28"/>
    </row>
    <row r="32" spans="1:7" ht="30">
      <c r="A32" s="8">
        <v>31</v>
      </c>
      <c r="B32" s="8"/>
      <c r="C32" s="8" t="s">
        <v>4</v>
      </c>
      <c r="D32" s="8"/>
      <c r="E32" s="15" t="s">
        <v>612</v>
      </c>
      <c r="F32" s="28"/>
    </row>
    <row r="33" spans="1:6">
      <c r="A33" s="8">
        <v>32</v>
      </c>
      <c r="B33" s="8"/>
      <c r="C33" s="8"/>
      <c r="D33" s="8"/>
      <c r="E33" s="15"/>
      <c r="F33" s="28"/>
    </row>
    <row r="34" spans="1:6" ht="60">
      <c r="A34" s="8">
        <v>33</v>
      </c>
      <c r="B34" s="8"/>
      <c r="C34" s="8" t="s">
        <v>4</v>
      </c>
      <c r="D34" s="8"/>
      <c r="E34" s="15" t="s">
        <v>613</v>
      </c>
      <c r="F34" s="28"/>
    </row>
    <row r="35" spans="1:6" ht="45">
      <c r="A35" s="8">
        <v>34</v>
      </c>
      <c r="B35" s="8"/>
      <c r="C35" s="8" t="s">
        <v>4</v>
      </c>
      <c r="D35" s="8"/>
      <c r="E35" s="15" t="s">
        <v>614</v>
      </c>
      <c r="F35" s="28"/>
    </row>
    <row r="36" spans="1:6">
      <c r="A36" s="8">
        <v>35</v>
      </c>
      <c r="B36" s="8"/>
      <c r="C36" s="8" t="s">
        <v>4</v>
      </c>
      <c r="D36" s="8"/>
      <c r="E36" s="15" t="s">
        <v>441</v>
      </c>
      <c r="F36" s="28"/>
    </row>
    <row r="37" spans="1:6">
      <c r="A37" s="8">
        <v>36</v>
      </c>
      <c r="B37" s="8"/>
      <c r="C37" s="8"/>
      <c r="D37" s="8"/>
      <c r="E37" s="15"/>
      <c r="F37" s="28"/>
    </row>
    <row r="38" spans="1:6">
      <c r="A38" s="8">
        <v>37</v>
      </c>
      <c r="B38" s="8"/>
      <c r="C38" s="8"/>
      <c r="D38" s="8"/>
      <c r="E38" s="15"/>
      <c r="F38" s="28"/>
    </row>
    <row r="39" spans="1:6" ht="45">
      <c r="A39" s="8">
        <v>38</v>
      </c>
      <c r="B39" s="8"/>
      <c r="C39" s="8" t="s">
        <v>4</v>
      </c>
      <c r="D39" s="8"/>
      <c r="E39" s="15" t="s">
        <v>440</v>
      </c>
      <c r="F39" s="28"/>
    </row>
    <row r="40" spans="1:6">
      <c r="A40" s="8">
        <v>39</v>
      </c>
      <c r="B40" s="8"/>
      <c r="C40" s="8"/>
      <c r="D40" s="8"/>
      <c r="E40" s="15"/>
      <c r="F40" s="28"/>
    </row>
    <row r="41" spans="1:6">
      <c r="A41" s="8">
        <v>40</v>
      </c>
      <c r="B41" s="8"/>
      <c r="C41" s="8"/>
      <c r="D41" s="8"/>
      <c r="E41" s="15"/>
      <c r="F41" s="28"/>
    </row>
    <row r="42" spans="1:6">
      <c r="A42" s="8">
        <v>41</v>
      </c>
      <c r="B42" s="8"/>
      <c r="C42" s="8"/>
      <c r="D42" s="8"/>
      <c r="E42" s="15"/>
      <c r="F42" s="28"/>
    </row>
    <row r="43" spans="1:6">
      <c r="A43" s="8">
        <v>42</v>
      </c>
      <c r="B43" s="8"/>
      <c r="C43" s="8"/>
      <c r="D43" s="8"/>
      <c r="E43" s="15"/>
      <c r="F43" s="28"/>
    </row>
    <row r="44" spans="1:6">
      <c r="A44" s="8">
        <v>43</v>
      </c>
      <c r="B44" s="8"/>
      <c r="C44" s="8"/>
      <c r="D44" s="8"/>
      <c r="E44" s="15"/>
      <c r="F44" s="28"/>
    </row>
    <row r="45" spans="1:6">
      <c r="A45" s="8">
        <v>44</v>
      </c>
      <c r="B45" s="8"/>
      <c r="C45" s="8"/>
      <c r="D45" s="8"/>
      <c r="E45" s="15"/>
      <c r="F45" s="28"/>
    </row>
    <row r="46" spans="1:6">
      <c r="A46" s="8">
        <v>45</v>
      </c>
      <c r="B46" s="8"/>
      <c r="C46" s="8"/>
      <c r="D46" s="8"/>
      <c r="E46" s="15"/>
      <c r="F46" s="28"/>
    </row>
    <row r="47" spans="1:6" ht="30">
      <c r="A47" s="8">
        <v>46</v>
      </c>
      <c r="B47" s="8"/>
      <c r="C47" s="8"/>
      <c r="D47" s="8"/>
      <c r="E47" s="15" t="s">
        <v>439</v>
      </c>
      <c r="F47" s="28"/>
    </row>
    <row r="48" spans="1:6" ht="60">
      <c r="A48" s="8">
        <v>47</v>
      </c>
      <c r="B48" s="8"/>
      <c r="C48" s="8"/>
      <c r="D48" s="8" t="s">
        <v>438</v>
      </c>
      <c r="E48" s="15"/>
      <c r="F48" s="28"/>
    </row>
    <row r="49" spans="1:6">
      <c r="A49" s="8">
        <v>48</v>
      </c>
      <c r="B49" s="8"/>
      <c r="C49" s="8" t="s">
        <v>4</v>
      </c>
      <c r="D49" s="8"/>
      <c r="E49" s="15" t="s">
        <v>437</v>
      </c>
      <c r="F49" s="28"/>
    </row>
    <row r="50" spans="1:6">
      <c r="A50" s="8">
        <v>49</v>
      </c>
      <c r="B50" s="8"/>
      <c r="C50" s="8"/>
      <c r="D50" s="8"/>
      <c r="E50" s="15"/>
      <c r="F50" s="28"/>
    </row>
    <row r="51" spans="1:6" ht="60">
      <c r="A51" s="8">
        <v>50</v>
      </c>
      <c r="B51" s="8"/>
      <c r="C51" s="8" t="s">
        <v>59</v>
      </c>
      <c r="D51" s="8"/>
      <c r="E51" s="15" t="s">
        <v>436</v>
      </c>
      <c r="F51" s="28"/>
    </row>
  </sheetData>
  <dataValidations count="2">
    <dataValidation type="list" allowBlank="1" showInputMessage="1" showErrorMessage="1" sqref="C2:C51" xr:uid="{53439D12-EE9C-4BFC-9A9B-EACD6CB75790}">
      <formula1>"English,Knowledge Gaps,Emotion,Techniques"</formula1>
    </dataValidation>
    <dataValidation type="list" allowBlank="1" showInputMessage="1" showErrorMessage="1" sqref="F2:F51" xr:uid="{8BBB2C28-1059-4A8B-8B86-AF8D463FC543}">
      <formula1>"Task1, Task 2, Task3, Task 4, Task 5, Task 6, Task 7"</formula1>
    </dataValidation>
  </dataValidations>
  <hyperlinks>
    <hyperlink ref="F1" location="'Domain-Monitoring &amp; Controlling'!A1" display="Domain" xr:uid="{02E982C3-0B60-4830-9489-423F31FCBAB9}"/>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FD89E-6595-4ED6-8407-B1A3D616014F}">
  <sheetPr codeName="Sheet1"/>
  <dimension ref="A1:H52"/>
  <sheetViews>
    <sheetView workbookViewId="0"/>
  </sheetViews>
  <sheetFormatPr defaultRowHeight="15"/>
  <cols>
    <col min="3" max="3" width="15.85546875" customWidth="1"/>
    <col min="4" max="4" width="14.42578125" customWidth="1"/>
    <col min="5" max="5" width="14.7109375" customWidth="1"/>
    <col min="6" max="6" width="9.140625" style="7"/>
  </cols>
  <sheetData>
    <row r="1" spans="1:8" ht="26.25">
      <c r="A1" s="25" t="s">
        <v>0</v>
      </c>
      <c r="B1" s="25" t="s">
        <v>11</v>
      </c>
      <c r="C1" s="25" t="s">
        <v>1</v>
      </c>
      <c r="D1" s="26" t="s">
        <v>2</v>
      </c>
      <c r="E1" s="26" t="s">
        <v>3</v>
      </c>
      <c r="F1" s="24" t="s">
        <v>165</v>
      </c>
      <c r="G1" s="24"/>
      <c r="H1" s="24"/>
    </row>
    <row r="2" spans="1:8">
      <c r="A2" s="27">
        <v>1</v>
      </c>
      <c r="B2" s="27"/>
      <c r="C2" s="27"/>
      <c r="D2" s="27"/>
      <c r="E2" s="27"/>
      <c r="F2" s="28" t="s">
        <v>137</v>
      </c>
      <c r="G2" s="24" t="s">
        <v>231</v>
      </c>
      <c r="H2" s="24"/>
    </row>
    <row r="3" spans="1:8">
      <c r="A3" s="27">
        <v>2</v>
      </c>
      <c r="B3" s="27"/>
      <c r="C3" s="27" t="s">
        <v>4</v>
      </c>
      <c r="D3" s="27" t="s">
        <v>5</v>
      </c>
      <c r="E3" s="27" t="s">
        <v>6</v>
      </c>
      <c r="F3" s="28" t="s">
        <v>127</v>
      </c>
      <c r="G3" s="33" t="s">
        <v>233</v>
      </c>
      <c r="H3" s="24"/>
    </row>
    <row r="4" spans="1:8">
      <c r="A4" s="27">
        <v>3</v>
      </c>
      <c r="B4" s="27"/>
      <c r="C4" s="27"/>
      <c r="D4" s="27"/>
      <c r="E4" s="27"/>
      <c r="F4" s="28"/>
      <c r="G4" s="24"/>
      <c r="H4" s="24"/>
    </row>
    <row r="5" spans="1:8">
      <c r="A5" s="27">
        <v>4</v>
      </c>
      <c r="B5" s="27"/>
      <c r="C5" s="27" t="s">
        <v>4</v>
      </c>
      <c r="D5" s="27" t="s">
        <v>7</v>
      </c>
      <c r="E5" s="27" t="s">
        <v>8</v>
      </c>
      <c r="F5" s="28"/>
      <c r="G5" s="24"/>
      <c r="H5" s="24"/>
    </row>
    <row r="6" spans="1:8">
      <c r="A6" s="27">
        <v>5</v>
      </c>
      <c r="B6" s="27"/>
      <c r="C6" s="27"/>
      <c r="D6" s="27"/>
      <c r="E6" s="27"/>
      <c r="F6" s="28"/>
      <c r="G6" s="24"/>
      <c r="H6" s="24"/>
    </row>
    <row r="7" spans="1:8">
      <c r="A7" s="27">
        <v>6</v>
      </c>
      <c r="B7" s="27"/>
      <c r="C7" s="27"/>
      <c r="D7" s="27"/>
      <c r="E7" s="27" t="s">
        <v>234</v>
      </c>
      <c r="F7" s="28"/>
      <c r="G7" s="24"/>
      <c r="H7" s="24"/>
    </row>
    <row r="8" spans="1:8">
      <c r="A8" s="27">
        <v>7</v>
      </c>
      <c r="B8" s="27"/>
      <c r="C8" s="27"/>
      <c r="D8" s="27"/>
      <c r="E8" s="27" t="s">
        <v>235</v>
      </c>
      <c r="F8" s="28" t="s">
        <v>149</v>
      </c>
      <c r="G8" s="24" t="s">
        <v>236</v>
      </c>
      <c r="H8" s="24" t="s">
        <v>237</v>
      </c>
    </row>
    <row r="9" spans="1:8">
      <c r="A9" s="27">
        <v>8</v>
      </c>
      <c r="B9" s="27"/>
      <c r="C9" s="27"/>
      <c r="D9" s="27"/>
      <c r="E9" s="27"/>
      <c r="F9" s="28" t="s">
        <v>127</v>
      </c>
      <c r="G9" s="24" t="s">
        <v>233</v>
      </c>
      <c r="H9" s="24" t="s">
        <v>238</v>
      </c>
    </row>
    <row r="10" spans="1:8">
      <c r="A10" s="27">
        <v>9</v>
      </c>
      <c r="B10" s="27"/>
      <c r="C10" s="27"/>
      <c r="D10" s="27"/>
      <c r="E10" s="27"/>
      <c r="F10" s="28" t="s">
        <v>149</v>
      </c>
      <c r="G10" s="24" t="s">
        <v>236</v>
      </c>
      <c r="H10" s="24" t="s">
        <v>239</v>
      </c>
    </row>
    <row r="11" spans="1:8">
      <c r="A11" s="27">
        <v>10</v>
      </c>
      <c r="B11" s="27"/>
      <c r="C11" s="27" t="s">
        <v>4</v>
      </c>
      <c r="D11" s="27"/>
      <c r="E11" s="27" t="s">
        <v>39</v>
      </c>
      <c r="F11" s="28" t="s">
        <v>137</v>
      </c>
      <c r="G11" s="33" t="s">
        <v>240</v>
      </c>
      <c r="H11" s="33" t="s">
        <v>241</v>
      </c>
    </row>
    <row r="12" spans="1:8">
      <c r="A12" s="24"/>
      <c r="B12" s="24"/>
      <c r="C12" s="24"/>
      <c r="D12" s="24"/>
      <c r="E12" s="24"/>
      <c r="F12" s="24"/>
      <c r="G12" s="24"/>
      <c r="H12" s="24"/>
    </row>
    <row r="13" spans="1:8">
      <c r="A13" s="24"/>
      <c r="B13" s="24"/>
      <c r="C13" s="24"/>
      <c r="D13" s="24"/>
      <c r="E13" s="24"/>
      <c r="F13" s="24"/>
      <c r="G13" s="24"/>
      <c r="H13" s="24"/>
    </row>
    <row r="14" spans="1:8">
      <c r="A14" s="24"/>
      <c r="B14" s="24"/>
      <c r="C14" s="24"/>
      <c r="D14" s="24"/>
      <c r="E14" s="24"/>
      <c r="F14" s="24"/>
      <c r="G14" s="24"/>
      <c r="H14" s="24"/>
    </row>
    <row r="15" spans="1:8">
      <c r="A15" s="24"/>
      <c r="B15" s="24"/>
      <c r="C15" s="24"/>
      <c r="D15" s="24"/>
      <c r="E15" s="24"/>
      <c r="F15" s="24"/>
      <c r="G15" s="24"/>
      <c r="H15" s="24"/>
    </row>
    <row r="16" spans="1:8">
      <c r="A16" s="24"/>
      <c r="B16" s="24"/>
      <c r="C16" s="24"/>
      <c r="D16" s="24"/>
      <c r="E16" s="24"/>
      <c r="F16" s="24"/>
      <c r="G16" s="24"/>
      <c r="H16" s="24"/>
    </row>
    <row r="17" spans="6:6">
      <c r="F17" s="24"/>
    </row>
    <row r="18" spans="6:6">
      <c r="F18" s="24"/>
    </row>
    <row r="19" spans="6:6">
      <c r="F19" s="24"/>
    </row>
    <row r="20" spans="6:6">
      <c r="F20" s="24"/>
    </row>
    <row r="21" spans="6:6">
      <c r="F21" s="24"/>
    </row>
    <row r="22" spans="6:6">
      <c r="F22" s="24"/>
    </row>
    <row r="23" spans="6:6">
      <c r="F23" s="24"/>
    </row>
    <row r="24" spans="6:6">
      <c r="F24" s="24"/>
    </row>
    <row r="25" spans="6:6">
      <c r="F25" s="24"/>
    </row>
    <row r="26" spans="6:6">
      <c r="F26" s="24"/>
    </row>
    <row r="27" spans="6:6">
      <c r="F27" s="24"/>
    </row>
    <row r="28" spans="6:6">
      <c r="F28" s="24"/>
    </row>
    <row r="29" spans="6:6">
      <c r="F29" s="24"/>
    </row>
    <row r="30" spans="6:6">
      <c r="F30" s="24"/>
    </row>
    <row r="31" spans="6:6">
      <c r="F31" s="24"/>
    </row>
    <row r="32" spans="6:6">
      <c r="F32" s="24"/>
    </row>
    <row r="33" spans="6:6">
      <c r="F33" s="24"/>
    </row>
    <row r="34" spans="6:6">
      <c r="F34" s="24"/>
    </row>
    <row r="35" spans="6:6">
      <c r="F35" s="24"/>
    </row>
    <row r="36" spans="6:6">
      <c r="F36" s="24"/>
    </row>
    <row r="37" spans="6:6">
      <c r="F37" s="24"/>
    </row>
    <row r="38" spans="6:6">
      <c r="F38" s="24"/>
    </row>
    <row r="39" spans="6:6">
      <c r="F39" s="24"/>
    </row>
    <row r="40" spans="6:6">
      <c r="F40" s="24"/>
    </row>
    <row r="41" spans="6:6">
      <c r="F41" s="24"/>
    </row>
    <row r="42" spans="6:6">
      <c r="F42" s="24"/>
    </row>
    <row r="43" spans="6:6">
      <c r="F43" s="24"/>
    </row>
    <row r="44" spans="6:6">
      <c r="F44" s="24"/>
    </row>
    <row r="45" spans="6:6">
      <c r="F45" s="24"/>
    </row>
    <row r="46" spans="6:6">
      <c r="F46" s="24"/>
    </row>
    <row r="47" spans="6:6">
      <c r="F47" s="24"/>
    </row>
    <row r="48" spans="6:6">
      <c r="F48" s="24"/>
    </row>
    <row r="49" spans="6:6">
      <c r="F49" s="24"/>
    </row>
    <row r="50" spans="6:6">
      <c r="F50" s="24"/>
    </row>
    <row r="51" spans="6:6">
      <c r="F51" s="24"/>
    </row>
    <row r="52" spans="6:6">
      <c r="F52" s="24"/>
    </row>
  </sheetData>
  <dataValidations count="2">
    <dataValidation type="list" allowBlank="1" showInputMessage="1" showErrorMessage="1" sqref="C2:C11" xr:uid="{3304A8B5-47A5-4F23-84E1-58AA52BB5878}">
      <formula1>"English,Knowledge Gaps,Emotion,Techniques"</formula1>
    </dataValidation>
    <dataValidation type="list" allowBlank="1" showInputMessage="1" showErrorMessage="1" sqref="F2:F51" xr:uid="{EAAF5048-CA98-4AB1-A381-A44FD7CC7721}">
      <formula1>"Task1, Task 2, Task3, Task 4, Task 5, Task 6, Task 7"</formula1>
    </dataValidation>
  </dataValidation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A5403-C026-4AEF-975E-5986F7A3547D}">
  <dimension ref="A1:E11"/>
  <sheetViews>
    <sheetView workbookViewId="0">
      <selection activeCell="G11" sqref="G11"/>
    </sheetView>
  </sheetViews>
  <sheetFormatPr defaultRowHeight="15"/>
  <cols>
    <col min="1" max="1" width="9.140625" style="76"/>
    <col min="2" max="2" width="21.42578125" style="76" customWidth="1"/>
    <col min="3" max="3" width="15.85546875" style="76" customWidth="1"/>
    <col min="4" max="4" width="14.42578125" style="76" customWidth="1"/>
    <col min="5" max="5" width="29.5703125" style="76" customWidth="1"/>
    <col min="6" max="16384" width="9.140625" style="76"/>
  </cols>
  <sheetData>
    <row r="1" spans="1:5" ht="26.25">
      <c r="A1" s="25" t="s">
        <v>0</v>
      </c>
      <c r="B1" s="25" t="s">
        <v>11</v>
      </c>
      <c r="C1" s="25" t="s">
        <v>1</v>
      </c>
      <c r="D1" s="26" t="s">
        <v>2</v>
      </c>
      <c r="E1" s="26" t="s">
        <v>3</v>
      </c>
    </row>
    <row r="2" spans="1:5">
      <c r="A2" s="27">
        <v>1</v>
      </c>
      <c r="B2" s="27"/>
      <c r="C2" s="27"/>
      <c r="D2" s="27"/>
      <c r="E2" s="27" t="s">
        <v>550</v>
      </c>
    </row>
    <row r="3" spans="1:5">
      <c r="A3" s="27">
        <v>2</v>
      </c>
      <c r="B3" s="27"/>
      <c r="C3" s="27"/>
      <c r="D3" s="27"/>
      <c r="E3" s="27" t="s">
        <v>551</v>
      </c>
    </row>
    <row r="4" spans="1:5">
      <c r="A4" s="27">
        <v>3</v>
      </c>
      <c r="B4" s="27"/>
      <c r="C4" s="27" t="s">
        <v>4</v>
      </c>
      <c r="D4" s="27"/>
      <c r="E4" s="27" t="s">
        <v>549</v>
      </c>
    </row>
    <row r="5" spans="1:5">
      <c r="A5" s="27">
        <v>4</v>
      </c>
      <c r="B5" s="27"/>
      <c r="C5" s="27"/>
      <c r="D5" s="27"/>
      <c r="E5" s="27"/>
    </row>
    <row r="6" spans="1:5" ht="45">
      <c r="A6" s="27">
        <v>5</v>
      </c>
      <c r="B6" s="27"/>
      <c r="C6" s="27" t="s">
        <v>4</v>
      </c>
      <c r="D6" s="27"/>
      <c r="E6" s="4" t="s">
        <v>553</v>
      </c>
    </row>
    <row r="7" spans="1:5">
      <c r="A7" s="27">
        <v>6</v>
      </c>
      <c r="B7" s="27"/>
      <c r="C7" s="27"/>
      <c r="D7" s="27"/>
      <c r="E7" s="27"/>
    </row>
    <row r="8" spans="1:5">
      <c r="A8" s="27">
        <v>7</v>
      </c>
      <c r="B8" s="4"/>
      <c r="C8" s="27"/>
      <c r="D8" s="4"/>
      <c r="E8" s="4"/>
    </row>
    <row r="9" spans="1:5">
      <c r="A9" s="27">
        <v>8</v>
      </c>
      <c r="B9" s="27"/>
      <c r="C9" s="27"/>
      <c r="D9" s="27"/>
      <c r="E9" s="27"/>
    </row>
    <row r="10" spans="1:5">
      <c r="A10" s="27">
        <v>9</v>
      </c>
      <c r="B10" s="27"/>
      <c r="C10" s="27"/>
      <c r="D10" s="27"/>
      <c r="E10" s="27"/>
    </row>
    <row r="11" spans="1:5">
      <c r="A11" s="27">
        <v>10</v>
      </c>
      <c r="B11" s="27"/>
      <c r="C11" s="27"/>
      <c r="D11" s="27"/>
      <c r="E11" s="27"/>
    </row>
  </sheetData>
  <dataValidations count="1">
    <dataValidation type="list" allowBlank="1" showInputMessage="1" showErrorMessage="1" sqref="C2:C11" xr:uid="{760B9D35-255F-4AB0-B014-6EF0D737344F}">
      <formula1>"English,Knowledge Gaps,Emotion,Techniques"</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6DCF4-14CB-44B7-90D8-B8204394C5DB}">
  <dimension ref="A1:E11"/>
  <sheetViews>
    <sheetView workbookViewId="0">
      <selection activeCell="D17" sqref="D17"/>
    </sheetView>
  </sheetViews>
  <sheetFormatPr defaultRowHeight="15"/>
  <cols>
    <col min="1" max="1" width="9.140625" style="76"/>
    <col min="2" max="2" width="21.42578125" style="76" customWidth="1"/>
    <col min="3" max="3" width="15.85546875" style="76" customWidth="1"/>
    <col min="4" max="4" width="14.42578125" style="76" customWidth="1"/>
    <col min="5" max="5" width="14.7109375" style="76" customWidth="1"/>
    <col min="6" max="16384" width="9.140625" style="76"/>
  </cols>
  <sheetData>
    <row r="1" spans="1:5" ht="26.25">
      <c r="A1" s="25" t="s">
        <v>0</v>
      </c>
      <c r="B1" s="25" t="s">
        <v>11</v>
      </c>
      <c r="C1" s="25" t="s">
        <v>1</v>
      </c>
      <c r="D1" s="26" t="s">
        <v>2</v>
      </c>
      <c r="E1" s="26" t="s">
        <v>3</v>
      </c>
    </row>
    <row r="2" spans="1:5">
      <c r="A2" s="27">
        <v>1</v>
      </c>
      <c r="B2" s="27"/>
      <c r="C2" s="27"/>
      <c r="D2" s="27"/>
      <c r="E2" s="27"/>
    </row>
    <row r="3" spans="1:5">
      <c r="A3" s="27">
        <v>2</v>
      </c>
      <c r="B3" s="27"/>
      <c r="C3" s="27"/>
      <c r="D3" s="27"/>
      <c r="E3" s="27"/>
    </row>
    <row r="4" spans="1:5">
      <c r="A4" s="27">
        <v>3</v>
      </c>
      <c r="B4" s="27"/>
      <c r="C4" s="27"/>
      <c r="D4" s="27"/>
      <c r="E4" s="27"/>
    </row>
    <row r="5" spans="1:5">
      <c r="A5" s="27">
        <v>4</v>
      </c>
      <c r="B5" s="27"/>
      <c r="C5" s="27"/>
      <c r="D5" s="27"/>
      <c r="E5" s="27"/>
    </row>
    <row r="6" spans="1:5">
      <c r="A6" s="27">
        <v>5</v>
      </c>
      <c r="B6" s="27"/>
      <c r="C6" s="27"/>
      <c r="D6" s="27"/>
      <c r="E6" s="4"/>
    </row>
    <row r="7" spans="1:5">
      <c r="A7" s="27">
        <v>6</v>
      </c>
      <c r="B7" s="27"/>
      <c r="C7" s="27"/>
      <c r="D7" s="27"/>
      <c r="E7" s="27"/>
    </row>
    <row r="8" spans="1:5">
      <c r="A8" s="27">
        <v>7</v>
      </c>
      <c r="B8" s="4"/>
      <c r="C8" s="27"/>
      <c r="D8" s="4"/>
      <c r="E8" s="4"/>
    </row>
    <row r="9" spans="1:5">
      <c r="A9" s="27">
        <v>8</v>
      </c>
      <c r="B9" s="27"/>
      <c r="C9" s="27"/>
      <c r="D9" s="27"/>
      <c r="E9" s="27"/>
    </row>
    <row r="10" spans="1:5">
      <c r="A10" s="27">
        <v>9</v>
      </c>
      <c r="B10" s="27"/>
      <c r="C10" s="27" t="s">
        <v>4</v>
      </c>
      <c r="D10" s="27" t="s">
        <v>548</v>
      </c>
      <c r="E10" s="27"/>
    </row>
    <row r="11" spans="1:5">
      <c r="A11" s="27">
        <v>10</v>
      </c>
      <c r="B11" s="27"/>
      <c r="C11" s="27"/>
      <c r="D11" s="27"/>
      <c r="E11" s="27"/>
    </row>
  </sheetData>
  <dataValidations count="1">
    <dataValidation type="list" allowBlank="1" showInputMessage="1" showErrorMessage="1" sqref="C2:C11" xr:uid="{56231C2C-0780-4AB3-9912-4A6766B69C4F}">
      <formula1>"English,Knowledge Gaps,Emotion,Techniques"</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70A11-AD88-47EC-B564-C7B459D1B3C6}">
  <sheetPr codeName="Sheet2"/>
  <dimension ref="A1:E11"/>
  <sheetViews>
    <sheetView topLeftCell="A7" workbookViewId="0">
      <selection activeCell="J8" sqref="J8"/>
    </sheetView>
  </sheetViews>
  <sheetFormatPr defaultRowHeight="15"/>
  <cols>
    <col min="2" max="2" width="21.42578125" customWidth="1"/>
    <col min="3" max="3" width="15.85546875" customWidth="1"/>
    <col min="4" max="4" width="14.42578125" customWidth="1"/>
    <col min="5" max="5" width="14.7109375" customWidth="1"/>
  </cols>
  <sheetData>
    <row r="1" spans="1:5" ht="26.25">
      <c r="A1" s="1" t="s">
        <v>0</v>
      </c>
      <c r="B1" s="1" t="s">
        <v>11</v>
      </c>
      <c r="C1" s="1" t="s">
        <v>1</v>
      </c>
      <c r="D1" s="2" t="s">
        <v>2</v>
      </c>
      <c r="E1" s="2" t="s">
        <v>3</v>
      </c>
    </row>
    <row r="2" spans="1:5">
      <c r="A2" s="3">
        <v>1</v>
      </c>
      <c r="B2" s="3"/>
      <c r="C2" s="3"/>
      <c r="D2" s="3"/>
      <c r="E2" s="3"/>
    </row>
    <row r="3" spans="1:5">
      <c r="A3" s="3">
        <v>2</v>
      </c>
      <c r="B3" s="3"/>
      <c r="C3" s="3"/>
      <c r="D3" s="3"/>
      <c r="E3" s="3"/>
    </row>
    <row r="4" spans="1:5">
      <c r="A4" s="3">
        <v>3</v>
      </c>
      <c r="B4" s="3"/>
      <c r="C4" s="3" t="s">
        <v>4</v>
      </c>
      <c r="D4" s="3"/>
      <c r="E4" s="3" t="s">
        <v>495</v>
      </c>
    </row>
    <row r="5" spans="1:5">
      <c r="A5" s="3">
        <v>4</v>
      </c>
      <c r="B5" s="3"/>
      <c r="C5" s="3" t="s">
        <v>4</v>
      </c>
      <c r="D5" s="3"/>
      <c r="E5" s="3"/>
    </row>
    <row r="6" spans="1:5" ht="135">
      <c r="A6" s="3">
        <v>5</v>
      </c>
      <c r="B6" s="3"/>
      <c r="C6" s="3" t="s">
        <v>4</v>
      </c>
      <c r="D6" s="3" t="s">
        <v>9</v>
      </c>
      <c r="E6" s="4" t="s">
        <v>10</v>
      </c>
    </row>
    <row r="7" spans="1:5">
      <c r="A7" s="3">
        <v>6</v>
      </c>
      <c r="B7" s="3"/>
      <c r="C7" s="3"/>
      <c r="D7" s="3"/>
      <c r="E7" s="3"/>
    </row>
    <row r="8" spans="1:5" ht="195">
      <c r="A8" s="3">
        <v>7</v>
      </c>
      <c r="B8" s="4" t="s">
        <v>12</v>
      </c>
      <c r="C8" s="3" t="s">
        <v>4</v>
      </c>
      <c r="D8" s="4" t="s">
        <v>13</v>
      </c>
      <c r="E8" s="4" t="s">
        <v>14</v>
      </c>
    </row>
    <row r="9" spans="1:5">
      <c r="A9" s="3">
        <v>8</v>
      </c>
      <c r="B9" s="3"/>
      <c r="C9" s="3"/>
      <c r="D9" s="3"/>
      <c r="E9" s="3"/>
    </row>
    <row r="10" spans="1:5">
      <c r="A10" s="3">
        <v>9</v>
      </c>
      <c r="B10" s="3"/>
      <c r="C10" s="3"/>
      <c r="D10" s="3"/>
      <c r="E10" s="3"/>
    </row>
    <row r="11" spans="1:5">
      <c r="A11" s="3">
        <v>10</v>
      </c>
      <c r="B11" s="3"/>
      <c r="C11" s="3"/>
      <c r="D11" s="3"/>
      <c r="E11" s="3"/>
    </row>
  </sheetData>
  <dataValidations count="1">
    <dataValidation type="list" allowBlank="1" showInputMessage="1" showErrorMessage="1" sqref="C2:C11" xr:uid="{DAABEB65-4F8D-4730-83A8-534833752215}">
      <formula1>"English,Knowledge Gaps,Emotion,Techniques"</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E9025-2166-405B-928B-811F653123F3}">
  <sheetPr codeName="Sheet20"/>
  <dimension ref="A1:F26"/>
  <sheetViews>
    <sheetView topLeftCell="A22" workbookViewId="0">
      <selection activeCell="E15" sqref="E15"/>
    </sheetView>
  </sheetViews>
  <sheetFormatPr defaultRowHeight="15"/>
  <cols>
    <col min="1" max="1" width="9.140625" style="7"/>
    <col min="2" max="2" width="65.85546875" style="7" customWidth="1"/>
    <col min="3" max="3" width="15.85546875" style="7" customWidth="1"/>
    <col min="4" max="4" width="38.85546875" style="7" customWidth="1"/>
    <col min="5" max="5" width="41.7109375" style="7" customWidth="1"/>
    <col min="6" max="6" width="9.140625" style="7"/>
    <col min="7" max="7" width="29.7109375" style="7" customWidth="1"/>
    <col min="8" max="16384" width="9.140625" style="7"/>
  </cols>
  <sheetData>
    <row r="1" spans="1:6" ht="25.5">
      <c r="A1" s="5" t="s">
        <v>0</v>
      </c>
      <c r="B1" s="5" t="s">
        <v>11</v>
      </c>
      <c r="C1" s="5" t="s">
        <v>1</v>
      </c>
      <c r="D1" s="6" t="s">
        <v>2</v>
      </c>
      <c r="E1" s="13" t="s">
        <v>3</v>
      </c>
      <c r="F1" s="14" t="s">
        <v>165</v>
      </c>
    </row>
    <row r="2" spans="1:6">
      <c r="A2" s="8">
        <v>1</v>
      </c>
      <c r="B2" s="8"/>
      <c r="C2" s="8"/>
      <c r="D2" s="8"/>
      <c r="E2" s="15"/>
      <c r="F2" s="28"/>
    </row>
    <row r="3" spans="1:6" ht="30">
      <c r="A3" s="8">
        <v>2</v>
      </c>
      <c r="B3" s="8"/>
      <c r="C3" s="8"/>
      <c r="D3" s="8"/>
      <c r="E3" s="15" t="s">
        <v>332</v>
      </c>
      <c r="F3" s="28"/>
    </row>
    <row r="4" spans="1:6">
      <c r="A4" s="8">
        <v>3</v>
      </c>
      <c r="B4" s="8"/>
      <c r="C4" s="8"/>
      <c r="D4" s="8"/>
      <c r="E4" s="15"/>
      <c r="F4" s="28"/>
    </row>
    <row r="5" spans="1:6">
      <c r="A5" s="8">
        <v>4</v>
      </c>
      <c r="B5" s="8"/>
      <c r="C5" s="8"/>
      <c r="D5" s="8"/>
      <c r="E5" s="15"/>
      <c r="F5" s="28"/>
    </row>
    <row r="6" spans="1:6" ht="60">
      <c r="A6" s="8">
        <v>5</v>
      </c>
      <c r="B6" s="8"/>
      <c r="C6" s="8" t="s">
        <v>59</v>
      </c>
      <c r="D6" s="8" t="s">
        <v>311</v>
      </c>
      <c r="E6" s="15" t="s">
        <v>312</v>
      </c>
      <c r="F6" s="28"/>
    </row>
    <row r="7" spans="1:6">
      <c r="A7" s="8">
        <v>6</v>
      </c>
      <c r="B7" s="8"/>
      <c r="C7" s="8"/>
      <c r="D7" s="8"/>
      <c r="F7" s="28"/>
    </row>
    <row r="8" spans="1:6">
      <c r="A8" s="8">
        <v>7</v>
      </c>
      <c r="B8" s="8"/>
      <c r="C8" s="8" t="s">
        <v>59</v>
      </c>
      <c r="D8" s="8"/>
      <c r="E8" s="15" t="s">
        <v>310</v>
      </c>
      <c r="F8" s="28"/>
    </row>
    <row r="9" spans="1:6" ht="75">
      <c r="A9" s="8">
        <v>8</v>
      </c>
      <c r="B9" s="8"/>
      <c r="C9" s="8" t="s">
        <v>4</v>
      </c>
      <c r="D9" s="8"/>
      <c r="E9" s="15" t="s">
        <v>333</v>
      </c>
      <c r="F9" s="28"/>
    </row>
    <row r="10" spans="1:6">
      <c r="A10" s="8">
        <v>9</v>
      </c>
      <c r="B10" s="8"/>
      <c r="C10" s="8"/>
      <c r="D10" s="8"/>
      <c r="E10" s="15" t="s">
        <v>309</v>
      </c>
      <c r="F10" s="28"/>
    </row>
    <row r="11" spans="1:6" ht="30">
      <c r="A11" s="8">
        <v>10</v>
      </c>
      <c r="B11" s="8"/>
      <c r="C11" s="8" t="s">
        <v>59</v>
      </c>
      <c r="D11" s="8" t="s">
        <v>307</v>
      </c>
      <c r="E11" s="15" t="s">
        <v>308</v>
      </c>
      <c r="F11" s="28"/>
    </row>
    <row r="12" spans="1:6">
      <c r="A12" s="8">
        <v>11</v>
      </c>
      <c r="B12" s="8"/>
      <c r="C12" s="8"/>
      <c r="D12" s="8"/>
      <c r="E12" s="15"/>
      <c r="F12" s="28"/>
    </row>
    <row r="13" spans="1:6">
      <c r="A13" s="8">
        <v>12</v>
      </c>
      <c r="B13" s="8"/>
      <c r="C13" s="8"/>
      <c r="D13" s="8"/>
      <c r="E13" s="15"/>
      <c r="F13" s="28"/>
    </row>
    <row r="14" spans="1:6">
      <c r="A14" s="8">
        <v>13</v>
      </c>
      <c r="B14" s="8"/>
      <c r="C14" s="8"/>
      <c r="D14" s="8"/>
      <c r="E14" s="15"/>
      <c r="F14" s="28"/>
    </row>
    <row r="15" spans="1:6" ht="183" customHeight="1">
      <c r="A15" s="8">
        <v>14</v>
      </c>
      <c r="B15" s="8"/>
      <c r="C15" s="8" t="s">
        <v>4</v>
      </c>
      <c r="D15" s="8"/>
      <c r="E15" s="15" t="s">
        <v>339</v>
      </c>
      <c r="F15" s="28"/>
    </row>
    <row r="16" spans="1:6">
      <c r="A16" s="8">
        <v>15</v>
      </c>
      <c r="B16" s="8"/>
      <c r="C16" s="8" t="s">
        <v>4</v>
      </c>
      <c r="D16" s="8" t="s">
        <v>80</v>
      </c>
      <c r="E16" s="15"/>
      <c r="F16" s="28"/>
    </row>
    <row r="17" spans="1:6">
      <c r="A17" s="8">
        <v>16</v>
      </c>
      <c r="B17" s="8"/>
      <c r="C17" s="8"/>
      <c r="D17" s="8"/>
      <c r="E17" s="15"/>
      <c r="F17" s="28"/>
    </row>
    <row r="18" spans="1:6">
      <c r="A18" s="8">
        <v>17</v>
      </c>
      <c r="B18" s="8"/>
      <c r="C18" s="8" t="s">
        <v>4</v>
      </c>
      <c r="D18" s="8"/>
      <c r="E18" s="15"/>
      <c r="F18" s="28"/>
    </row>
    <row r="19" spans="1:6">
      <c r="A19" s="8">
        <v>18</v>
      </c>
      <c r="B19" s="8"/>
      <c r="C19" s="8"/>
      <c r="D19" s="8"/>
      <c r="E19" s="15"/>
      <c r="F19" s="28"/>
    </row>
    <row r="20" spans="1:6">
      <c r="A20" s="8">
        <v>19</v>
      </c>
      <c r="B20" s="8"/>
      <c r="C20" s="8"/>
      <c r="D20" s="8"/>
      <c r="E20" s="15"/>
      <c r="F20" s="28"/>
    </row>
    <row r="21" spans="1:6">
      <c r="A21" s="8">
        <v>20</v>
      </c>
      <c r="B21" s="8"/>
      <c r="C21" s="8"/>
      <c r="D21" s="8"/>
      <c r="E21" s="15"/>
      <c r="F21" s="28"/>
    </row>
    <row r="22" spans="1:6">
      <c r="A22" s="8">
        <v>21</v>
      </c>
      <c r="B22" s="8"/>
      <c r="C22" s="8"/>
      <c r="D22" s="8"/>
      <c r="E22" s="15"/>
      <c r="F22" s="28"/>
    </row>
    <row r="23" spans="1:6">
      <c r="A23" s="8">
        <v>22</v>
      </c>
      <c r="B23" s="8"/>
      <c r="C23" s="8"/>
      <c r="D23" s="8"/>
      <c r="E23" s="15"/>
      <c r="F23" s="28"/>
    </row>
    <row r="24" spans="1:6">
      <c r="A24" s="8">
        <v>23</v>
      </c>
      <c r="B24" s="8"/>
      <c r="C24" s="8"/>
      <c r="D24" s="8"/>
      <c r="E24" s="15"/>
      <c r="F24" s="28"/>
    </row>
    <row r="25" spans="1:6">
      <c r="A25" s="8">
        <v>24</v>
      </c>
      <c r="B25" s="8"/>
      <c r="C25" s="8"/>
      <c r="D25" s="8"/>
      <c r="E25" s="15"/>
      <c r="F25" s="28"/>
    </row>
    <row r="26" spans="1:6">
      <c r="A26" s="8">
        <v>25</v>
      </c>
      <c r="B26" s="8"/>
      <c r="C26" s="8"/>
      <c r="D26" s="8"/>
      <c r="E26" s="15"/>
      <c r="F26" s="28"/>
    </row>
  </sheetData>
  <dataValidations count="2">
    <dataValidation type="list" allowBlank="1" showInputMessage="1" showErrorMessage="1" sqref="F2:F26" xr:uid="{097FEF22-7978-412C-80B0-956165398A11}">
      <formula1>"Task1, Task 2, Task3, Task 4, Task 5, Task 6, Task 7, Task 8"</formula1>
    </dataValidation>
    <dataValidation type="list" allowBlank="1" showInputMessage="1" showErrorMessage="1" sqref="C2:C26" xr:uid="{E47DA9CB-A0E3-4515-A4DB-18C8E8F8AD1D}">
      <formula1>"English,Knowledge Gaps,Emotion,Techniques"</formula1>
    </dataValidation>
  </dataValidations>
  <hyperlinks>
    <hyperlink ref="F1" location="'Domain-Closing'!A1" display="Domain" xr:uid="{6A058A6A-F992-48DF-9AC0-F4E44A94E717}"/>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C4E90-A86A-42A7-A5A8-760D17A592B6}">
  <dimension ref="A1:F26"/>
  <sheetViews>
    <sheetView workbookViewId="0"/>
  </sheetViews>
  <sheetFormatPr defaultRowHeight="15"/>
  <cols>
    <col min="1" max="1" width="9.140625" style="79"/>
    <col min="2" max="2" width="65.85546875" style="79" customWidth="1"/>
    <col min="3" max="3" width="15.85546875" style="79" customWidth="1"/>
    <col min="4" max="4" width="38.85546875" style="79" customWidth="1"/>
    <col min="5" max="5" width="41.7109375" style="79" customWidth="1"/>
    <col min="6" max="6" width="9.140625" style="79"/>
    <col min="7" max="7" width="29.7109375" style="79" customWidth="1"/>
    <col min="8" max="16384" width="9.140625" style="79"/>
  </cols>
  <sheetData>
    <row r="1" spans="1:6" ht="25.5">
      <c r="A1" s="77" t="s">
        <v>0</v>
      </c>
      <c r="B1" s="77" t="s">
        <v>11</v>
      </c>
      <c r="C1" s="77" t="s">
        <v>1</v>
      </c>
      <c r="D1" s="78" t="s">
        <v>2</v>
      </c>
      <c r="E1" s="81" t="s">
        <v>3</v>
      </c>
      <c r="F1" s="82" t="s">
        <v>165</v>
      </c>
    </row>
    <row r="2" spans="1:6" ht="30">
      <c r="A2" s="80">
        <v>1</v>
      </c>
      <c r="B2" s="80"/>
      <c r="C2" s="80" t="s">
        <v>4</v>
      </c>
      <c r="D2" s="80"/>
      <c r="E2" s="83" t="s">
        <v>615</v>
      </c>
      <c r="F2" s="84"/>
    </row>
    <row r="3" spans="1:6" ht="30">
      <c r="A3" s="80">
        <v>2</v>
      </c>
      <c r="B3" s="80"/>
      <c r="C3" s="80" t="s">
        <v>4</v>
      </c>
      <c r="D3" s="80"/>
      <c r="E3" s="83" t="s">
        <v>616</v>
      </c>
      <c r="F3" s="84"/>
    </row>
    <row r="4" spans="1:6" ht="45">
      <c r="A4" s="80">
        <v>3</v>
      </c>
      <c r="B4" s="80"/>
      <c r="C4" s="80"/>
      <c r="D4" s="80"/>
      <c r="E4" s="83" t="s">
        <v>617</v>
      </c>
      <c r="F4" s="84"/>
    </row>
    <row r="5" spans="1:6" ht="60">
      <c r="A5" s="80">
        <v>4</v>
      </c>
      <c r="B5" s="80"/>
      <c r="C5" s="80" t="s">
        <v>4</v>
      </c>
      <c r="D5" s="80"/>
      <c r="E5" s="83" t="s">
        <v>618</v>
      </c>
      <c r="F5" s="84"/>
    </row>
    <row r="6" spans="1:6">
      <c r="A6" s="80">
        <v>5</v>
      </c>
      <c r="B6" s="80"/>
      <c r="C6" s="80"/>
      <c r="D6" s="80"/>
      <c r="E6" s="83"/>
      <c r="F6" s="84"/>
    </row>
    <row r="7" spans="1:6" ht="75">
      <c r="A7" s="80">
        <v>6</v>
      </c>
      <c r="B7" s="80"/>
      <c r="C7" s="80" t="s">
        <v>4</v>
      </c>
      <c r="D7" s="80"/>
      <c r="E7" s="79" t="s">
        <v>619</v>
      </c>
      <c r="F7" s="84"/>
    </row>
    <row r="8" spans="1:6" ht="75">
      <c r="A8" s="80">
        <v>7</v>
      </c>
      <c r="B8" s="80"/>
      <c r="C8" s="80" t="s">
        <v>4</v>
      </c>
      <c r="D8" s="80"/>
      <c r="E8" s="83" t="s">
        <v>620</v>
      </c>
      <c r="F8" s="84"/>
    </row>
    <row r="9" spans="1:6" ht="60">
      <c r="A9" s="80">
        <v>8</v>
      </c>
      <c r="B9" s="80"/>
      <c r="C9" s="80" t="s">
        <v>4</v>
      </c>
      <c r="D9" s="80"/>
      <c r="E9" s="83" t="s">
        <v>621</v>
      </c>
      <c r="F9" s="84"/>
    </row>
    <row r="10" spans="1:6">
      <c r="A10" s="80">
        <v>9</v>
      </c>
      <c r="B10" s="80"/>
      <c r="C10" s="80"/>
      <c r="D10" s="80"/>
      <c r="E10" s="83"/>
      <c r="F10" s="84"/>
    </row>
    <row r="11" spans="1:6">
      <c r="A11" s="80">
        <v>10</v>
      </c>
      <c r="B11" s="80"/>
      <c r="C11" s="80"/>
      <c r="D11" s="80"/>
      <c r="E11" s="83"/>
      <c r="F11" s="84"/>
    </row>
    <row r="12" spans="1:6">
      <c r="A12" s="80">
        <v>11</v>
      </c>
      <c r="B12" s="80"/>
      <c r="C12" s="80"/>
      <c r="D12" s="80"/>
      <c r="E12" s="83"/>
      <c r="F12" s="84"/>
    </row>
    <row r="13" spans="1:6">
      <c r="A13" s="80">
        <v>12</v>
      </c>
      <c r="B13" s="80"/>
      <c r="C13" s="80"/>
      <c r="D13" s="80"/>
      <c r="E13" s="83"/>
      <c r="F13" s="84"/>
    </row>
    <row r="14" spans="1:6" ht="60">
      <c r="A14" s="80">
        <v>13</v>
      </c>
      <c r="B14" s="80"/>
      <c r="C14" s="80" t="s">
        <v>4</v>
      </c>
      <c r="E14" s="80" t="s">
        <v>622</v>
      </c>
      <c r="F14" s="84"/>
    </row>
    <row r="15" spans="1:6">
      <c r="A15" s="80">
        <v>14</v>
      </c>
      <c r="B15" s="80"/>
      <c r="C15" s="80"/>
      <c r="E15" s="80"/>
      <c r="F15" s="84"/>
    </row>
    <row r="16" spans="1:6" ht="30">
      <c r="A16" s="80">
        <v>15</v>
      </c>
      <c r="B16" s="80"/>
      <c r="C16" s="80"/>
      <c r="D16" s="80"/>
      <c r="E16" s="83" t="s">
        <v>623</v>
      </c>
      <c r="F16" s="84"/>
    </row>
    <row r="17" spans="1:6" ht="105">
      <c r="A17" s="80">
        <v>16</v>
      </c>
      <c r="B17" s="80"/>
      <c r="C17" s="80"/>
      <c r="D17" s="80"/>
      <c r="E17" s="83" t="s">
        <v>624</v>
      </c>
      <c r="F17" s="84"/>
    </row>
    <row r="18" spans="1:6">
      <c r="A18" s="80">
        <v>17</v>
      </c>
      <c r="B18" s="80"/>
      <c r="C18" s="80"/>
      <c r="D18" s="80"/>
      <c r="E18" s="83"/>
      <c r="F18" s="84"/>
    </row>
    <row r="19" spans="1:6">
      <c r="A19" s="80">
        <v>18</v>
      </c>
      <c r="B19" s="80"/>
      <c r="C19" s="80"/>
      <c r="D19" s="80"/>
      <c r="E19" s="83"/>
      <c r="F19" s="84"/>
    </row>
    <row r="20" spans="1:6" ht="30">
      <c r="A20" s="80">
        <v>19</v>
      </c>
      <c r="B20" s="80"/>
      <c r="C20" s="80" t="s">
        <v>4</v>
      </c>
      <c r="D20" s="80"/>
      <c r="E20" s="83" t="s">
        <v>625</v>
      </c>
      <c r="F20" s="84"/>
    </row>
    <row r="21" spans="1:6" ht="30">
      <c r="A21" s="80">
        <v>20</v>
      </c>
      <c r="B21" s="80"/>
      <c r="C21" s="80"/>
      <c r="D21" s="80"/>
      <c r="E21" s="83" t="s">
        <v>626</v>
      </c>
      <c r="F21" s="84"/>
    </row>
    <row r="22" spans="1:6">
      <c r="A22" s="80">
        <v>21</v>
      </c>
      <c r="B22" s="80"/>
      <c r="C22" s="80"/>
      <c r="D22" s="80"/>
      <c r="E22" s="83"/>
      <c r="F22" s="84"/>
    </row>
    <row r="23" spans="1:6">
      <c r="A23" s="80">
        <v>22</v>
      </c>
      <c r="B23" s="80"/>
      <c r="C23" s="80"/>
      <c r="D23" s="80"/>
      <c r="E23" s="83"/>
      <c r="F23" s="84"/>
    </row>
    <row r="24" spans="1:6">
      <c r="A24" s="80">
        <v>23</v>
      </c>
      <c r="B24" s="80"/>
      <c r="C24" s="80"/>
      <c r="D24" s="54"/>
      <c r="E24" s="83"/>
      <c r="F24" s="84"/>
    </row>
    <row r="25" spans="1:6" ht="30">
      <c r="A25" s="80">
        <v>24</v>
      </c>
      <c r="B25" s="80"/>
      <c r="C25" s="80" t="s">
        <v>4</v>
      </c>
      <c r="D25" s="80"/>
      <c r="E25" s="83" t="s">
        <v>627</v>
      </c>
      <c r="F25" s="84"/>
    </row>
    <row r="26" spans="1:6">
      <c r="A26" s="80">
        <v>25</v>
      </c>
      <c r="B26" s="80"/>
      <c r="C26" s="80"/>
      <c r="D26" s="80"/>
      <c r="E26" s="83"/>
      <c r="F26" s="84"/>
    </row>
  </sheetData>
  <dataValidations count="2">
    <dataValidation type="list" allowBlank="1" showInputMessage="1" showErrorMessage="1" sqref="F2:F26" xr:uid="{D84ED814-C6AA-493C-B798-4E533C27BC6A}">
      <formula1>"Task1, Task 2, Task3, Task 4, Task 5, Task 6, Task 7, Task 8"</formula1>
    </dataValidation>
    <dataValidation type="list" allowBlank="1" showInputMessage="1" showErrorMessage="1" sqref="C2:C26" xr:uid="{0547C1A0-92D0-4C87-8156-77C889972475}">
      <formula1>"English,Knowledge Gaps,Emotion,Techniques"</formula1>
    </dataValidation>
  </dataValidations>
  <hyperlinks>
    <hyperlink ref="F1" location="'Domain-Initiating'!A1" display="Domain" xr:uid="{493FC2A1-A10A-49A2-97EA-CE821F49096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6C7F6-304A-4696-AB04-B782ECAE35C0}">
  <dimension ref="A1:F26"/>
  <sheetViews>
    <sheetView topLeftCell="A16" workbookViewId="0">
      <selection activeCell="D25" sqref="D25"/>
    </sheetView>
  </sheetViews>
  <sheetFormatPr defaultRowHeight="15"/>
  <cols>
    <col min="1" max="1" width="9.140625" style="79"/>
    <col min="2" max="2" width="65.85546875" style="79" customWidth="1"/>
    <col min="3" max="3" width="15.85546875" style="79" customWidth="1"/>
    <col min="4" max="4" width="38.85546875" style="79" customWidth="1"/>
    <col min="5" max="5" width="41.7109375" style="79" customWidth="1"/>
    <col min="6" max="6" width="9.140625" style="79"/>
    <col min="7" max="7" width="29.7109375" style="79" customWidth="1"/>
    <col min="8" max="16384" width="9.140625" style="79"/>
  </cols>
  <sheetData>
    <row r="1" spans="1:6" ht="25.5">
      <c r="A1" s="77" t="s">
        <v>0</v>
      </c>
      <c r="B1" s="77" t="s">
        <v>11</v>
      </c>
      <c r="C1" s="77" t="s">
        <v>1</v>
      </c>
      <c r="D1" s="78" t="s">
        <v>2</v>
      </c>
      <c r="E1" s="81" t="s">
        <v>3</v>
      </c>
      <c r="F1" s="82" t="s">
        <v>165</v>
      </c>
    </row>
    <row r="2" spans="1:6">
      <c r="A2" s="80">
        <v>1</v>
      </c>
      <c r="B2" s="80"/>
      <c r="C2" s="80"/>
      <c r="D2" s="80"/>
      <c r="E2" s="83"/>
      <c r="F2" s="84"/>
    </row>
    <row r="3" spans="1:6">
      <c r="A3" s="80">
        <v>2</v>
      </c>
      <c r="B3" s="80"/>
      <c r="C3" s="80" t="s">
        <v>59</v>
      </c>
      <c r="D3" s="80" t="s">
        <v>731</v>
      </c>
      <c r="E3" s="83" t="s">
        <v>732</v>
      </c>
      <c r="F3" s="84"/>
    </row>
    <row r="4" spans="1:6" ht="105">
      <c r="A4" s="80">
        <v>3</v>
      </c>
      <c r="B4" s="80"/>
      <c r="C4" s="80"/>
      <c r="D4" s="80"/>
      <c r="E4" s="83" t="s">
        <v>733</v>
      </c>
      <c r="F4" s="84"/>
    </row>
    <row r="5" spans="1:6" ht="45">
      <c r="A5" s="80">
        <v>4</v>
      </c>
      <c r="B5" s="80"/>
      <c r="C5" s="80"/>
      <c r="D5" s="80"/>
      <c r="E5" s="83" t="s">
        <v>734</v>
      </c>
      <c r="F5" s="84"/>
    </row>
    <row r="6" spans="1:6">
      <c r="A6" s="80">
        <v>5</v>
      </c>
      <c r="B6" s="80"/>
      <c r="C6" s="80"/>
      <c r="D6" s="80"/>
      <c r="E6" s="83"/>
      <c r="F6" s="84"/>
    </row>
    <row r="7" spans="1:6" ht="45">
      <c r="A7" s="80">
        <v>6</v>
      </c>
      <c r="B7" s="80"/>
      <c r="C7" s="80" t="s">
        <v>4</v>
      </c>
      <c r="D7" s="80"/>
      <c r="E7" s="79" t="s">
        <v>735</v>
      </c>
      <c r="F7" s="84"/>
    </row>
    <row r="8" spans="1:6" ht="30">
      <c r="A8" s="80">
        <v>7</v>
      </c>
      <c r="B8" s="80"/>
      <c r="C8" s="80"/>
      <c r="D8" s="80"/>
      <c r="E8" s="83" t="s">
        <v>736</v>
      </c>
      <c r="F8" s="84"/>
    </row>
    <row r="9" spans="1:6">
      <c r="A9" s="80">
        <v>8</v>
      </c>
      <c r="B9" s="80"/>
      <c r="C9" s="80" t="s">
        <v>4</v>
      </c>
      <c r="D9" s="80"/>
      <c r="E9" s="83" t="s">
        <v>737</v>
      </c>
      <c r="F9" s="84"/>
    </row>
    <row r="10" spans="1:6">
      <c r="A10" s="80">
        <v>9</v>
      </c>
      <c r="B10" s="80"/>
      <c r="C10" s="80"/>
      <c r="D10" s="80"/>
      <c r="E10" s="83"/>
      <c r="F10" s="84"/>
    </row>
    <row r="11" spans="1:6">
      <c r="A11" s="80">
        <v>10</v>
      </c>
      <c r="B11" s="80"/>
      <c r="C11" s="80"/>
      <c r="D11" s="80"/>
      <c r="E11" s="83"/>
      <c r="F11" s="84"/>
    </row>
    <row r="12" spans="1:6" ht="45">
      <c r="A12" s="80">
        <v>11</v>
      </c>
      <c r="B12" s="80"/>
      <c r="C12" s="80" t="s">
        <v>4</v>
      </c>
      <c r="D12" s="80"/>
      <c r="E12" s="83" t="s">
        <v>738</v>
      </c>
      <c r="F12" s="84"/>
    </row>
    <row r="13" spans="1:6">
      <c r="A13" s="80">
        <v>12</v>
      </c>
      <c r="B13" s="80"/>
      <c r="C13" s="80"/>
      <c r="D13" s="80"/>
      <c r="E13" s="83"/>
      <c r="F13" s="84"/>
    </row>
    <row r="14" spans="1:6">
      <c r="A14" s="80">
        <v>13</v>
      </c>
      <c r="B14" s="80"/>
      <c r="C14" s="80"/>
      <c r="E14" s="80"/>
      <c r="F14" s="84"/>
    </row>
    <row r="15" spans="1:6" ht="45">
      <c r="A15" s="80">
        <v>14</v>
      </c>
      <c r="B15" s="80"/>
      <c r="C15" s="80" t="s">
        <v>4</v>
      </c>
      <c r="E15" s="80" t="s">
        <v>739</v>
      </c>
      <c r="F15" s="84"/>
    </row>
    <row r="16" spans="1:6">
      <c r="A16" s="80">
        <v>15</v>
      </c>
      <c r="B16" s="80"/>
      <c r="C16" s="80"/>
      <c r="D16" s="80"/>
      <c r="E16" s="83"/>
      <c r="F16" s="84"/>
    </row>
    <row r="17" spans="1:6" ht="90">
      <c r="A17" s="80">
        <v>16</v>
      </c>
      <c r="B17" s="80"/>
      <c r="C17" s="80"/>
      <c r="D17" s="80"/>
      <c r="E17" s="83" t="s">
        <v>740</v>
      </c>
      <c r="F17" s="84"/>
    </row>
    <row r="18" spans="1:6" ht="45">
      <c r="A18" s="80">
        <v>17</v>
      </c>
      <c r="B18" s="80"/>
      <c r="C18" s="80"/>
      <c r="D18" s="80"/>
      <c r="E18" s="83" t="s">
        <v>741</v>
      </c>
      <c r="F18" s="84"/>
    </row>
    <row r="19" spans="1:6">
      <c r="A19" s="80">
        <v>18</v>
      </c>
      <c r="B19" s="80"/>
      <c r="C19" s="80"/>
      <c r="D19" s="80"/>
      <c r="E19" s="83"/>
      <c r="F19" s="84"/>
    </row>
    <row r="20" spans="1:6" ht="45">
      <c r="A20" s="80">
        <v>19</v>
      </c>
      <c r="B20" s="80"/>
      <c r="C20" s="80"/>
      <c r="D20" s="80"/>
      <c r="E20" s="83" t="s">
        <v>742</v>
      </c>
      <c r="F20" s="84"/>
    </row>
    <row r="21" spans="1:6">
      <c r="A21" s="80">
        <v>20</v>
      </c>
      <c r="B21" s="80"/>
      <c r="C21" s="80"/>
      <c r="D21" s="80"/>
      <c r="E21" s="83"/>
      <c r="F21" s="84"/>
    </row>
    <row r="22" spans="1:6">
      <c r="A22" s="80">
        <v>21</v>
      </c>
      <c r="B22" s="80"/>
      <c r="C22" s="80"/>
      <c r="D22" s="80"/>
      <c r="E22" s="83" t="s">
        <v>743</v>
      </c>
      <c r="F22" s="84"/>
    </row>
    <row r="23" spans="1:6">
      <c r="A23" s="80">
        <v>22</v>
      </c>
      <c r="B23" s="80"/>
      <c r="C23" s="80"/>
      <c r="D23" s="80"/>
      <c r="E23" s="83"/>
      <c r="F23" s="84"/>
    </row>
    <row r="24" spans="1:6">
      <c r="A24" s="80">
        <v>23</v>
      </c>
      <c r="B24" s="80"/>
      <c r="C24" s="80"/>
      <c r="D24" s="54"/>
      <c r="E24" s="83"/>
      <c r="F24" s="84"/>
    </row>
    <row r="25" spans="1:6">
      <c r="A25" s="80">
        <v>24</v>
      </c>
      <c r="B25" s="80"/>
      <c r="C25" s="80"/>
      <c r="D25" s="80"/>
      <c r="E25" s="83"/>
      <c r="F25" s="84"/>
    </row>
    <row r="26" spans="1:6">
      <c r="A26" s="80">
        <v>25</v>
      </c>
      <c r="B26" s="80"/>
      <c r="C26" s="80"/>
      <c r="D26" s="80"/>
      <c r="E26" s="83"/>
      <c r="F26" s="84"/>
    </row>
  </sheetData>
  <dataValidations count="2">
    <dataValidation type="list" allowBlank="1" showInputMessage="1" showErrorMessage="1" sqref="F2:F26" xr:uid="{A9B19780-C72F-438E-A9BE-A31B4C439F81}">
      <formula1>"Task1, Task 2, Task3, Task 4, Task 5, Task 6, Task 7, Task 8"</formula1>
    </dataValidation>
    <dataValidation type="list" allowBlank="1" showInputMessage="1" showErrorMessage="1" sqref="C2:C26" xr:uid="{A284D521-79D6-4F05-8B23-36737252231A}">
      <formula1>"English,Knowledge Gaps,Emotion,Techniques"</formula1>
    </dataValidation>
  </dataValidations>
  <hyperlinks>
    <hyperlink ref="F1" location="'Domain-Initiating'!A1" display="Domain" xr:uid="{BD14BF14-3C24-40F9-9BE6-275221262084}"/>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830A5-61CE-4324-A223-E0E1F9224A73}">
  <sheetPr codeName="Sheet3"/>
  <dimension ref="A1:G26"/>
  <sheetViews>
    <sheetView topLeftCell="A26" workbookViewId="0">
      <selection activeCell="E28" sqref="E28"/>
    </sheetView>
  </sheetViews>
  <sheetFormatPr defaultRowHeight="15"/>
  <cols>
    <col min="1" max="1" width="9.140625" style="7"/>
    <col min="2" max="2" width="65.85546875" style="7" customWidth="1"/>
    <col min="3" max="3" width="15.85546875" style="7" customWidth="1"/>
    <col min="4" max="4" width="38.85546875" style="7" customWidth="1"/>
    <col min="5" max="5" width="41.7109375" style="7" customWidth="1"/>
    <col min="6" max="6" width="9.140625" style="7"/>
    <col min="7" max="7" width="29.7109375" style="7" customWidth="1"/>
    <col min="8" max="16384" width="9.140625" style="7"/>
  </cols>
  <sheetData>
    <row r="1" spans="1:7" ht="25.5">
      <c r="A1" s="5" t="s">
        <v>0</v>
      </c>
      <c r="B1" s="5" t="s">
        <v>11</v>
      </c>
      <c r="C1" s="5" t="s">
        <v>1</v>
      </c>
      <c r="D1" s="6" t="s">
        <v>2</v>
      </c>
      <c r="E1" s="13" t="s">
        <v>3</v>
      </c>
      <c r="F1" s="14" t="s">
        <v>165</v>
      </c>
    </row>
    <row r="2" spans="1:7" ht="30">
      <c r="A2" s="8">
        <v>1</v>
      </c>
      <c r="B2" s="8"/>
      <c r="C2" s="8"/>
      <c r="D2" s="8"/>
      <c r="E2" s="15" t="s">
        <v>306</v>
      </c>
      <c r="F2" s="16" t="s">
        <v>135</v>
      </c>
    </row>
    <row r="3" spans="1:7">
      <c r="A3" s="8">
        <v>2</v>
      </c>
      <c r="B3" s="8"/>
      <c r="C3" s="8"/>
      <c r="D3" s="8"/>
      <c r="E3" s="15"/>
      <c r="F3" s="16" t="s">
        <v>135</v>
      </c>
    </row>
    <row r="4" spans="1:7">
      <c r="A4" s="8">
        <v>3</v>
      </c>
      <c r="B4" s="8"/>
      <c r="C4" s="8"/>
      <c r="D4" s="8"/>
      <c r="E4" s="15"/>
      <c r="F4" s="16"/>
    </row>
    <row r="5" spans="1:7">
      <c r="A5" s="8">
        <v>4</v>
      </c>
      <c r="B5" s="8"/>
      <c r="C5" s="8"/>
      <c r="D5" s="8"/>
      <c r="E5" s="15"/>
      <c r="F5" s="16"/>
    </row>
    <row r="6" spans="1:7" ht="90">
      <c r="A6" s="8">
        <v>5</v>
      </c>
      <c r="B6" s="8"/>
      <c r="C6" s="8"/>
      <c r="D6" s="8" t="s">
        <v>334</v>
      </c>
      <c r="E6" s="15" t="s">
        <v>305</v>
      </c>
      <c r="F6" s="16"/>
    </row>
    <row r="7" spans="1:7">
      <c r="A7" s="8">
        <v>6</v>
      </c>
      <c r="B7" s="8"/>
      <c r="C7" s="8"/>
      <c r="D7" s="8"/>
      <c r="F7" s="16"/>
    </row>
    <row r="8" spans="1:7" ht="45">
      <c r="A8" s="8">
        <v>7</v>
      </c>
      <c r="B8" s="8"/>
      <c r="C8" s="8"/>
      <c r="D8" s="8"/>
      <c r="E8" s="15" t="s">
        <v>304</v>
      </c>
      <c r="F8" s="16"/>
    </row>
    <row r="9" spans="1:7" ht="105">
      <c r="A9" s="8">
        <v>8</v>
      </c>
      <c r="B9" s="8"/>
      <c r="C9" s="8"/>
      <c r="D9" s="8"/>
      <c r="E9" s="15" t="s">
        <v>303</v>
      </c>
      <c r="F9" s="16"/>
    </row>
    <row r="10" spans="1:7" ht="30">
      <c r="A10" s="8">
        <v>9</v>
      </c>
      <c r="B10" s="8"/>
      <c r="C10" s="8" t="s">
        <v>4</v>
      </c>
      <c r="D10" s="8" t="s">
        <v>335</v>
      </c>
      <c r="E10" s="15" t="s">
        <v>302</v>
      </c>
      <c r="F10" s="16"/>
    </row>
    <row r="11" spans="1:7">
      <c r="A11" s="8">
        <v>10</v>
      </c>
      <c r="B11" s="8"/>
      <c r="C11" s="8"/>
      <c r="D11" s="8"/>
      <c r="E11" s="15" t="s">
        <v>301</v>
      </c>
      <c r="F11" s="16"/>
    </row>
    <row r="12" spans="1:7" ht="30">
      <c r="A12" s="8">
        <v>11</v>
      </c>
      <c r="B12" s="8"/>
      <c r="C12" s="8"/>
      <c r="D12" s="8" t="s">
        <v>336</v>
      </c>
      <c r="E12" s="15"/>
      <c r="F12" s="16"/>
    </row>
    <row r="13" spans="1:7" ht="30">
      <c r="A13" s="8">
        <v>12</v>
      </c>
      <c r="B13" s="8"/>
      <c r="C13" s="8" t="s">
        <v>4</v>
      </c>
      <c r="D13" s="8" t="s">
        <v>337</v>
      </c>
      <c r="E13" s="15" t="s">
        <v>300</v>
      </c>
      <c r="F13" s="16"/>
    </row>
    <row r="14" spans="1:7" ht="30">
      <c r="A14" s="8">
        <v>13</v>
      </c>
      <c r="B14" s="8"/>
      <c r="C14" s="8"/>
      <c r="E14" s="8" t="s">
        <v>338</v>
      </c>
      <c r="F14" s="16"/>
    </row>
    <row r="15" spans="1:7" ht="183" customHeight="1">
      <c r="A15" s="8">
        <v>14</v>
      </c>
      <c r="B15" s="8"/>
      <c r="C15" s="8" t="s">
        <v>4</v>
      </c>
      <c r="D15" s="8" t="s">
        <v>299</v>
      </c>
      <c r="E15" s="15" t="s">
        <v>340</v>
      </c>
      <c r="F15" s="16" t="s">
        <v>139</v>
      </c>
      <c r="G15" s="7" t="s">
        <v>298</v>
      </c>
    </row>
    <row r="16" spans="1:7" ht="45">
      <c r="A16" s="8">
        <v>15</v>
      </c>
      <c r="B16" s="8"/>
      <c r="C16" s="8" t="s">
        <v>4</v>
      </c>
      <c r="D16" s="8" t="s">
        <v>296</v>
      </c>
      <c r="E16" s="15" t="s">
        <v>297</v>
      </c>
      <c r="F16" s="16"/>
    </row>
    <row r="17" spans="1:6">
      <c r="A17" s="8">
        <v>16</v>
      </c>
      <c r="B17" s="8"/>
      <c r="C17" s="8"/>
      <c r="D17" s="8"/>
      <c r="E17" s="15" t="s">
        <v>295</v>
      </c>
      <c r="F17" s="16"/>
    </row>
    <row r="18" spans="1:6" ht="60">
      <c r="A18" s="8">
        <v>17</v>
      </c>
      <c r="B18" s="8"/>
      <c r="C18" s="8" t="s">
        <v>4</v>
      </c>
      <c r="D18" s="8" t="s">
        <v>293</v>
      </c>
      <c r="E18" s="15" t="s">
        <v>294</v>
      </c>
      <c r="F18" s="16"/>
    </row>
    <row r="19" spans="1:6" ht="75">
      <c r="A19" s="8">
        <v>18</v>
      </c>
      <c r="B19" s="8"/>
      <c r="C19" s="8"/>
      <c r="D19" s="8"/>
      <c r="E19" s="15" t="s">
        <v>292</v>
      </c>
      <c r="F19" s="16"/>
    </row>
    <row r="20" spans="1:6">
      <c r="A20" s="8">
        <v>19</v>
      </c>
      <c r="B20" s="8"/>
      <c r="C20" s="8"/>
      <c r="D20" s="8"/>
      <c r="E20" s="15"/>
      <c r="F20" s="16"/>
    </row>
    <row r="21" spans="1:6" ht="45">
      <c r="A21" s="8">
        <v>20</v>
      </c>
      <c r="B21" s="8"/>
      <c r="C21" s="8"/>
      <c r="D21" s="8"/>
      <c r="E21" s="15" t="s">
        <v>291</v>
      </c>
      <c r="F21" s="16"/>
    </row>
    <row r="22" spans="1:6" ht="90">
      <c r="A22" s="8">
        <v>21</v>
      </c>
      <c r="B22" s="8"/>
      <c r="C22" s="8"/>
      <c r="D22" s="8"/>
      <c r="E22" s="15" t="s">
        <v>290</v>
      </c>
      <c r="F22" s="16"/>
    </row>
    <row r="23" spans="1:6" ht="45">
      <c r="A23" s="8">
        <v>22</v>
      </c>
      <c r="B23" s="8"/>
      <c r="C23" s="8" t="s">
        <v>4</v>
      </c>
      <c r="D23" s="8" t="s">
        <v>288</v>
      </c>
      <c r="E23" s="15" t="s">
        <v>289</v>
      </c>
      <c r="F23" s="16"/>
    </row>
    <row r="24" spans="1:6" ht="60">
      <c r="A24" s="8">
        <v>23</v>
      </c>
      <c r="B24" s="8"/>
      <c r="C24" s="8"/>
      <c r="D24" s="54" t="s">
        <v>341</v>
      </c>
      <c r="E24" s="15" t="s">
        <v>287</v>
      </c>
      <c r="F24" s="16"/>
    </row>
    <row r="25" spans="1:6" ht="45">
      <c r="A25" s="8">
        <v>24</v>
      </c>
      <c r="B25" s="8"/>
      <c r="C25" s="8" t="s">
        <v>4</v>
      </c>
      <c r="D25" s="8" t="s">
        <v>342</v>
      </c>
      <c r="E25" s="15" t="s">
        <v>286</v>
      </c>
      <c r="F25" s="16"/>
    </row>
    <row r="26" spans="1:6" ht="30">
      <c r="A26" s="8">
        <v>25</v>
      </c>
      <c r="B26" s="8"/>
      <c r="C26" s="8" t="s">
        <v>4</v>
      </c>
      <c r="D26" s="8" t="s">
        <v>343</v>
      </c>
      <c r="E26" s="15" t="s">
        <v>285</v>
      </c>
      <c r="F26" s="16" t="s">
        <v>135</v>
      </c>
    </row>
  </sheetData>
  <dataValidations count="2">
    <dataValidation type="list" allowBlank="1" showInputMessage="1" showErrorMessage="1" sqref="C2:C26" xr:uid="{BA14E364-48D9-4A07-A118-7CEA555DD255}">
      <formula1>"English,Knowledge Gaps,Emotion,Techniques"</formula1>
    </dataValidation>
    <dataValidation type="list" allowBlank="1" showInputMessage="1" showErrorMessage="1" sqref="F2:F26" xr:uid="{050BE225-178B-409F-8A12-8704C43FC1BF}">
      <formula1>"Task1, Task 2, Task3, Task 4, Task 5, Task 6, Task 7, Task 8"</formula1>
    </dataValidation>
  </dataValidations>
  <hyperlinks>
    <hyperlink ref="F1" location="'Domain-Initiating'!A1" display="Domain" xr:uid="{C1A74F62-E9E5-41A8-A34C-DC92C164B9FB}"/>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D74C-E5D9-45C3-98E4-07977C9F0161}">
  <sheetPr codeName="Sheet4"/>
  <dimension ref="A1"/>
  <sheetViews>
    <sheetView workbookViewId="0">
      <selection activeCell="I20" sqref="I20"/>
    </sheetView>
  </sheetViews>
  <sheetFormatPr defaultRowHeight="15"/>
  <sheetData>
    <row r="1" spans="1:1">
      <c r="A1" t="s">
        <v>40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82353-CA8A-4388-8859-7413C89A9E50}">
  <sheetPr codeName="Sheet5"/>
  <dimension ref="A1:E26"/>
  <sheetViews>
    <sheetView tabSelected="1" topLeftCell="A16" zoomScale="80" zoomScaleNormal="80" workbookViewId="0">
      <selection activeCell="D21" sqref="D21:D22"/>
    </sheetView>
  </sheetViews>
  <sheetFormatPr defaultRowHeight="15"/>
  <cols>
    <col min="1" max="1" width="9.140625" style="7"/>
    <col min="2" max="2" width="65.85546875" style="7" customWidth="1"/>
    <col min="3" max="3" width="15.85546875" style="7" customWidth="1"/>
    <col min="4" max="4" width="38.85546875" style="7" customWidth="1"/>
    <col min="5" max="5" width="14.7109375" style="7" customWidth="1"/>
    <col min="6" max="16384" width="9.140625" style="7"/>
  </cols>
  <sheetData>
    <row r="1" spans="1:5" ht="25.5">
      <c r="A1" s="5" t="s">
        <v>0</v>
      </c>
      <c r="B1" s="5" t="s">
        <v>11</v>
      </c>
      <c r="C1" s="5" t="s">
        <v>1</v>
      </c>
      <c r="D1" s="6" t="s">
        <v>2</v>
      </c>
      <c r="E1" s="6" t="s">
        <v>3</v>
      </c>
    </row>
    <row r="2" spans="1:5">
      <c r="A2" s="8">
        <v>1</v>
      </c>
      <c r="B2" s="8"/>
      <c r="C2" s="8" t="s">
        <v>4</v>
      </c>
      <c r="D2" s="8"/>
      <c r="E2" s="8"/>
    </row>
    <row r="3" spans="1:5" ht="409.5">
      <c r="A3" s="8">
        <v>2</v>
      </c>
      <c r="B3" s="8" t="s">
        <v>15</v>
      </c>
      <c r="C3" s="8" t="s">
        <v>4</v>
      </c>
      <c r="D3" s="8" t="s">
        <v>16</v>
      </c>
      <c r="E3" s="8"/>
    </row>
    <row r="4" spans="1:5" ht="60">
      <c r="A4" s="8">
        <v>3</v>
      </c>
      <c r="B4" s="8" t="s">
        <v>17</v>
      </c>
      <c r="C4" s="8" t="s">
        <v>4</v>
      </c>
      <c r="D4" s="8" t="s">
        <v>18</v>
      </c>
      <c r="E4" s="8"/>
    </row>
    <row r="5" spans="1:5">
      <c r="A5" s="8">
        <v>4</v>
      </c>
      <c r="B5" s="8"/>
      <c r="C5" s="8"/>
      <c r="D5" s="8"/>
      <c r="E5" s="8"/>
    </row>
    <row r="6" spans="1:5">
      <c r="A6" s="8">
        <v>5</v>
      </c>
      <c r="B6" s="8"/>
      <c r="C6" s="8"/>
      <c r="D6" s="8"/>
      <c r="E6" s="8"/>
    </row>
    <row r="7" spans="1:5">
      <c r="A7" s="8">
        <v>6</v>
      </c>
      <c r="B7" s="8"/>
      <c r="C7" s="8"/>
      <c r="D7" s="8"/>
      <c r="E7" s="8"/>
    </row>
    <row r="8" spans="1:5" ht="45">
      <c r="A8" s="8">
        <v>7</v>
      </c>
      <c r="B8" s="8" t="s">
        <v>19</v>
      </c>
      <c r="C8" s="8" t="s">
        <v>4</v>
      </c>
      <c r="D8" s="8" t="s">
        <v>20</v>
      </c>
      <c r="E8" s="8" t="s">
        <v>21</v>
      </c>
    </row>
    <row r="9" spans="1:5" ht="93" customHeight="1">
      <c r="A9" s="8">
        <v>8</v>
      </c>
      <c r="B9" s="8"/>
      <c r="C9" s="8"/>
      <c r="D9" s="8" t="s">
        <v>110</v>
      </c>
      <c r="E9" s="8" t="s">
        <v>109</v>
      </c>
    </row>
    <row r="10" spans="1:5">
      <c r="A10" s="8">
        <v>9</v>
      </c>
      <c r="B10" s="8"/>
      <c r="C10" s="8"/>
      <c r="D10" s="8"/>
      <c r="E10" s="8"/>
    </row>
    <row r="11" spans="1:5" ht="165">
      <c r="A11" s="8">
        <v>10</v>
      </c>
      <c r="B11" s="8" t="s">
        <v>22</v>
      </c>
      <c r="C11" s="8" t="s">
        <v>23</v>
      </c>
      <c r="D11" s="8" t="s">
        <v>24</v>
      </c>
      <c r="E11" s="8" t="s">
        <v>25</v>
      </c>
    </row>
    <row r="12" spans="1:5">
      <c r="A12" s="8">
        <v>11</v>
      </c>
      <c r="B12" s="8"/>
      <c r="C12" s="8"/>
      <c r="D12" s="8"/>
      <c r="E12" s="8"/>
    </row>
    <row r="13" spans="1:5" ht="60">
      <c r="A13" s="8">
        <v>12</v>
      </c>
      <c r="B13" s="8"/>
      <c r="C13" s="8"/>
      <c r="D13" s="8" t="s">
        <v>782</v>
      </c>
      <c r="E13" s="8"/>
    </row>
    <row r="14" spans="1:5">
      <c r="A14" s="8">
        <v>13</v>
      </c>
      <c r="B14" s="8"/>
      <c r="C14" s="8"/>
      <c r="D14" s="8"/>
      <c r="E14" s="8"/>
    </row>
    <row r="15" spans="1:5" ht="30">
      <c r="A15" s="8">
        <v>14</v>
      </c>
      <c r="B15" s="8" t="s">
        <v>26</v>
      </c>
      <c r="C15" s="8" t="s">
        <v>4</v>
      </c>
      <c r="D15" s="8" t="s">
        <v>27</v>
      </c>
      <c r="E15" s="8"/>
    </row>
    <row r="16" spans="1:5" ht="90">
      <c r="A16" s="8">
        <v>15</v>
      </c>
      <c r="B16" s="8"/>
      <c r="C16" s="8" t="s">
        <v>4</v>
      </c>
      <c r="D16" s="8" t="s">
        <v>783</v>
      </c>
      <c r="E16" s="8"/>
    </row>
    <row r="17" spans="1:5">
      <c r="A17" s="8">
        <v>16</v>
      </c>
      <c r="B17" s="8"/>
      <c r="C17" s="8"/>
      <c r="D17" s="8"/>
      <c r="E17" s="8"/>
    </row>
    <row r="18" spans="1:5" ht="90">
      <c r="A18" s="8">
        <v>17</v>
      </c>
      <c r="B18" s="8" t="s">
        <v>28</v>
      </c>
      <c r="C18" s="8"/>
      <c r="D18" s="8" t="s">
        <v>29</v>
      </c>
      <c r="E18" s="8"/>
    </row>
    <row r="19" spans="1:5" ht="30">
      <c r="A19" s="8">
        <v>18</v>
      </c>
      <c r="B19" s="8" t="s">
        <v>30</v>
      </c>
      <c r="C19" s="8"/>
      <c r="D19" s="8" t="s">
        <v>31</v>
      </c>
      <c r="E19" s="8"/>
    </row>
    <row r="20" spans="1:5" ht="75">
      <c r="A20" s="8">
        <v>19</v>
      </c>
      <c r="B20" s="8" t="s">
        <v>111</v>
      </c>
      <c r="C20" s="8" t="s">
        <v>4</v>
      </c>
      <c r="D20" s="8" t="s">
        <v>112</v>
      </c>
      <c r="E20" s="8"/>
    </row>
    <row r="21" spans="1:5" ht="30">
      <c r="A21" s="8">
        <v>20</v>
      </c>
      <c r="B21" s="8"/>
      <c r="C21" s="8" t="s">
        <v>23</v>
      </c>
      <c r="D21" s="8" t="s">
        <v>113</v>
      </c>
      <c r="E21" s="8" t="s">
        <v>114</v>
      </c>
    </row>
    <row r="22" spans="1:5" ht="90">
      <c r="A22" s="8">
        <v>21</v>
      </c>
      <c r="B22" s="8" t="s">
        <v>32</v>
      </c>
      <c r="C22" s="8"/>
      <c r="D22" s="8" t="s">
        <v>115</v>
      </c>
      <c r="E22" s="8"/>
    </row>
    <row r="23" spans="1:5">
      <c r="A23" s="8">
        <v>22</v>
      </c>
      <c r="B23" s="8"/>
      <c r="C23" s="8"/>
      <c r="D23" s="8"/>
      <c r="E23" s="8"/>
    </row>
    <row r="24" spans="1:5" ht="75">
      <c r="A24" s="8">
        <v>23</v>
      </c>
      <c r="B24" s="8" t="s">
        <v>116</v>
      </c>
      <c r="C24" s="8" t="s">
        <v>4</v>
      </c>
      <c r="D24" s="8"/>
      <c r="E24" s="8" t="s">
        <v>117</v>
      </c>
    </row>
    <row r="25" spans="1:5">
      <c r="A25" s="8">
        <v>24</v>
      </c>
      <c r="B25" s="8"/>
      <c r="C25" s="8"/>
      <c r="D25" s="8"/>
      <c r="E25" s="8"/>
    </row>
    <row r="26" spans="1:5">
      <c r="A26" s="8">
        <v>25</v>
      </c>
      <c r="B26" s="8"/>
      <c r="C26" s="8"/>
      <c r="D26" s="8"/>
      <c r="E26" s="8"/>
    </row>
  </sheetData>
  <dataValidations count="1">
    <dataValidation type="list" allowBlank="1" showInputMessage="1" showErrorMessage="1" sqref="C2:C28" xr:uid="{527BEA14-3279-4F17-AA9E-BD8564CDD3E5}">
      <formula1>"English,Knowledge Gaps,Emotion,Techniques"</formula1>
    </dataValidation>
  </dataValidation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E4B6E-32AB-4F9F-9656-4C5398F92691}">
  <sheetPr codeName="Sheet6"/>
  <dimension ref="A1:L52"/>
  <sheetViews>
    <sheetView zoomScale="90" zoomScaleNormal="90" workbookViewId="0">
      <selection activeCell="I39" sqref="I39"/>
    </sheetView>
  </sheetViews>
  <sheetFormatPr defaultRowHeight="15"/>
  <cols>
    <col min="1" max="1" width="9.140625" style="7"/>
    <col min="2" max="2" width="34" style="7" customWidth="1"/>
    <col min="3" max="3" width="15.85546875" style="7" customWidth="1"/>
    <col min="4" max="4" width="23.140625" style="7" customWidth="1"/>
    <col min="5" max="5" width="14.7109375" style="7" customWidth="1"/>
    <col min="6" max="6" width="13.85546875" style="7" customWidth="1"/>
    <col min="7" max="8" width="22.5703125" style="7" customWidth="1"/>
    <col min="9" max="9" width="17.5703125" style="7" customWidth="1"/>
    <col min="10" max="10" width="16.7109375" style="7" customWidth="1"/>
    <col min="11" max="11" width="15.7109375" style="7" customWidth="1"/>
    <col min="12" max="16384" width="9.140625" style="7"/>
  </cols>
  <sheetData>
    <row r="1" spans="1:11">
      <c r="A1" s="5" t="s">
        <v>0</v>
      </c>
      <c r="B1" s="5" t="s">
        <v>42</v>
      </c>
      <c r="C1" s="5"/>
      <c r="D1" s="6"/>
      <c r="E1" s="6" t="s">
        <v>43</v>
      </c>
      <c r="I1" s="7" t="s">
        <v>44</v>
      </c>
    </row>
    <row r="2" spans="1:11" ht="30">
      <c r="A2" s="8"/>
      <c r="B2" s="8" t="s">
        <v>1</v>
      </c>
      <c r="C2" s="8" t="s">
        <v>2</v>
      </c>
      <c r="D2" s="8" t="s">
        <v>3</v>
      </c>
      <c r="E2" s="8" t="s">
        <v>1</v>
      </c>
      <c r="F2" s="11" t="s">
        <v>2</v>
      </c>
      <c r="G2" s="7" t="s">
        <v>3</v>
      </c>
      <c r="H2" s="12" t="s">
        <v>165</v>
      </c>
      <c r="I2" s="7" t="s">
        <v>1</v>
      </c>
      <c r="J2" s="7" t="s">
        <v>2</v>
      </c>
      <c r="K2" s="7" t="s">
        <v>3</v>
      </c>
    </row>
    <row r="3" spans="1:11" ht="60">
      <c r="A3" s="8">
        <v>1</v>
      </c>
      <c r="B3" s="8" t="s">
        <v>4</v>
      </c>
      <c r="C3" s="8" t="s">
        <v>45</v>
      </c>
      <c r="D3" s="8" t="s">
        <v>46</v>
      </c>
      <c r="E3" s="8" t="s">
        <v>4</v>
      </c>
      <c r="G3" s="7" t="s">
        <v>47</v>
      </c>
      <c r="H3" s="11" t="s">
        <v>125</v>
      </c>
      <c r="I3" s="7" t="s">
        <v>4</v>
      </c>
    </row>
    <row r="4" spans="1:11" ht="30">
      <c r="A4" s="8">
        <v>2</v>
      </c>
      <c r="B4" s="8"/>
      <c r="C4" s="8"/>
      <c r="D4" s="8"/>
      <c r="E4" s="8" t="s">
        <v>23</v>
      </c>
      <c r="G4" s="7" t="s">
        <v>48</v>
      </c>
      <c r="H4" s="11" t="s">
        <v>125</v>
      </c>
      <c r="I4" s="7" t="s">
        <v>4</v>
      </c>
    </row>
    <row r="5" spans="1:11" ht="60">
      <c r="A5" s="8">
        <v>3</v>
      </c>
      <c r="B5" s="8" t="s">
        <v>4</v>
      </c>
      <c r="C5" s="8" t="s">
        <v>49</v>
      </c>
      <c r="D5" s="8"/>
      <c r="E5" s="8" t="s">
        <v>4</v>
      </c>
      <c r="F5" s="7" t="s">
        <v>50</v>
      </c>
      <c r="G5" s="7" t="s">
        <v>47</v>
      </c>
      <c r="H5" s="11" t="s">
        <v>125</v>
      </c>
    </row>
    <row r="6" spans="1:11" ht="60">
      <c r="A6" s="8">
        <v>4</v>
      </c>
      <c r="B6" s="8" t="s">
        <v>23</v>
      </c>
      <c r="C6" s="8" t="s">
        <v>51</v>
      </c>
      <c r="D6" s="8"/>
      <c r="E6" s="8" t="s">
        <v>4</v>
      </c>
      <c r="F6" s="7" t="s">
        <v>52</v>
      </c>
      <c r="G6" s="7" t="s">
        <v>53</v>
      </c>
      <c r="H6" s="11" t="s">
        <v>125</v>
      </c>
      <c r="I6" s="7" t="s">
        <v>4</v>
      </c>
      <c r="J6" s="7" t="s">
        <v>54</v>
      </c>
    </row>
    <row r="7" spans="1:11" ht="30">
      <c r="A7" s="8">
        <v>5</v>
      </c>
      <c r="B7" s="8" t="s">
        <v>4</v>
      </c>
      <c r="C7" s="8" t="s">
        <v>55</v>
      </c>
      <c r="D7" s="8"/>
      <c r="E7" s="8" t="s">
        <v>4</v>
      </c>
      <c r="G7" s="7" t="s">
        <v>56</v>
      </c>
      <c r="H7" s="11" t="s">
        <v>125</v>
      </c>
      <c r="I7" s="7" t="s">
        <v>4</v>
      </c>
      <c r="K7" s="7" t="s">
        <v>57</v>
      </c>
    </row>
    <row r="8" spans="1:11" ht="75">
      <c r="A8" s="8">
        <v>6</v>
      </c>
      <c r="B8" s="8" t="s">
        <v>4</v>
      </c>
      <c r="C8" s="8" t="s">
        <v>58</v>
      </c>
      <c r="D8" s="8"/>
      <c r="E8" s="8"/>
      <c r="H8" s="11" t="s">
        <v>125</v>
      </c>
    </row>
    <row r="9" spans="1:11" ht="93" customHeight="1">
      <c r="A9" s="8">
        <v>7</v>
      </c>
      <c r="B9" s="8" t="s">
        <v>59</v>
      </c>
      <c r="C9" s="8" t="s">
        <v>60</v>
      </c>
      <c r="D9" s="8"/>
      <c r="E9" s="8" t="s">
        <v>4</v>
      </c>
      <c r="G9" s="7" t="s">
        <v>61</v>
      </c>
      <c r="H9" s="11" t="s">
        <v>125</v>
      </c>
      <c r="I9" s="7" t="s">
        <v>4</v>
      </c>
      <c r="K9" s="7" t="s">
        <v>62</v>
      </c>
    </row>
    <row r="10" spans="1:11">
      <c r="A10" s="8">
        <v>8</v>
      </c>
      <c r="B10" s="8"/>
      <c r="C10" s="8"/>
      <c r="D10" s="8"/>
      <c r="E10" s="8"/>
      <c r="H10" s="11" t="s">
        <v>125</v>
      </c>
      <c r="I10" s="7" t="s">
        <v>59</v>
      </c>
    </row>
    <row r="11" spans="1:11">
      <c r="A11" s="8">
        <v>9</v>
      </c>
      <c r="B11" s="8"/>
      <c r="C11" s="8"/>
      <c r="D11" s="8"/>
      <c r="E11" s="8"/>
      <c r="H11" s="11" t="s">
        <v>125</v>
      </c>
    </row>
    <row r="12" spans="1:11" ht="90">
      <c r="A12" s="8">
        <v>10</v>
      </c>
      <c r="B12" s="8" t="s">
        <v>4</v>
      </c>
      <c r="C12" s="8" t="s">
        <v>63</v>
      </c>
      <c r="D12" s="8" t="s">
        <v>64</v>
      </c>
      <c r="E12" s="8" t="s">
        <v>4</v>
      </c>
      <c r="F12" s="7" t="s">
        <v>65</v>
      </c>
      <c r="H12" s="11" t="s">
        <v>125</v>
      </c>
      <c r="I12" s="7" t="s">
        <v>4</v>
      </c>
      <c r="K12" s="7" t="s">
        <v>66</v>
      </c>
    </row>
    <row r="13" spans="1:11">
      <c r="A13" s="8">
        <v>11</v>
      </c>
      <c r="B13" s="8"/>
      <c r="C13" s="8"/>
      <c r="D13" s="8"/>
      <c r="E13" s="8"/>
      <c r="H13" s="11" t="s">
        <v>125</v>
      </c>
      <c r="I13" s="7" t="s">
        <v>59</v>
      </c>
    </row>
    <row r="14" spans="1:11" ht="30">
      <c r="A14" s="8">
        <v>12</v>
      </c>
      <c r="B14" s="8" t="s">
        <v>23</v>
      </c>
      <c r="C14" s="8" t="s">
        <v>67</v>
      </c>
      <c r="D14" s="8"/>
      <c r="E14" s="8"/>
      <c r="H14" s="11" t="s">
        <v>125</v>
      </c>
      <c r="I14" s="7" t="s">
        <v>4</v>
      </c>
      <c r="J14" s="7" t="s">
        <v>68</v>
      </c>
    </row>
    <row r="15" spans="1:11">
      <c r="A15" s="8">
        <v>13</v>
      </c>
      <c r="B15" s="8"/>
      <c r="C15" s="8"/>
      <c r="D15" s="8"/>
      <c r="E15" s="8"/>
      <c r="H15" s="11" t="s">
        <v>125</v>
      </c>
    </row>
    <row r="16" spans="1:11">
      <c r="A16" s="8">
        <v>14</v>
      </c>
      <c r="B16" s="8"/>
      <c r="C16" s="8"/>
      <c r="D16" s="8"/>
      <c r="E16" s="8"/>
      <c r="H16" s="11" t="s">
        <v>125</v>
      </c>
    </row>
    <row r="17" spans="1:11" ht="60">
      <c r="A17" s="8">
        <v>15</v>
      </c>
      <c r="B17" s="8"/>
      <c r="C17" s="8"/>
      <c r="D17" s="8"/>
      <c r="E17" s="8"/>
      <c r="H17" s="11" t="s">
        <v>125</v>
      </c>
      <c r="I17" s="7" t="s">
        <v>4</v>
      </c>
      <c r="K17" s="7" t="s">
        <v>69</v>
      </c>
    </row>
    <row r="18" spans="1:11" ht="45">
      <c r="A18" s="8">
        <v>16</v>
      </c>
      <c r="B18" s="8" t="s">
        <v>23</v>
      </c>
      <c r="C18" s="8" t="s">
        <v>70</v>
      </c>
      <c r="D18" s="8" t="s">
        <v>71</v>
      </c>
      <c r="E18" s="8" t="s">
        <v>23</v>
      </c>
      <c r="F18" s="7" t="s">
        <v>72</v>
      </c>
      <c r="H18" s="11" t="s">
        <v>125</v>
      </c>
      <c r="I18" s="7" t="s">
        <v>4</v>
      </c>
      <c r="J18" s="7" t="s">
        <v>73</v>
      </c>
      <c r="K18" s="7" t="s">
        <v>74</v>
      </c>
    </row>
    <row r="19" spans="1:11">
      <c r="A19" s="8">
        <v>17</v>
      </c>
      <c r="B19" s="8" t="s">
        <v>23</v>
      </c>
      <c r="C19" s="8" t="s">
        <v>51</v>
      </c>
      <c r="D19" s="8" t="s">
        <v>75</v>
      </c>
      <c r="E19" s="8"/>
      <c r="H19" s="11" t="s">
        <v>125</v>
      </c>
    </row>
    <row r="20" spans="1:11" ht="45">
      <c r="A20" s="8">
        <v>18</v>
      </c>
      <c r="B20" s="8"/>
      <c r="C20" s="8"/>
      <c r="D20" s="8"/>
      <c r="E20" s="8"/>
      <c r="H20" s="11" t="s">
        <v>125</v>
      </c>
      <c r="I20" s="7" t="s">
        <v>4</v>
      </c>
      <c r="K20" s="7" t="s">
        <v>76</v>
      </c>
    </row>
    <row r="21" spans="1:11" ht="45">
      <c r="A21" s="8">
        <v>19</v>
      </c>
      <c r="B21" s="8" t="s">
        <v>4</v>
      </c>
      <c r="C21" s="8"/>
      <c r="D21" s="8" t="s">
        <v>77</v>
      </c>
      <c r="E21" s="8"/>
      <c r="H21" s="11" t="s">
        <v>125</v>
      </c>
    </row>
    <row r="22" spans="1:11" ht="240">
      <c r="A22" s="8">
        <v>20</v>
      </c>
      <c r="B22" s="8" t="s">
        <v>4</v>
      </c>
      <c r="C22" s="8" t="s">
        <v>78</v>
      </c>
      <c r="D22" s="8" t="s">
        <v>79</v>
      </c>
      <c r="E22" s="8" t="s">
        <v>4</v>
      </c>
      <c r="F22" s="7" t="s">
        <v>170</v>
      </c>
      <c r="H22" s="11" t="s">
        <v>125</v>
      </c>
    </row>
    <row r="23" spans="1:11" ht="30">
      <c r="A23" s="8">
        <v>21</v>
      </c>
      <c r="B23" s="8"/>
      <c r="C23" s="8"/>
      <c r="D23" s="8"/>
      <c r="E23" s="8" t="s">
        <v>23</v>
      </c>
      <c r="F23" s="7" t="s">
        <v>80</v>
      </c>
      <c r="H23" s="11" t="s">
        <v>125</v>
      </c>
      <c r="I23" s="7" t="s">
        <v>23</v>
      </c>
      <c r="J23" s="7" t="s">
        <v>81</v>
      </c>
      <c r="K23" s="7" t="s">
        <v>82</v>
      </c>
    </row>
    <row r="24" spans="1:11" ht="30">
      <c r="A24" s="8">
        <v>22</v>
      </c>
      <c r="B24" s="8" t="s">
        <v>4</v>
      </c>
      <c r="C24" s="8"/>
      <c r="D24" s="8" t="s">
        <v>83</v>
      </c>
      <c r="E24" s="8" t="s">
        <v>4</v>
      </c>
      <c r="F24" s="7" t="s">
        <v>84</v>
      </c>
      <c r="H24" s="11" t="s">
        <v>125</v>
      </c>
    </row>
    <row r="25" spans="1:11">
      <c r="A25" s="8">
        <v>23</v>
      </c>
      <c r="B25" s="8"/>
      <c r="C25" s="8"/>
      <c r="D25" s="8"/>
      <c r="E25" s="8"/>
      <c r="H25" s="11" t="s">
        <v>125</v>
      </c>
    </row>
    <row r="26" spans="1:11" ht="45">
      <c r="A26" s="8">
        <v>24</v>
      </c>
      <c r="B26" s="8" t="s">
        <v>4</v>
      </c>
      <c r="C26" s="8" t="s">
        <v>85</v>
      </c>
      <c r="D26" s="8" t="s">
        <v>86</v>
      </c>
      <c r="E26" s="8" t="s">
        <v>4</v>
      </c>
      <c r="G26" s="7" t="s">
        <v>87</v>
      </c>
      <c r="H26" s="11" t="s">
        <v>125</v>
      </c>
    </row>
    <row r="27" spans="1:11">
      <c r="A27" s="7">
        <v>25</v>
      </c>
      <c r="B27" s="7" t="s">
        <v>4</v>
      </c>
      <c r="D27" s="7" t="s">
        <v>88</v>
      </c>
      <c r="H27" s="11" t="s">
        <v>125</v>
      </c>
    </row>
    <row r="28" spans="1:11" ht="45">
      <c r="A28" s="7">
        <v>26</v>
      </c>
      <c r="B28" s="7" t="s">
        <v>4</v>
      </c>
      <c r="C28" s="7" t="s">
        <v>89</v>
      </c>
      <c r="D28" s="7" t="s">
        <v>90</v>
      </c>
      <c r="E28" s="7" t="s">
        <v>4</v>
      </c>
      <c r="G28" s="7" t="s">
        <v>91</v>
      </c>
      <c r="H28" s="11" t="s">
        <v>125</v>
      </c>
      <c r="I28" s="7" t="s">
        <v>4</v>
      </c>
    </row>
    <row r="29" spans="1:11">
      <c r="A29" s="7">
        <v>27</v>
      </c>
      <c r="H29" s="11" t="s">
        <v>125</v>
      </c>
    </row>
    <row r="30" spans="1:11">
      <c r="A30" s="7">
        <v>28</v>
      </c>
      <c r="H30" s="11" t="s">
        <v>125</v>
      </c>
    </row>
    <row r="31" spans="1:11">
      <c r="A31" s="7">
        <v>29</v>
      </c>
      <c r="H31" s="11" t="s">
        <v>125</v>
      </c>
    </row>
    <row r="32" spans="1:11" ht="45">
      <c r="A32" s="7">
        <v>30</v>
      </c>
      <c r="D32" s="7" t="s">
        <v>92</v>
      </c>
      <c r="E32" s="7" t="s">
        <v>4</v>
      </c>
      <c r="G32" s="7" t="s">
        <v>93</v>
      </c>
      <c r="H32" s="11" t="s">
        <v>125</v>
      </c>
    </row>
    <row r="33" spans="1:12" ht="75">
      <c r="A33" s="7">
        <v>31</v>
      </c>
      <c r="B33" s="7" t="s">
        <v>4</v>
      </c>
      <c r="C33" s="7" t="s">
        <v>94</v>
      </c>
      <c r="D33" s="7" t="s">
        <v>95</v>
      </c>
      <c r="E33" s="7" t="s">
        <v>4</v>
      </c>
      <c r="H33" s="11" t="s">
        <v>125</v>
      </c>
    </row>
    <row r="34" spans="1:12" ht="30">
      <c r="A34" s="7">
        <v>32</v>
      </c>
      <c r="G34" s="7" t="s">
        <v>124</v>
      </c>
      <c r="H34" s="11" t="s">
        <v>125</v>
      </c>
    </row>
    <row r="35" spans="1:12" ht="75">
      <c r="A35" s="7">
        <v>33</v>
      </c>
      <c r="B35" s="7" t="s">
        <v>59</v>
      </c>
      <c r="E35" s="7" t="s">
        <v>59</v>
      </c>
      <c r="G35" s="7" t="s">
        <v>169</v>
      </c>
      <c r="H35" s="11" t="s">
        <v>125</v>
      </c>
    </row>
    <row r="36" spans="1:12">
      <c r="A36" s="7">
        <v>34</v>
      </c>
      <c r="B36" s="7" t="s">
        <v>4</v>
      </c>
      <c r="C36" s="7" t="s">
        <v>96</v>
      </c>
      <c r="H36" s="11" t="s">
        <v>125</v>
      </c>
    </row>
    <row r="37" spans="1:12" ht="30">
      <c r="A37" s="7">
        <v>35</v>
      </c>
      <c r="E37" s="7" t="s">
        <v>4</v>
      </c>
      <c r="H37" s="11" t="s">
        <v>125</v>
      </c>
      <c r="I37" s="7" t="s">
        <v>4</v>
      </c>
      <c r="J37" s="7" t="s">
        <v>97</v>
      </c>
    </row>
    <row r="38" spans="1:12" ht="75">
      <c r="A38" s="7">
        <v>36</v>
      </c>
      <c r="B38" s="7" t="s">
        <v>4</v>
      </c>
      <c r="C38" s="7" t="s">
        <v>98</v>
      </c>
      <c r="D38" s="7" t="s">
        <v>99</v>
      </c>
      <c r="E38" s="7" t="s">
        <v>4</v>
      </c>
      <c r="F38" s="7" t="s">
        <v>100</v>
      </c>
      <c r="H38" s="11" t="s">
        <v>125</v>
      </c>
      <c r="I38" s="7" t="s">
        <v>4</v>
      </c>
      <c r="K38" s="7" t="s">
        <v>101</v>
      </c>
    </row>
    <row r="39" spans="1:12" ht="120">
      <c r="A39" s="7">
        <v>37</v>
      </c>
      <c r="E39" s="7" t="s">
        <v>4</v>
      </c>
      <c r="F39" s="7" t="s">
        <v>123</v>
      </c>
      <c r="G39" s="7" t="s">
        <v>168</v>
      </c>
      <c r="H39" s="11" t="s">
        <v>125</v>
      </c>
    </row>
    <row r="40" spans="1:12" ht="195">
      <c r="A40" s="7">
        <v>38</v>
      </c>
      <c r="E40" s="7" t="s">
        <v>4</v>
      </c>
      <c r="G40" s="7" t="s">
        <v>167</v>
      </c>
      <c r="H40" s="11" t="s">
        <v>125</v>
      </c>
      <c r="L40" s="7" t="s">
        <v>122</v>
      </c>
    </row>
    <row r="41" spans="1:12">
      <c r="A41" s="7">
        <v>39</v>
      </c>
      <c r="H41" s="11" t="s">
        <v>125</v>
      </c>
    </row>
    <row r="42" spans="1:12">
      <c r="A42" s="7">
        <v>40</v>
      </c>
      <c r="D42" s="7" t="s">
        <v>102</v>
      </c>
      <c r="H42" s="11" t="s">
        <v>125</v>
      </c>
    </row>
    <row r="43" spans="1:12" ht="60">
      <c r="A43" s="7">
        <v>41</v>
      </c>
      <c r="B43" s="7" t="s">
        <v>4</v>
      </c>
      <c r="D43" s="7" t="s">
        <v>103</v>
      </c>
      <c r="H43" s="11" t="s">
        <v>125</v>
      </c>
      <c r="I43" s="7" t="s">
        <v>4</v>
      </c>
      <c r="K43" s="7" t="s">
        <v>104</v>
      </c>
    </row>
    <row r="44" spans="1:12" ht="105">
      <c r="A44" s="7">
        <v>42</v>
      </c>
      <c r="B44" s="7" t="s">
        <v>4</v>
      </c>
      <c r="C44" s="7" t="s">
        <v>105</v>
      </c>
      <c r="E44" s="7" t="s">
        <v>23</v>
      </c>
      <c r="F44" s="7" t="s">
        <v>105</v>
      </c>
      <c r="G44" s="7" t="s">
        <v>166</v>
      </c>
      <c r="H44" s="11" t="s">
        <v>125</v>
      </c>
    </row>
    <row r="45" spans="1:12" ht="60">
      <c r="A45" s="7">
        <v>43</v>
      </c>
      <c r="B45" s="7" t="s">
        <v>4</v>
      </c>
      <c r="D45" s="7" t="s">
        <v>106</v>
      </c>
      <c r="H45" s="11" t="s">
        <v>125</v>
      </c>
    </row>
    <row r="46" spans="1:12" ht="60">
      <c r="A46" s="7">
        <v>44</v>
      </c>
      <c r="B46" s="7" t="s">
        <v>4</v>
      </c>
      <c r="D46" s="7" t="s">
        <v>107</v>
      </c>
      <c r="E46" s="7" t="s">
        <v>4</v>
      </c>
      <c r="G46" s="7" t="s">
        <v>121</v>
      </c>
      <c r="H46" s="11" t="s">
        <v>125</v>
      </c>
      <c r="I46" s="7" t="s">
        <v>4</v>
      </c>
    </row>
    <row r="47" spans="1:12" ht="30">
      <c r="A47" s="7">
        <v>45</v>
      </c>
      <c r="E47" s="7" t="s">
        <v>4</v>
      </c>
      <c r="G47" s="7" t="s">
        <v>120</v>
      </c>
      <c r="H47" s="11" t="s">
        <v>125</v>
      </c>
    </row>
    <row r="48" spans="1:12" ht="60">
      <c r="A48" s="7">
        <v>46</v>
      </c>
      <c r="E48" s="7" t="s">
        <v>4</v>
      </c>
      <c r="F48" s="7" t="s">
        <v>78</v>
      </c>
      <c r="G48" s="7" t="s">
        <v>119</v>
      </c>
      <c r="H48" s="11" t="s">
        <v>125</v>
      </c>
    </row>
    <row r="49" spans="1:8">
      <c r="A49" s="7">
        <v>47</v>
      </c>
      <c r="H49" s="11" t="s">
        <v>125</v>
      </c>
    </row>
    <row r="50" spans="1:8" ht="45">
      <c r="A50" s="7">
        <v>48</v>
      </c>
      <c r="B50" s="7" t="s">
        <v>4</v>
      </c>
      <c r="D50" s="7" t="s">
        <v>108</v>
      </c>
      <c r="E50" s="7" t="s">
        <v>4</v>
      </c>
      <c r="F50" s="7" t="s">
        <v>80</v>
      </c>
      <c r="G50" s="7" t="s">
        <v>118</v>
      </c>
      <c r="H50" s="11"/>
    </row>
    <row r="51" spans="1:8">
      <c r="A51" s="7">
        <v>49</v>
      </c>
      <c r="H51" s="11" t="s">
        <v>127</v>
      </c>
    </row>
    <row r="52" spans="1:8">
      <c r="A52" s="7">
        <v>50</v>
      </c>
    </row>
  </sheetData>
  <dataValidations count="2">
    <dataValidation type="list" allowBlank="1" showInputMessage="1" showErrorMessage="1" sqref="E50 E47:E48 E39:E40 E35" xr:uid="{FBFD9719-F5E8-4B85-AC5D-D8B5009619C0}">
      <formula1>"English,Knowledge Gaps,Emotion,Techniques"</formula1>
    </dataValidation>
    <dataValidation type="list" allowBlank="1" showInputMessage="1" showErrorMessage="1" sqref="H3:H51" xr:uid="{15E3D5E9-70AA-4463-A266-E6FBF1F84F54}">
      <formula1>"Task1, Task 2, Task3, Task 4, Task 5, Task 6, Task 7"</formula1>
    </dataValidation>
  </dataValidations>
  <hyperlinks>
    <hyperlink ref="H2" location="'Domain-Planning'!A1" display="Domain" xr:uid="{01320F4C-0086-4549-8C39-01E74EBEA846}"/>
  </hyperlink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C2793-45B1-4029-830E-35CE2386D9D1}">
  <sheetPr codeName="Sheet7"/>
  <dimension ref="A1:J51"/>
  <sheetViews>
    <sheetView zoomScale="90" zoomScaleNormal="90" workbookViewId="0"/>
  </sheetViews>
  <sheetFormatPr defaultRowHeight="15"/>
  <cols>
    <col min="1" max="1" width="9.140625" style="7"/>
    <col min="2" max="2" width="65.85546875" style="7" customWidth="1"/>
    <col min="3" max="3" width="15.85546875" style="7" customWidth="1"/>
    <col min="4" max="4" width="38.85546875" style="7" customWidth="1"/>
    <col min="5" max="5" width="14.7109375" style="7" customWidth="1"/>
    <col min="6" max="16384" width="9.140625" style="7"/>
  </cols>
  <sheetData>
    <row r="1" spans="1:10" ht="39" thickBot="1">
      <c r="A1" s="5" t="s">
        <v>0</v>
      </c>
      <c r="B1" s="5" t="s">
        <v>11</v>
      </c>
      <c r="C1" s="5" t="s">
        <v>1</v>
      </c>
      <c r="D1" s="6" t="s">
        <v>2</v>
      </c>
      <c r="E1" s="6" t="s">
        <v>3</v>
      </c>
      <c r="F1" s="5" t="s">
        <v>0</v>
      </c>
      <c r="G1" s="5" t="s">
        <v>11</v>
      </c>
      <c r="H1" s="5" t="s">
        <v>1</v>
      </c>
      <c r="I1" s="6" t="s">
        <v>2</v>
      </c>
      <c r="J1" s="6" t="s">
        <v>3</v>
      </c>
    </row>
    <row r="2" spans="1:10" ht="370.5" thickBot="1">
      <c r="A2" s="8">
        <v>1</v>
      </c>
      <c r="B2" s="8"/>
      <c r="C2" s="23" t="s">
        <v>4</v>
      </c>
      <c r="D2" s="34"/>
      <c r="E2" s="35" t="s">
        <v>242</v>
      </c>
      <c r="F2" s="36"/>
      <c r="G2" s="37">
        <v>1</v>
      </c>
      <c r="H2" s="36" t="s">
        <v>4</v>
      </c>
      <c r="I2" s="36" t="s">
        <v>243</v>
      </c>
      <c r="J2" s="36" t="s">
        <v>244</v>
      </c>
    </row>
    <row r="3" spans="1:10" ht="15.75" thickBot="1">
      <c r="A3" s="8">
        <v>2</v>
      </c>
      <c r="B3" s="8"/>
      <c r="C3" s="38"/>
      <c r="D3" s="39"/>
      <c r="E3" s="39"/>
      <c r="F3" s="32"/>
      <c r="G3" s="40">
        <v>2</v>
      </c>
      <c r="H3" s="32"/>
      <c r="I3" s="32"/>
      <c r="J3" s="32"/>
    </row>
    <row r="4" spans="1:10" ht="15.75" thickBot="1">
      <c r="A4" s="8">
        <v>3</v>
      </c>
      <c r="B4" s="8"/>
      <c r="C4" s="41"/>
      <c r="D4" s="42"/>
      <c r="E4" s="42"/>
      <c r="F4" s="30"/>
      <c r="G4" s="43">
        <v>3</v>
      </c>
      <c r="H4" s="30"/>
      <c r="I4" s="30"/>
      <c r="J4" s="30"/>
    </row>
    <row r="5" spans="1:10" ht="90" thickBot="1">
      <c r="A5" s="8">
        <v>4</v>
      </c>
      <c r="B5" s="8"/>
      <c r="C5" s="44" t="s">
        <v>4</v>
      </c>
      <c r="D5" s="45" t="s">
        <v>171</v>
      </c>
      <c r="E5" s="39"/>
      <c r="F5" s="32"/>
      <c r="G5" s="40">
        <v>4</v>
      </c>
      <c r="H5" s="32" t="s">
        <v>4</v>
      </c>
      <c r="I5" s="32" t="s">
        <v>245</v>
      </c>
      <c r="J5" s="32" t="s">
        <v>246</v>
      </c>
    </row>
    <row r="6" spans="1:10" ht="51.75" thickBot="1">
      <c r="A6" s="8">
        <v>5</v>
      </c>
      <c r="B6" s="8"/>
      <c r="C6" s="41"/>
      <c r="D6" s="42"/>
      <c r="E6" s="42"/>
      <c r="F6" s="30"/>
      <c r="G6" s="43">
        <v>5</v>
      </c>
      <c r="H6" s="30" t="s">
        <v>4</v>
      </c>
      <c r="I6" s="30"/>
      <c r="J6" s="30" t="s">
        <v>247</v>
      </c>
    </row>
    <row r="7" spans="1:10" ht="204.75" thickBot="1">
      <c r="A7" s="8">
        <v>6</v>
      </c>
      <c r="B7" s="8"/>
      <c r="C7" s="38"/>
      <c r="D7" s="39"/>
      <c r="E7" s="39"/>
      <c r="F7" s="32"/>
      <c r="G7" s="40">
        <v>6</v>
      </c>
      <c r="H7" s="32" t="s">
        <v>4</v>
      </c>
      <c r="I7" s="32" t="s">
        <v>248</v>
      </c>
      <c r="J7" s="32" t="s">
        <v>249</v>
      </c>
    </row>
    <row r="8" spans="1:10" ht="45.75" thickBot="1">
      <c r="A8" s="8">
        <v>7</v>
      </c>
      <c r="B8" s="8" t="s">
        <v>19</v>
      </c>
      <c r="C8" s="46" t="s">
        <v>4</v>
      </c>
      <c r="D8" s="47" t="s">
        <v>20</v>
      </c>
      <c r="E8" s="47" t="s">
        <v>21</v>
      </c>
      <c r="F8" s="30"/>
      <c r="G8" s="43">
        <v>7</v>
      </c>
      <c r="H8" s="30"/>
      <c r="I8" s="30"/>
      <c r="J8" s="30"/>
    </row>
    <row r="9" spans="1:10" ht="93" customHeight="1" thickBot="1">
      <c r="A9" s="8">
        <v>8</v>
      </c>
      <c r="B9" s="8"/>
      <c r="C9" s="38"/>
      <c r="D9" s="39"/>
      <c r="E9" s="39"/>
      <c r="F9" s="32"/>
      <c r="G9" s="40">
        <v>8</v>
      </c>
      <c r="H9" s="32" t="s">
        <v>59</v>
      </c>
      <c r="I9" s="32" t="s">
        <v>250</v>
      </c>
      <c r="J9" s="32" t="s">
        <v>251</v>
      </c>
    </row>
    <row r="10" spans="1:10" ht="39" thickBot="1">
      <c r="A10" s="8">
        <v>9</v>
      </c>
      <c r="B10" s="8"/>
      <c r="C10" s="41"/>
      <c r="D10" s="42"/>
      <c r="E10" s="42"/>
      <c r="F10" s="30"/>
      <c r="G10" s="43">
        <v>9</v>
      </c>
      <c r="H10" s="30" t="s">
        <v>59</v>
      </c>
      <c r="I10" s="30" t="s">
        <v>252</v>
      </c>
      <c r="J10" s="30"/>
    </row>
    <row r="11" spans="1:10" ht="29.25" thickBot="1">
      <c r="A11" s="8">
        <v>10</v>
      </c>
      <c r="B11" s="8"/>
      <c r="C11" s="48" t="s">
        <v>4</v>
      </c>
      <c r="D11" s="39"/>
      <c r="E11" s="39"/>
      <c r="F11" s="32"/>
      <c r="G11" s="40">
        <v>10</v>
      </c>
      <c r="H11" s="32"/>
      <c r="I11" s="32"/>
      <c r="J11" s="32"/>
    </row>
    <row r="12" spans="1:10" ht="51.75" thickBot="1">
      <c r="A12" s="8">
        <v>11</v>
      </c>
      <c r="B12" s="8"/>
      <c r="C12" s="41"/>
      <c r="D12" s="42"/>
      <c r="E12" s="42"/>
      <c r="F12" s="30"/>
      <c r="G12" s="43">
        <v>11</v>
      </c>
      <c r="H12" s="30" t="s">
        <v>4</v>
      </c>
      <c r="I12" s="30"/>
      <c r="J12" s="30" t="s">
        <v>253</v>
      </c>
    </row>
    <row r="13" spans="1:10" ht="157.5" thickBot="1">
      <c r="A13" s="8">
        <v>12</v>
      </c>
      <c r="B13" s="8"/>
      <c r="C13" s="48" t="s">
        <v>4</v>
      </c>
      <c r="D13" s="39"/>
      <c r="E13" s="49" t="s">
        <v>254</v>
      </c>
      <c r="F13" s="32"/>
      <c r="G13" s="40">
        <v>12</v>
      </c>
      <c r="H13" s="32" t="s">
        <v>4</v>
      </c>
      <c r="I13" s="32"/>
      <c r="J13" s="32" t="s">
        <v>255</v>
      </c>
    </row>
    <row r="14" spans="1:10" ht="15.75" thickBot="1">
      <c r="A14" s="8">
        <v>13</v>
      </c>
      <c r="B14" s="8"/>
      <c r="C14" s="41"/>
      <c r="D14" s="42"/>
      <c r="E14" s="42"/>
      <c r="F14" s="30"/>
      <c r="G14" s="43">
        <v>13</v>
      </c>
      <c r="H14" s="30"/>
      <c r="I14" s="30"/>
      <c r="J14" s="30"/>
    </row>
    <row r="15" spans="1:10" ht="15.75" thickBot="1">
      <c r="A15" s="8">
        <v>14</v>
      </c>
      <c r="B15" s="8"/>
      <c r="C15" s="38"/>
      <c r="D15" s="39"/>
      <c r="E15" s="39"/>
      <c r="F15" s="32"/>
      <c r="G15" s="40">
        <v>14</v>
      </c>
      <c r="H15" s="32"/>
      <c r="I15" s="32"/>
      <c r="J15" s="32"/>
    </row>
    <row r="16" spans="1:10" ht="86.25" thickBot="1">
      <c r="A16" s="8">
        <v>15</v>
      </c>
      <c r="B16" s="8"/>
      <c r="C16" s="50" t="s">
        <v>4</v>
      </c>
      <c r="D16" s="42"/>
      <c r="E16" s="51" t="s">
        <v>256</v>
      </c>
      <c r="F16" s="30"/>
      <c r="G16" s="43">
        <v>15</v>
      </c>
      <c r="H16" s="30" t="s">
        <v>59</v>
      </c>
      <c r="I16" s="30" t="s">
        <v>252</v>
      </c>
      <c r="J16" s="30" t="s">
        <v>257</v>
      </c>
    </row>
    <row r="17" spans="1:10" ht="15.75" thickBot="1">
      <c r="A17" s="8">
        <v>16</v>
      </c>
      <c r="B17" s="8"/>
      <c r="C17" s="38"/>
      <c r="D17" s="39"/>
      <c r="E17" s="39"/>
      <c r="F17" s="32"/>
      <c r="G17" s="40">
        <v>16</v>
      </c>
      <c r="H17" s="32"/>
      <c r="I17" s="32"/>
      <c r="J17" s="32"/>
    </row>
    <row r="18" spans="1:10" ht="15.75" thickBot="1">
      <c r="A18" s="8">
        <v>17</v>
      </c>
      <c r="B18" s="8"/>
      <c r="C18" s="41"/>
      <c r="D18" s="42"/>
      <c r="E18" s="42"/>
      <c r="F18" s="30"/>
      <c r="G18" s="43">
        <v>17</v>
      </c>
      <c r="H18" s="30"/>
      <c r="I18" s="30"/>
      <c r="J18" s="30"/>
    </row>
    <row r="19" spans="1:10" ht="15.75" thickBot="1">
      <c r="A19" s="8">
        <v>18</v>
      </c>
      <c r="B19" s="8"/>
      <c r="C19" s="38"/>
      <c r="D19" s="39"/>
      <c r="E19" s="39"/>
      <c r="F19" s="32"/>
      <c r="G19" s="40">
        <v>18</v>
      </c>
      <c r="H19" s="32"/>
      <c r="I19" s="32"/>
      <c r="J19" s="32"/>
    </row>
    <row r="20" spans="1:10" ht="15.75" thickBot="1">
      <c r="A20" s="8">
        <v>19</v>
      </c>
      <c r="B20" s="8"/>
      <c r="C20" s="41"/>
      <c r="D20" s="42"/>
      <c r="E20" s="42"/>
      <c r="F20" s="30"/>
      <c r="G20" s="43">
        <v>19</v>
      </c>
      <c r="H20" s="30"/>
      <c r="I20" s="30"/>
      <c r="J20" s="30"/>
    </row>
    <row r="21" spans="1:10" ht="192" thickBot="1">
      <c r="A21" s="8">
        <v>20</v>
      </c>
      <c r="B21" s="8"/>
      <c r="C21" s="38"/>
      <c r="D21" s="39"/>
      <c r="E21" s="39"/>
      <c r="F21" s="32"/>
      <c r="G21" s="40">
        <v>20</v>
      </c>
      <c r="H21" s="32" t="s">
        <v>4</v>
      </c>
      <c r="I21" s="32"/>
      <c r="J21" s="32" t="s">
        <v>258</v>
      </c>
    </row>
    <row r="22" spans="1:10" ht="15.75" thickBot="1">
      <c r="A22" s="8">
        <v>21</v>
      </c>
      <c r="B22" s="8"/>
      <c r="C22" s="46" t="s">
        <v>4</v>
      </c>
      <c r="D22" s="52" t="s">
        <v>259</v>
      </c>
      <c r="E22" s="42"/>
      <c r="F22" s="30"/>
      <c r="G22" s="43">
        <v>21</v>
      </c>
      <c r="H22" s="30"/>
      <c r="I22" s="30"/>
      <c r="J22" s="30"/>
    </row>
    <row r="23" spans="1:10" ht="15.75" thickBot="1">
      <c r="A23" s="8">
        <v>22</v>
      </c>
      <c r="B23" s="8"/>
      <c r="C23" s="38"/>
      <c r="D23" s="39"/>
      <c r="E23" s="39"/>
      <c r="F23" s="32"/>
      <c r="G23" s="40">
        <v>22</v>
      </c>
      <c r="H23" s="32"/>
      <c r="I23" s="32"/>
      <c r="J23" s="32"/>
    </row>
    <row r="24" spans="1:10" ht="179.25" thickBot="1">
      <c r="A24" s="8">
        <v>23</v>
      </c>
      <c r="B24" s="8"/>
      <c r="C24" s="41"/>
      <c r="D24" s="42"/>
      <c r="E24" s="42"/>
      <c r="F24" s="30"/>
      <c r="G24" s="43">
        <v>23</v>
      </c>
      <c r="H24" s="30" t="s">
        <v>59</v>
      </c>
      <c r="I24" s="30" t="s">
        <v>68</v>
      </c>
      <c r="J24" s="30" t="s">
        <v>260</v>
      </c>
    </row>
    <row r="25" spans="1:10" ht="51.75" thickBot="1">
      <c r="A25" s="8">
        <v>24</v>
      </c>
      <c r="B25" s="8"/>
      <c r="C25" s="44" t="s">
        <v>4</v>
      </c>
      <c r="D25" s="53" t="s">
        <v>261</v>
      </c>
      <c r="E25" s="39"/>
      <c r="F25" s="32"/>
      <c r="G25" s="40">
        <v>24</v>
      </c>
      <c r="H25" s="32" t="s">
        <v>4</v>
      </c>
      <c r="I25" s="32"/>
      <c r="J25" s="32" t="s">
        <v>255</v>
      </c>
    </row>
    <row r="26" spans="1:10" ht="15.75" thickBot="1">
      <c r="A26" s="8">
        <v>25</v>
      </c>
      <c r="B26" s="8"/>
      <c r="C26" s="41"/>
      <c r="D26" s="42"/>
      <c r="E26" s="42"/>
      <c r="F26" s="30"/>
      <c r="G26" s="43">
        <v>25</v>
      </c>
      <c r="H26" s="30"/>
      <c r="I26" s="30"/>
      <c r="J26" s="30"/>
    </row>
    <row r="27" spans="1:10" ht="51.75" thickBot="1">
      <c r="A27" s="8">
        <v>26</v>
      </c>
      <c r="B27" s="8"/>
      <c r="C27" s="44" t="s">
        <v>4</v>
      </c>
      <c r="D27" s="45" t="s">
        <v>172</v>
      </c>
      <c r="E27" s="39"/>
      <c r="F27" s="32"/>
      <c r="G27" s="40">
        <v>26</v>
      </c>
      <c r="H27" s="32" t="s">
        <v>4</v>
      </c>
      <c r="I27" s="32" t="s">
        <v>262</v>
      </c>
      <c r="J27" s="32"/>
    </row>
    <row r="28" spans="1:10" ht="39" thickBot="1">
      <c r="A28" s="8">
        <v>27</v>
      </c>
      <c r="B28" s="8"/>
      <c r="C28" s="46" t="s">
        <v>4</v>
      </c>
      <c r="D28" s="52" t="s">
        <v>263</v>
      </c>
      <c r="E28" s="42"/>
      <c r="F28" s="30"/>
      <c r="G28" s="43">
        <v>27</v>
      </c>
      <c r="H28" s="30" t="s">
        <v>4</v>
      </c>
      <c r="I28" s="30" t="s">
        <v>264</v>
      </c>
      <c r="J28" s="30" t="s">
        <v>265</v>
      </c>
    </row>
    <row r="29" spans="1:10" ht="204.75" thickBot="1">
      <c r="A29" s="8">
        <v>28</v>
      </c>
      <c r="B29" s="8"/>
      <c r="C29" s="31" t="s">
        <v>4</v>
      </c>
      <c r="D29" s="32"/>
      <c r="E29" s="32" t="s">
        <v>266</v>
      </c>
      <c r="F29" s="32"/>
      <c r="G29" s="40">
        <v>28</v>
      </c>
      <c r="H29" s="32" t="s">
        <v>4</v>
      </c>
      <c r="I29" s="32" t="s">
        <v>264</v>
      </c>
      <c r="J29" s="32" t="s">
        <v>267</v>
      </c>
    </row>
    <row r="30" spans="1:10" ht="255.75" thickBot="1">
      <c r="A30" s="8">
        <v>29</v>
      </c>
      <c r="B30" s="8"/>
      <c r="C30" s="29"/>
      <c r="D30" s="30"/>
      <c r="E30" s="30"/>
      <c r="F30" s="30"/>
      <c r="G30" s="43">
        <v>29</v>
      </c>
      <c r="H30" s="30"/>
      <c r="I30" s="30" t="s">
        <v>268</v>
      </c>
      <c r="J30" s="30" t="s">
        <v>269</v>
      </c>
    </row>
    <row r="31" spans="1:10" ht="15.75" thickBot="1">
      <c r="A31" s="8">
        <v>30</v>
      </c>
      <c r="B31" s="8"/>
      <c r="C31" s="31"/>
      <c r="D31" s="32"/>
      <c r="E31" s="32"/>
      <c r="F31" s="32"/>
      <c r="G31" s="40">
        <v>30</v>
      </c>
      <c r="H31" s="32"/>
      <c r="I31" s="32"/>
      <c r="J31" s="32"/>
    </row>
    <row r="32" spans="1:10" ht="179.25" thickBot="1">
      <c r="A32" s="8">
        <v>31</v>
      </c>
      <c r="B32" s="8"/>
      <c r="C32" s="29" t="s">
        <v>4</v>
      </c>
      <c r="D32" s="30"/>
      <c r="E32" s="30"/>
      <c r="F32" s="30"/>
      <c r="G32" s="43">
        <v>31</v>
      </c>
      <c r="H32" s="30" t="s">
        <v>4</v>
      </c>
      <c r="I32" s="30" t="s">
        <v>270</v>
      </c>
      <c r="J32" s="30" t="s">
        <v>271</v>
      </c>
    </row>
    <row r="33" spans="1:10" ht="15.75" thickBot="1">
      <c r="A33" s="8">
        <v>32</v>
      </c>
      <c r="B33" s="8"/>
      <c r="C33" s="31"/>
      <c r="D33" s="32"/>
      <c r="E33" s="32"/>
      <c r="F33" s="32"/>
      <c r="G33" s="40">
        <v>32</v>
      </c>
      <c r="H33" s="32"/>
      <c r="I33" s="32"/>
      <c r="J33" s="32"/>
    </row>
    <row r="34" spans="1:10" ht="39" thickBot="1">
      <c r="A34" s="8">
        <v>33</v>
      </c>
      <c r="B34" s="8"/>
      <c r="C34" s="29" t="s">
        <v>4</v>
      </c>
      <c r="D34" s="30"/>
      <c r="E34" s="30" t="s">
        <v>272</v>
      </c>
      <c r="F34" s="30"/>
      <c r="G34" s="43">
        <v>33</v>
      </c>
      <c r="H34" s="30"/>
      <c r="I34" s="30"/>
      <c r="J34" s="30"/>
    </row>
    <row r="35" spans="1:10" ht="15.75" thickBot="1">
      <c r="A35" s="8">
        <v>34</v>
      </c>
      <c r="B35" s="8"/>
      <c r="C35" s="31"/>
      <c r="D35" s="32"/>
      <c r="E35" s="32"/>
      <c r="F35" s="32"/>
      <c r="G35" s="40">
        <v>34</v>
      </c>
      <c r="H35" s="32"/>
      <c r="I35" s="32"/>
      <c r="J35" s="32"/>
    </row>
    <row r="36" spans="1:10" ht="15.75" thickBot="1">
      <c r="A36" s="8">
        <v>35</v>
      </c>
      <c r="B36" s="8"/>
      <c r="C36" s="29"/>
      <c r="D36" s="30"/>
      <c r="E36" s="30"/>
      <c r="F36" s="30"/>
      <c r="G36" s="43">
        <v>35</v>
      </c>
      <c r="H36" s="30"/>
      <c r="I36" s="30"/>
      <c r="J36" s="30"/>
    </row>
    <row r="37" spans="1:10" ht="26.25" thickBot="1">
      <c r="A37" s="8">
        <v>36</v>
      </c>
      <c r="B37" s="8"/>
      <c r="C37" s="31" t="s">
        <v>4</v>
      </c>
      <c r="D37" s="32"/>
      <c r="E37" s="32" t="s">
        <v>273</v>
      </c>
      <c r="F37" s="32"/>
      <c r="G37" s="40">
        <v>36</v>
      </c>
      <c r="H37" s="32"/>
      <c r="I37" s="32"/>
      <c r="J37" s="32"/>
    </row>
    <row r="38" spans="1:10" ht="29.25" thickBot="1">
      <c r="A38" s="8">
        <v>37</v>
      </c>
      <c r="B38" s="8"/>
      <c r="C38" s="29"/>
      <c r="D38" s="30"/>
      <c r="E38" s="51" t="s">
        <v>274</v>
      </c>
      <c r="F38" s="30"/>
      <c r="G38" s="43">
        <v>37</v>
      </c>
      <c r="H38" s="30"/>
      <c r="I38" s="30"/>
      <c r="J38" s="30"/>
    </row>
    <row r="39" spans="1:10" ht="153.75" thickBot="1">
      <c r="A39" s="8">
        <v>38</v>
      </c>
      <c r="B39" s="8"/>
      <c r="C39" s="31" t="s">
        <v>4</v>
      </c>
      <c r="D39" s="32"/>
      <c r="E39" s="32" t="s">
        <v>275</v>
      </c>
      <c r="F39" s="32"/>
      <c r="G39" s="40">
        <v>38</v>
      </c>
      <c r="H39" s="32"/>
      <c r="I39" s="32"/>
      <c r="J39" s="32"/>
    </row>
    <row r="40" spans="1:10" ht="115.5" thickBot="1">
      <c r="A40" s="8">
        <v>39</v>
      </c>
      <c r="B40" s="8"/>
      <c r="C40" s="29" t="s">
        <v>4</v>
      </c>
      <c r="D40" s="30" t="s">
        <v>276</v>
      </c>
      <c r="E40" s="30" t="s">
        <v>277</v>
      </c>
      <c r="F40" s="30"/>
      <c r="G40" s="43">
        <v>39</v>
      </c>
      <c r="H40" s="30"/>
      <c r="I40" s="30"/>
      <c r="J40" s="30"/>
    </row>
    <row r="41" spans="1:10" ht="15.75" thickBot="1">
      <c r="A41" s="8">
        <v>40</v>
      </c>
      <c r="B41" s="8"/>
      <c r="C41" s="31"/>
      <c r="D41" s="32"/>
      <c r="E41" s="32"/>
      <c r="F41" s="32"/>
      <c r="G41" s="40">
        <v>40</v>
      </c>
      <c r="H41" s="32"/>
      <c r="I41" s="32"/>
      <c r="J41" s="32"/>
    </row>
    <row r="42" spans="1:10" ht="15.75" thickBot="1">
      <c r="A42" s="8">
        <v>41</v>
      </c>
      <c r="B42" s="8"/>
      <c r="C42" s="29"/>
      <c r="D42" s="30"/>
      <c r="E42" s="30"/>
      <c r="F42" s="30"/>
      <c r="G42" s="43">
        <v>41</v>
      </c>
      <c r="H42" s="30"/>
      <c r="I42" s="30"/>
      <c r="J42" s="30"/>
    </row>
    <row r="43" spans="1:10" ht="51.75" thickBot="1">
      <c r="A43" s="8">
        <v>42</v>
      </c>
      <c r="B43" s="8"/>
      <c r="C43" s="31" t="s">
        <v>4</v>
      </c>
      <c r="D43" s="32"/>
      <c r="E43" s="32" t="s">
        <v>278</v>
      </c>
      <c r="F43" s="32"/>
      <c r="G43" s="40">
        <v>42</v>
      </c>
      <c r="H43" s="32" t="s">
        <v>4</v>
      </c>
      <c r="I43" s="32" t="s">
        <v>279</v>
      </c>
      <c r="J43" s="32" t="s">
        <v>280</v>
      </c>
    </row>
    <row r="44" spans="1:10" ht="39" thickBot="1">
      <c r="A44" s="8">
        <v>43</v>
      </c>
      <c r="B44" s="8"/>
      <c r="C44" s="29"/>
      <c r="D44" s="30"/>
      <c r="E44" s="30"/>
      <c r="F44" s="30"/>
      <c r="G44" s="43">
        <v>43</v>
      </c>
      <c r="H44" s="30" t="s">
        <v>4</v>
      </c>
      <c r="I44" s="30" t="s">
        <v>281</v>
      </c>
      <c r="J44" s="30" t="s">
        <v>282</v>
      </c>
    </row>
    <row r="45" spans="1:10" ht="15.75" thickBot="1">
      <c r="A45" s="8">
        <v>44</v>
      </c>
      <c r="B45" s="8"/>
      <c r="C45" s="31"/>
      <c r="D45" s="32"/>
      <c r="E45" s="32"/>
      <c r="F45" s="32"/>
      <c r="G45" s="40">
        <v>44</v>
      </c>
      <c r="H45" s="32"/>
      <c r="I45" s="32"/>
      <c r="J45" s="32"/>
    </row>
    <row r="46" spans="1:10" ht="15.75" thickBot="1">
      <c r="A46" s="8">
        <v>45</v>
      </c>
      <c r="B46" s="8"/>
      <c r="C46" s="29"/>
      <c r="D46" s="30"/>
      <c r="E46" s="30"/>
      <c r="F46" s="30"/>
      <c r="G46" s="43">
        <v>45</v>
      </c>
      <c r="H46" s="30"/>
      <c r="I46" s="30"/>
      <c r="J46" s="30"/>
    </row>
    <row r="47" spans="1:10" ht="15.75" thickBot="1">
      <c r="A47" s="8">
        <v>46</v>
      </c>
      <c r="B47" s="8"/>
      <c r="C47" s="31"/>
      <c r="D47" s="32"/>
      <c r="E47" s="32"/>
      <c r="F47" s="32"/>
      <c r="G47" s="40">
        <v>46</v>
      </c>
      <c r="H47" s="32"/>
      <c r="I47" s="32"/>
      <c r="J47" s="32"/>
    </row>
    <row r="48" spans="1:10" ht="26.25" thickBot="1">
      <c r="A48" s="8">
        <v>47</v>
      </c>
      <c r="B48" s="8"/>
      <c r="C48" s="29" t="s">
        <v>4</v>
      </c>
      <c r="D48" s="30"/>
      <c r="E48" s="30" t="s">
        <v>283</v>
      </c>
      <c r="F48" s="30"/>
      <c r="G48" s="43">
        <v>47</v>
      </c>
      <c r="H48" s="30"/>
      <c r="I48" s="30"/>
      <c r="J48" s="30"/>
    </row>
    <row r="49" spans="1:10" ht="15.75" thickBot="1">
      <c r="A49" s="8">
        <v>48</v>
      </c>
      <c r="B49" s="8"/>
      <c r="C49" s="31"/>
      <c r="D49" s="32"/>
      <c r="E49" s="32"/>
      <c r="F49" s="32"/>
      <c r="G49" s="40">
        <v>48</v>
      </c>
      <c r="H49" s="32"/>
      <c r="I49" s="32"/>
      <c r="J49" s="32"/>
    </row>
    <row r="50" spans="1:10" ht="115.5" thickBot="1">
      <c r="A50" s="8">
        <v>49</v>
      </c>
      <c r="B50" s="8"/>
      <c r="C50" s="29" t="s">
        <v>4</v>
      </c>
      <c r="D50" s="30"/>
      <c r="E50" s="30" t="s">
        <v>284</v>
      </c>
      <c r="F50" s="30"/>
      <c r="G50" s="43">
        <v>49</v>
      </c>
      <c r="H50" s="30"/>
      <c r="I50" s="30"/>
      <c r="J50" s="30"/>
    </row>
    <row r="51" spans="1:10" ht="15.75" thickBot="1">
      <c r="A51" s="8">
        <v>50</v>
      </c>
      <c r="B51" s="8"/>
      <c r="C51" s="31" t="s">
        <v>59</v>
      </c>
      <c r="D51" s="32" t="s">
        <v>232</v>
      </c>
      <c r="E51" s="32"/>
      <c r="F51" s="32"/>
      <c r="G51" s="40">
        <v>50</v>
      </c>
      <c r="H51" s="32"/>
      <c r="I51" s="32"/>
      <c r="J51" s="32"/>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741B-203C-43CC-95E6-55D0B96E24E3}">
  <sheetPr codeName="Sheet8"/>
  <dimension ref="A1:F51"/>
  <sheetViews>
    <sheetView workbookViewId="0"/>
  </sheetViews>
  <sheetFormatPr defaultRowHeight="15"/>
  <cols>
    <col min="1" max="1" width="9.140625" style="7"/>
    <col min="2" max="2" width="65.85546875" style="7" customWidth="1"/>
    <col min="3" max="3" width="15.85546875" style="7" customWidth="1"/>
    <col min="4" max="4" width="38.85546875" style="7" customWidth="1"/>
    <col min="5" max="5" width="41.7109375" style="7" customWidth="1"/>
    <col min="6" max="16384" width="9.140625" style="7"/>
  </cols>
  <sheetData>
    <row r="1" spans="1:6" ht="25.5">
      <c r="A1" s="5" t="s">
        <v>0</v>
      </c>
      <c r="B1" s="5" t="s">
        <v>11</v>
      </c>
      <c r="C1" s="5" t="s">
        <v>1</v>
      </c>
      <c r="D1" s="6" t="s">
        <v>2</v>
      </c>
      <c r="E1" s="13" t="s">
        <v>3</v>
      </c>
      <c r="F1" s="14" t="s">
        <v>165</v>
      </c>
    </row>
    <row r="2" spans="1:6" ht="30.75" thickBot="1">
      <c r="A2" s="8">
        <v>1</v>
      </c>
      <c r="B2" s="8"/>
      <c r="C2" s="8" t="s">
        <v>4</v>
      </c>
      <c r="D2" s="8" t="s">
        <v>173</v>
      </c>
      <c r="E2" s="15"/>
      <c r="F2" s="16" t="s">
        <v>174</v>
      </c>
    </row>
    <row r="3" spans="1:6" ht="26.25" thickBot="1">
      <c r="A3" s="8">
        <v>2</v>
      </c>
      <c r="B3" s="8"/>
      <c r="C3" s="17" t="s">
        <v>4</v>
      </c>
      <c r="D3" s="18" t="s">
        <v>175</v>
      </c>
      <c r="E3" s="18" t="s">
        <v>176</v>
      </c>
      <c r="F3" s="16"/>
    </row>
    <row r="4" spans="1:6" ht="15.75" thickBot="1">
      <c r="A4" s="8">
        <v>3</v>
      </c>
      <c r="B4" s="8"/>
      <c r="C4" s="19" t="s">
        <v>4</v>
      </c>
      <c r="D4" s="20" t="s">
        <v>177</v>
      </c>
      <c r="E4" s="20" t="s">
        <v>178</v>
      </c>
      <c r="F4" s="16"/>
    </row>
    <row r="5" spans="1:6" ht="15.75" thickBot="1">
      <c r="A5" s="8">
        <v>4</v>
      </c>
      <c r="B5" s="8"/>
      <c r="C5" s="21" t="s">
        <v>4</v>
      </c>
      <c r="D5" s="22" t="s">
        <v>179</v>
      </c>
      <c r="E5" s="22" t="s">
        <v>180</v>
      </c>
      <c r="F5" s="16"/>
    </row>
    <row r="6" spans="1:6" ht="26.25" thickBot="1">
      <c r="A6" s="8">
        <v>5</v>
      </c>
      <c r="B6" s="8"/>
      <c r="C6" s="19" t="s">
        <v>4</v>
      </c>
      <c r="D6" s="20"/>
      <c r="E6" s="20" t="s">
        <v>181</v>
      </c>
      <c r="F6" s="16"/>
    </row>
    <row r="7" spans="1:6" ht="15.75" thickBot="1">
      <c r="A7" s="8">
        <v>6</v>
      </c>
      <c r="B7" s="8"/>
      <c r="C7" s="21"/>
      <c r="D7" s="22"/>
      <c r="E7" s="22"/>
      <c r="F7" s="16"/>
    </row>
    <row r="8" spans="1:6" ht="15.75" thickBot="1">
      <c r="A8" s="8">
        <v>7</v>
      </c>
      <c r="B8" s="8"/>
      <c r="C8" s="19" t="s">
        <v>4</v>
      </c>
      <c r="D8" s="20"/>
      <c r="E8" s="20" t="s">
        <v>182</v>
      </c>
      <c r="F8" s="16"/>
    </row>
    <row r="9" spans="1:6" ht="93" customHeight="1" thickBot="1">
      <c r="A9" s="8">
        <v>8</v>
      </c>
      <c r="B9" s="8"/>
      <c r="C9" s="21" t="s">
        <v>4</v>
      </c>
      <c r="D9" s="22"/>
      <c r="E9" s="22" t="s">
        <v>183</v>
      </c>
      <c r="F9" s="16"/>
    </row>
    <row r="10" spans="1:6" ht="26.25" thickBot="1">
      <c r="A10" s="8">
        <v>9</v>
      </c>
      <c r="B10" s="8"/>
      <c r="C10" s="19" t="s">
        <v>4</v>
      </c>
      <c r="D10" s="20"/>
      <c r="E10" s="20" t="s">
        <v>184</v>
      </c>
      <c r="F10" s="16"/>
    </row>
    <row r="11" spans="1:6" ht="15.75" thickBot="1">
      <c r="A11" s="8">
        <v>10</v>
      </c>
      <c r="B11" s="8"/>
      <c r="C11" s="21" t="s">
        <v>4</v>
      </c>
      <c r="D11" s="22"/>
      <c r="E11" s="22" t="s">
        <v>185</v>
      </c>
      <c r="F11" s="16"/>
    </row>
    <row r="12" spans="1:6" ht="26.25" thickBot="1">
      <c r="A12" s="8">
        <v>11</v>
      </c>
      <c r="B12" s="8"/>
      <c r="C12" s="19" t="s">
        <v>4</v>
      </c>
      <c r="D12" s="20"/>
      <c r="E12" s="20" t="s">
        <v>186</v>
      </c>
      <c r="F12" s="16"/>
    </row>
    <row r="13" spans="1:6">
      <c r="A13" s="8">
        <v>12</v>
      </c>
      <c r="B13" s="8"/>
      <c r="C13" s="8"/>
      <c r="D13" s="8"/>
      <c r="E13" s="15"/>
      <c r="F13" s="16"/>
    </row>
    <row r="14" spans="1:6">
      <c r="A14" s="8">
        <v>13</v>
      </c>
      <c r="B14" s="8"/>
      <c r="C14" s="8"/>
      <c r="D14" s="8"/>
      <c r="E14" s="15"/>
      <c r="F14" s="16"/>
    </row>
    <row r="15" spans="1:6">
      <c r="A15" s="8">
        <v>14</v>
      </c>
      <c r="B15" s="8"/>
      <c r="C15" s="8"/>
      <c r="D15" s="8"/>
      <c r="E15" s="15"/>
      <c r="F15" s="16"/>
    </row>
    <row r="16" spans="1:6">
      <c r="A16" s="8">
        <v>15</v>
      </c>
      <c r="B16" s="8"/>
      <c r="C16" s="8"/>
      <c r="D16" s="8"/>
      <c r="E16" s="15"/>
      <c r="F16" s="16"/>
    </row>
    <row r="17" spans="1:6">
      <c r="A17" s="8">
        <v>16</v>
      </c>
      <c r="B17" s="8"/>
      <c r="C17" s="8"/>
      <c r="D17" s="8"/>
      <c r="E17" s="15"/>
      <c r="F17" s="16"/>
    </row>
    <row r="18" spans="1:6">
      <c r="A18" s="8">
        <v>17</v>
      </c>
      <c r="B18" s="8"/>
      <c r="C18" s="8"/>
      <c r="D18" s="8"/>
      <c r="E18" s="15"/>
      <c r="F18" s="16"/>
    </row>
    <row r="19" spans="1:6">
      <c r="A19" s="8">
        <v>18</v>
      </c>
      <c r="B19" s="8"/>
      <c r="C19" s="8"/>
      <c r="D19" s="8"/>
      <c r="E19" s="15"/>
      <c r="F19" s="16"/>
    </row>
    <row r="20" spans="1:6">
      <c r="A20" s="8">
        <v>19</v>
      </c>
      <c r="B20" s="8"/>
      <c r="C20" s="8"/>
      <c r="D20" s="8"/>
      <c r="E20" s="15"/>
      <c r="F20" s="16"/>
    </row>
    <row r="21" spans="1:6">
      <c r="A21" s="8">
        <v>20</v>
      </c>
      <c r="B21" s="8"/>
      <c r="C21" s="8"/>
      <c r="D21" s="8"/>
      <c r="E21" s="15"/>
      <c r="F21" s="16"/>
    </row>
    <row r="22" spans="1:6">
      <c r="A22" s="8">
        <v>21</v>
      </c>
      <c r="B22" s="8"/>
      <c r="C22" s="8"/>
      <c r="D22" s="8"/>
      <c r="E22" s="15"/>
      <c r="F22" s="16"/>
    </row>
    <row r="23" spans="1:6">
      <c r="A23" s="8">
        <v>22</v>
      </c>
      <c r="B23" s="8"/>
      <c r="C23" s="8"/>
      <c r="D23" s="8"/>
      <c r="E23" s="15"/>
      <c r="F23" s="16"/>
    </row>
    <row r="24" spans="1:6">
      <c r="A24" s="8">
        <v>23</v>
      </c>
      <c r="B24" s="8"/>
      <c r="C24" s="8"/>
      <c r="D24" s="8"/>
      <c r="E24" s="15"/>
      <c r="F24" s="16"/>
    </row>
    <row r="25" spans="1:6">
      <c r="A25" s="8">
        <v>24</v>
      </c>
      <c r="B25" s="8"/>
      <c r="C25" s="8"/>
      <c r="D25" s="8"/>
      <c r="E25" s="15"/>
      <c r="F25" s="16" t="s">
        <v>174</v>
      </c>
    </row>
    <row r="26" spans="1:6">
      <c r="A26" s="8">
        <v>25</v>
      </c>
      <c r="B26" s="8"/>
      <c r="C26" s="8"/>
      <c r="D26" s="8"/>
      <c r="E26" s="15"/>
      <c r="F26" s="16" t="s">
        <v>174</v>
      </c>
    </row>
    <row r="27" spans="1:6">
      <c r="A27" s="8">
        <v>26</v>
      </c>
      <c r="B27" s="8"/>
      <c r="C27" s="8"/>
      <c r="D27" s="8"/>
      <c r="E27" s="15"/>
      <c r="F27" s="16" t="s">
        <v>174</v>
      </c>
    </row>
    <row r="28" spans="1:6">
      <c r="A28" s="8">
        <v>27</v>
      </c>
      <c r="B28" s="8"/>
      <c r="C28" s="8"/>
      <c r="D28" s="8"/>
      <c r="E28" s="15"/>
      <c r="F28" s="16" t="s">
        <v>174</v>
      </c>
    </row>
    <row r="29" spans="1:6">
      <c r="A29" s="8">
        <v>28</v>
      </c>
      <c r="B29" s="8"/>
      <c r="C29" s="8"/>
      <c r="D29" s="8"/>
      <c r="E29" s="15"/>
      <c r="F29" s="16" t="s">
        <v>174</v>
      </c>
    </row>
    <row r="30" spans="1:6">
      <c r="A30" s="8">
        <v>29</v>
      </c>
      <c r="B30" s="8"/>
      <c r="C30" s="8" t="s">
        <v>4</v>
      </c>
      <c r="D30" s="8"/>
      <c r="E30" s="15"/>
      <c r="F30" s="16" t="s">
        <v>174</v>
      </c>
    </row>
    <row r="31" spans="1:6">
      <c r="A31" s="8">
        <v>30</v>
      </c>
      <c r="B31" s="8"/>
      <c r="C31" s="8"/>
      <c r="D31" s="8"/>
      <c r="E31" s="15"/>
      <c r="F31" s="16" t="s">
        <v>174</v>
      </c>
    </row>
    <row r="32" spans="1:6">
      <c r="A32" s="8">
        <v>31</v>
      </c>
      <c r="B32" s="8"/>
      <c r="C32" s="8"/>
      <c r="D32" s="8"/>
      <c r="E32" s="15"/>
      <c r="F32" s="16" t="s">
        <v>174</v>
      </c>
    </row>
    <row r="33" spans="1:6" ht="30">
      <c r="A33" s="8">
        <v>32</v>
      </c>
      <c r="B33" s="8"/>
      <c r="C33" s="8" t="s">
        <v>4</v>
      </c>
      <c r="D33" s="8" t="s">
        <v>187</v>
      </c>
      <c r="E33" s="15" t="s">
        <v>188</v>
      </c>
      <c r="F33" s="16" t="s">
        <v>174</v>
      </c>
    </row>
    <row r="34" spans="1:6">
      <c r="A34" s="8">
        <v>33</v>
      </c>
      <c r="B34" s="8"/>
      <c r="C34" s="8"/>
      <c r="D34" s="8"/>
      <c r="E34" s="15" t="s">
        <v>189</v>
      </c>
      <c r="F34" s="16" t="s">
        <v>174</v>
      </c>
    </row>
    <row r="35" spans="1:6">
      <c r="A35" s="8">
        <v>34</v>
      </c>
      <c r="B35" s="8"/>
      <c r="C35" s="8"/>
      <c r="D35" s="8"/>
      <c r="E35" s="15"/>
      <c r="F35" s="16" t="s">
        <v>174</v>
      </c>
    </row>
    <row r="36" spans="1:6" ht="60">
      <c r="A36" s="8">
        <v>35</v>
      </c>
      <c r="B36" s="8"/>
      <c r="C36" s="8" t="s">
        <v>4</v>
      </c>
      <c r="D36" s="8" t="s">
        <v>190</v>
      </c>
      <c r="E36" s="15"/>
      <c r="F36" s="16" t="s">
        <v>174</v>
      </c>
    </row>
    <row r="37" spans="1:6" ht="30">
      <c r="A37" s="8">
        <v>36</v>
      </c>
      <c r="B37" s="8"/>
      <c r="C37" s="8" t="s">
        <v>4</v>
      </c>
      <c r="D37" s="8" t="s">
        <v>191</v>
      </c>
      <c r="E37" s="15" t="s">
        <v>192</v>
      </c>
      <c r="F37" s="16" t="s">
        <v>174</v>
      </c>
    </row>
    <row r="38" spans="1:6" ht="30">
      <c r="A38" s="8">
        <v>37</v>
      </c>
      <c r="B38" s="8"/>
      <c r="C38" s="8" t="s">
        <v>4</v>
      </c>
      <c r="D38" s="8"/>
      <c r="E38" s="15" t="s">
        <v>193</v>
      </c>
      <c r="F38" s="16" t="s">
        <v>174</v>
      </c>
    </row>
    <row r="39" spans="1:6">
      <c r="A39" s="8">
        <v>38</v>
      </c>
      <c r="B39" s="8"/>
      <c r="C39" s="8"/>
      <c r="D39" s="8"/>
      <c r="E39" s="15"/>
      <c r="F39" s="16" t="s">
        <v>174</v>
      </c>
    </row>
    <row r="40" spans="1:6" ht="30">
      <c r="A40" s="8">
        <v>39</v>
      </c>
      <c r="B40" s="8"/>
      <c r="C40" s="8" t="s">
        <v>4</v>
      </c>
      <c r="D40" s="8"/>
      <c r="E40" s="15" t="s">
        <v>194</v>
      </c>
      <c r="F40" s="16" t="s">
        <v>174</v>
      </c>
    </row>
    <row r="41" spans="1:6" ht="45">
      <c r="A41" s="8">
        <v>40</v>
      </c>
      <c r="B41" s="8"/>
      <c r="C41" s="8" t="s">
        <v>4</v>
      </c>
      <c r="D41" s="8"/>
      <c r="E41" s="15" t="s">
        <v>195</v>
      </c>
      <c r="F41" s="16" t="s">
        <v>174</v>
      </c>
    </row>
    <row r="42" spans="1:6" ht="30">
      <c r="A42" s="8">
        <v>41</v>
      </c>
      <c r="B42" s="8"/>
      <c r="C42" s="8" t="s">
        <v>4</v>
      </c>
      <c r="D42" s="8"/>
      <c r="E42" s="15" t="s">
        <v>196</v>
      </c>
      <c r="F42" s="16"/>
    </row>
    <row r="43" spans="1:6" ht="30">
      <c r="A43" s="8">
        <v>42</v>
      </c>
      <c r="B43" s="8"/>
      <c r="C43" s="8" t="s">
        <v>23</v>
      </c>
      <c r="D43" s="8" t="s">
        <v>197</v>
      </c>
      <c r="E43" s="15" t="s">
        <v>198</v>
      </c>
      <c r="F43" s="16" t="s">
        <v>174</v>
      </c>
    </row>
    <row r="44" spans="1:6">
      <c r="A44" s="8">
        <v>43</v>
      </c>
      <c r="B44" s="8"/>
      <c r="C44" s="8"/>
      <c r="D44" s="8"/>
      <c r="E44" s="15"/>
      <c r="F44" s="16"/>
    </row>
    <row r="45" spans="1:6">
      <c r="A45" s="8">
        <v>44</v>
      </c>
      <c r="B45" s="8"/>
      <c r="C45" s="8"/>
      <c r="D45" s="8"/>
      <c r="E45" s="15"/>
      <c r="F45" s="16"/>
    </row>
    <row r="46" spans="1:6">
      <c r="A46" s="8">
        <v>45</v>
      </c>
      <c r="B46" s="8"/>
      <c r="C46" s="8"/>
      <c r="D46" s="8"/>
      <c r="E46" s="15"/>
      <c r="F46" s="16"/>
    </row>
    <row r="47" spans="1:6" ht="45">
      <c r="A47" s="8">
        <v>46</v>
      </c>
      <c r="B47" s="8"/>
      <c r="C47" s="8" t="s">
        <v>4</v>
      </c>
      <c r="D47" s="8"/>
      <c r="E47" s="15" t="s">
        <v>199</v>
      </c>
      <c r="F47" s="16"/>
    </row>
    <row r="48" spans="1:6" ht="45">
      <c r="A48" s="8">
        <v>47</v>
      </c>
      <c r="B48" s="8"/>
      <c r="C48" s="8"/>
      <c r="D48" s="8" t="s">
        <v>200</v>
      </c>
      <c r="E48" s="15" t="s">
        <v>201</v>
      </c>
      <c r="F48" s="16"/>
    </row>
    <row r="49" spans="1:6" ht="60">
      <c r="A49" s="8">
        <v>48</v>
      </c>
      <c r="B49" s="8"/>
      <c r="C49" s="8" t="s">
        <v>4</v>
      </c>
      <c r="D49" s="8" t="s">
        <v>202</v>
      </c>
      <c r="E49" s="15" t="s">
        <v>203</v>
      </c>
      <c r="F49" s="16" t="s">
        <v>127</v>
      </c>
    </row>
    <row r="50" spans="1:6" ht="30">
      <c r="A50" s="8">
        <v>49</v>
      </c>
      <c r="B50" s="8"/>
      <c r="C50" s="8" t="s">
        <v>23</v>
      </c>
      <c r="D50" s="8"/>
      <c r="E50" s="15" t="s">
        <v>204</v>
      </c>
      <c r="F50" s="16"/>
    </row>
    <row r="51" spans="1:6">
      <c r="A51" s="8">
        <v>50</v>
      </c>
      <c r="B51" s="8"/>
      <c r="C51" s="8"/>
      <c r="D51" s="8"/>
      <c r="E51" s="15"/>
      <c r="F51" s="16" t="s">
        <v>174</v>
      </c>
    </row>
  </sheetData>
  <dataValidations count="2">
    <dataValidation type="list" allowBlank="1" showInputMessage="1" showErrorMessage="1" sqref="C2 C13:C51" xr:uid="{AF42648F-E14C-43AE-B84C-0AA01D40494A}">
      <formula1>"English,Knowledge Gaps,Emotion,Techniques"</formula1>
    </dataValidation>
    <dataValidation type="list" allowBlank="1" showInputMessage="1" showErrorMessage="1" sqref="F2:F51" xr:uid="{D13106E9-3EAF-496D-95AB-02AA3CEF0C81}">
      <formula1>"Task1, Task 2, Task3, Task 4, Task 5, Task 6, Task 7"</formula1>
    </dataValidation>
  </dataValidations>
  <hyperlinks>
    <hyperlink ref="F1" location="'Domain-Executing'!A1" display="Domain" xr:uid="{72DE0E27-59FB-4713-8107-E8245856DACC}"/>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5323A-E48D-48D5-A059-00902955E19C}">
  <dimension ref="A1:G51"/>
  <sheetViews>
    <sheetView zoomScaleNormal="100" workbookViewId="0"/>
  </sheetViews>
  <sheetFormatPr defaultRowHeight="15"/>
  <cols>
    <col min="1" max="1" width="9.140625" style="79"/>
    <col min="2" max="2" width="65.85546875" style="79" customWidth="1"/>
    <col min="3" max="3" width="15.85546875" style="79" customWidth="1"/>
    <col min="4" max="4" width="38.85546875" style="79" customWidth="1"/>
    <col min="5" max="5" width="41.7109375" style="79" customWidth="1"/>
    <col min="6" max="16384" width="9.140625" style="79"/>
  </cols>
  <sheetData>
    <row r="1" spans="1:7" ht="25.5">
      <c r="A1" s="77" t="s">
        <v>0</v>
      </c>
      <c r="B1" s="77" t="s">
        <v>11</v>
      </c>
      <c r="C1" s="77" t="s">
        <v>1</v>
      </c>
      <c r="D1" s="78" t="s">
        <v>2</v>
      </c>
      <c r="E1" s="81" t="s">
        <v>3</v>
      </c>
      <c r="F1" s="82" t="s">
        <v>165</v>
      </c>
    </row>
    <row r="2" spans="1:7">
      <c r="A2" s="80">
        <v>1</v>
      </c>
      <c r="B2" s="80"/>
      <c r="C2" s="80"/>
      <c r="D2" s="80"/>
      <c r="E2" s="83"/>
      <c r="F2" s="84"/>
    </row>
    <row r="3" spans="1:7">
      <c r="A3" s="80">
        <v>2</v>
      </c>
      <c r="B3" s="80"/>
      <c r="C3" s="80"/>
      <c r="D3" s="80"/>
      <c r="E3" s="83"/>
      <c r="F3" s="84"/>
    </row>
    <row r="4" spans="1:7" ht="90">
      <c r="A4" s="80">
        <v>3</v>
      </c>
      <c r="B4" s="80"/>
      <c r="C4" s="80" t="s">
        <v>4</v>
      </c>
      <c r="D4" s="80" t="s">
        <v>638</v>
      </c>
      <c r="E4" s="83" t="s">
        <v>637</v>
      </c>
      <c r="F4" s="84"/>
      <c r="G4" s="79" t="s">
        <v>639</v>
      </c>
    </row>
    <row r="5" spans="1:7" ht="75">
      <c r="A5" s="80">
        <v>4</v>
      </c>
      <c r="B5" s="80"/>
      <c r="C5" s="80"/>
      <c r="D5" s="80"/>
      <c r="E5" s="83" t="s">
        <v>640</v>
      </c>
      <c r="F5" s="84"/>
      <c r="G5" s="79" t="s">
        <v>639</v>
      </c>
    </row>
    <row r="6" spans="1:7" ht="30">
      <c r="A6" s="80">
        <v>5</v>
      </c>
      <c r="B6" s="80"/>
      <c r="C6" s="80" t="s">
        <v>4</v>
      </c>
      <c r="D6" s="80"/>
      <c r="E6" s="83" t="s">
        <v>641</v>
      </c>
      <c r="F6" s="84"/>
    </row>
    <row r="7" spans="1:7">
      <c r="A7" s="80">
        <v>6</v>
      </c>
      <c r="B7" s="80"/>
      <c r="C7" s="80"/>
      <c r="D7" s="80"/>
      <c r="E7" s="83"/>
      <c r="F7" s="84"/>
    </row>
    <row r="8" spans="1:7" ht="45">
      <c r="A8" s="80">
        <v>7</v>
      </c>
      <c r="B8" s="80"/>
      <c r="C8" s="80" t="s">
        <v>4</v>
      </c>
      <c r="D8" s="80"/>
      <c r="E8" s="83" t="s">
        <v>642</v>
      </c>
      <c r="F8" s="84"/>
    </row>
    <row r="9" spans="1:7" ht="75">
      <c r="A9" s="80">
        <v>8</v>
      </c>
      <c r="B9" s="80"/>
      <c r="C9" s="80" t="s">
        <v>4</v>
      </c>
      <c r="D9" s="80"/>
      <c r="E9" s="83" t="s">
        <v>643</v>
      </c>
      <c r="F9" s="84"/>
    </row>
    <row r="10" spans="1:7" ht="30">
      <c r="A10" s="80">
        <v>9</v>
      </c>
      <c r="B10" s="80"/>
      <c r="C10" s="80"/>
      <c r="D10" s="80" t="s">
        <v>645</v>
      </c>
      <c r="E10" s="83" t="s">
        <v>644</v>
      </c>
      <c r="F10" s="84"/>
    </row>
    <row r="11" spans="1:7">
      <c r="A11" s="80">
        <v>10</v>
      </c>
      <c r="B11" s="80"/>
      <c r="C11" s="80"/>
      <c r="D11" s="80"/>
      <c r="E11" s="83" t="s">
        <v>646</v>
      </c>
      <c r="F11" s="84"/>
    </row>
    <row r="12" spans="1:7" ht="30">
      <c r="A12" s="80">
        <v>11</v>
      </c>
      <c r="B12" s="80"/>
      <c r="C12" s="80" t="s">
        <v>4</v>
      </c>
      <c r="D12" s="80"/>
      <c r="E12" s="83" t="s">
        <v>647</v>
      </c>
      <c r="F12" s="84"/>
    </row>
    <row r="13" spans="1:7">
      <c r="A13" s="80">
        <v>12</v>
      </c>
      <c r="B13" s="80"/>
      <c r="C13" s="80"/>
      <c r="D13" s="80"/>
      <c r="E13" s="83" t="s">
        <v>648</v>
      </c>
      <c r="F13" s="84"/>
    </row>
    <row r="14" spans="1:7">
      <c r="A14" s="80">
        <v>13</v>
      </c>
      <c r="B14" s="80"/>
      <c r="C14" s="80"/>
      <c r="E14" s="83"/>
      <c r="F14" s="84"/>
    </row>
    <row r="15" spans="1:7" ht="75">
      <c r="A15" s="80">
        <v>14</v>
      </c>
      <c r="B15" s="80"/>
      <c r="C15" s="80"/>
      <c r="D15" s="80"/>
      <c r="E15" s="83" t="s">
        <v>649</v>
      </c>
      <c r="F15" s="84"/>
    </row>
    <row r="16" spans="1:7" ht="30">
      <c r="A16" s="80">
        <v>15</v>
      </c>
      <c r="B16" s="80"/>
      <c r="C16" s="80" t="s">
        <v>4</v>
      </c>
      <c r="D16" s="80"/>
      <c r="E16" s="83" t="s">
        <v>650</v>
      </c>
      <c r="F16" s="84"/>
    </row>
    <row r="17" spans="1:6" ht="30">
      <c r="A17" s="80">
        <v>16</v>
      </c>
      <c r="B17" s="80"/>
      <c r="C17" s="80" t="s">
        <v>4</v>
      </c>
      <c r="D17" s="80"/>
      <c r="E17" s="83" t="s">
        <v>651</v>
      </c>
      <c r="F17" s="84"/>
    </row>
    <row r="18" spans="1:6">
      <c r="A18" s="80">
        <v>17</v>
      </c>
      <c r="B18" s="80"/>
      <c r="C18" s="80"/>
      <c r="D18" s="80"/>
      <c r="E18" s="83"/>
      <c r="F18" s="84"/>
    </row>
    <row r="19" spans="1:6">
      <c r="A19" s="80">
        <v>18</v>
      </c>
      <c r="B19" s="80"/>
      <c r="C19" s="80"/>
      <c r="D19" s="80"/>
      <c r="E19" s="83"/>
      <c r="F19" s="84"/>
    </row>
    <row r="20" spans="1:6" ht="45">
      <c r="A20" s="80">
        <v>19</v>
      </c>
      <c r="B20" s="80"/>
      <c r="C20" s="80" t="s">
        <v>4</v>
      </c>
      <c r="D20" s="80"/>
      <c r="E20" s="83" t="s">
        <v>652</v>
      </c>
      <c r="F20" s="84"/>
    </row>
    <row r="21" spans="1:6" ht="45">
      <c r="A21" s="80">
        <v>20</v>
      </c>
      <c r="B21" s="80"/>
      <c r="C21" s="80" t="s">
        <v>4</v>
      </c>
      <c r="D21" s="80"/>
      <c r="E21" s="83" t="s">
        <v>653</v>
      </c>
      <c r="F21" s="84"/>
    </row>
    <row r="22" spans="1:6" ht="45">
      <c r="A22" s="80">
        <v>21</v>
      </c>
      <c r="B22" s="80"/>
      <c r="C22" s="80"/>
      <c r="D22" s="80"/>
      <c r="E22" s="83" t="s">
        <v>654</v>
      </c>
      <c r="F22" s="84"/>
    </row>
    <row r="23" spans="1:6">
      <c r="A23" s="80">
        <v>22</v>
      </c>
      <c r="B23" s="80"/>
      <c r="C23" s="80"/>
      <c r="D23" s="80"/>
      <c r="E23" s="83"/>
      <c r="F23" s="84"/>
    </row>
    <row r="24" spans="1:6">
      <c r="A24" s="80">
        <v>23</v>
      </c>
      <c r="B24" s="80"/>
      <c r="C24" s="80"/>
      <c r="D24" s="80"/>
      <c r="E24" s="83"/>
      <c r="F24" s="84"/>
    </row>
    <row r="25" spans="1:6" ht="60">
      <c r="A25" s="80">
        <v>24</v>
      </c>
      <c r="B25" s="80"/>
      <c r="C25" s="80" t="s">
        <v>4</v>
      </c>
      <c r="D25" s="80"/>
      <c r="E25" s="83" t="s">
        <v>655</v>
      </c>
      <c r="F25" s="84"/>
    </row>
    <row r="26" spans="1:6">
      <c r="A26" s="80">
        <v>25</v>
      </c>
      <c r="B26" s="80"/>
      <c r="C26" s="80"/>
      <c r="D26" s="80"/>
      <c r="E26" s="83"/>
      <c r="F26" s="84"/>
    </row>
    <row r="27" spans="1:6">
      <c r="A27" s="80">
        <v>26</v>
      </c>
      <c r="B27" s="80"/>
      <c r="C27" s="80"/>
      <c r="D27" s="80"/>
      <c r="E27" s="83"/>
      <c r="F27" s="84"/>
    </row>
    <row r="28" spans="1:6">
      <c r="A28" s="80">
        <v>27</v>
      </c>
      <c r="B28" s="80"/>
      <c r="C28" s="80"/>
      <c r="D28" s="80"/>
      <c r="E28" s="83"/>
      <c r="F28" s="84"/>
    </row>
    <row r="29" spans="1:6" ht="45">
      <c r="A29" s="80">
        <v>28</v>
      </c>
      <c r="B29" s="80"/>
      <c r="C29" s="80"/>
      <c r="D29" s="80"/>
      <c r="E29" s="83" t="s">
        <v>656</v>
      </c>
      <c r="F29" s="84"/>
    </row>
    <row r="30" spans="1:6" ht="30">
      <c r="A30" s="80">
        <v>29</v>
      </c>
      <c r="B30" s="80"/>
      <c r="C30" s="80"/>
      <c r="D30" s="80"/>
      <c r="E30" s="83" t="s">
        <v>657</v>
      </c>
      <c r="F30" s="84"/>
    </row>
    <row r="31" spans="1:6" ht="30">
      <c r="A31" s="80">
        <v>30</v>
      </c>
      <c r="B31" s="80"/>
      <c r="C31" s="80" t="s">
        <v>4</v>
      </c>
      <c r="D31" s="80"/>
      <c r="E31" s="83" t="s">
        <v>658</v>
      </c>
      <c r="F31" s="84"/>
    </row>
    <row r="32" spans="1:6" ht="225">
      <c r="A32" s="80">
        <v>31</v>
      </c>
      <c r="B32" s="80"/>
      <c r="C32" s="80"/>
      <c r="D32" s="80"/>
      <c r="E32" s="83" t="s">
        <v>659</v>
      </c>
      <c r="F32" s="84"/>
    </row>
    <row r="33" spans="1:7" ht="30">
      <c r="A33" s="80">
        <v>32</v>
      </c>
      <c r="B33" s="80"/>
      <c r="C33" s="80" t="s">
        <v>4</v>
      </c>
      <c r="D33" s="80"/>
      <c r="E33" s="83" t="s">
        <v>660</v>
      </c>
      <c r="F33" s="84"/>
    </row>
    <row r="34" spans="1:7" ht="60">
      <c r="A34" s="80">
        <v>33</v>
      </c>
      <c r="B34" s="80"/>
      <c r="C34" s="80"/>
      <c r="D34" s="80"/>
      <c r="E34" s="83"/>
      <c r="F34" s="84"/>
      <c r="G34" s="79" t="s">
        <v>661</v>
      </c>
    </row>
    <row r="35" spans="1:7">
      <c r="A35" s="80">
        <v>34</v>
      </c>
      <c r="B35" s="80"/>
      <c r="C35" s="80"/>
      <c r="D35" s="80"/>
      <c r="E35" s="83"/>
      <c r="F35" s="84"/>
    </row>
    <row r="36" spans="1:7" ht="60">
      <c r="A36" s="80">
        <v>35</v>
      </c>
      <c r="B36" s="80"/>
      <c r="C36" s="80" t="s">
        <v>4</v>
      </c>
      <c r="D36" s="80"/>
      <c r="E36" s="83" t="s">
        <v>662</v>
      </c>
      <c r="F36" s="84"/>
    </row>
    <row r="37" spans="1:7">
      <c r="A37" s="80">
        <v>36</v>
      </c>
      <c r="B37" s="80"/>
      <c r="C37" s="80"/>
      <c r="D37" s="80"/>
      <c r="E37" s="83" t="s">
        <v>663</v>
      </c>
      <c r="F37" s="84"/>
    </row>
    <row r="38" spans="1:7" ht="150">
      <c r="A38" s="80">
        <v>37</v>
      </c>
      <c r="B38" s="80"/>
      <c r="C38" s="80" t="s">
        <v>4</v>
      </c>
      <c r="D38" s="80"/>
      <c r="E38" s="83" t="s">
        <v>664</v>
      </c>
      <c r="F38" s="84"/>
    </row>
    <row r="39" spans="1:7">
      <c r="A39" s="80">
        <v>38</v>
      </c>
      <c r="B39" s="80"/>
      <c r="C39" s="80"/>
      <c r="D39" s="80"/>
      <c r="E39" s="83"/>
      <c r="F39" s="84"/>
    </row>
    <row r="40" spans="1:7" ht="75">
      <c r="A40" s="80">
        <v>39</v>
      </c>
      <c r="B40" s="80"/>
      <c r="C40" s="80" t="s">
        <v>4</v>
      </c>
      <c r="D40" s="80"/>
      <c r="E40" s="83" t="s">
        <v>665</v>
      </c>
      <c r="F40" s="84"/>
    </row>
    <row r="41" spans="1:7" ht="60">
      <c r="A41" s="80">
        <v>40</v>
      </c>
      <c r="B41" s="80"/>
      <c r="C41" s="80" t="s">
        <v>4</v>
      </c>
      <c r="D41" s="80"/>
      <c r="E41" s="83" t="s">
        <v>666</v>
      </c>
      <c r="F41" s="84"/>
    </row>
    <row r="42" spans="1:7" ht="45">
      <c r="A42" s="80">
        <v>41</v>
      </c>
      <c r="B42" s="80"/>
      <c r="C42" s="80" t="s">
        <v>4</v>
      </c>
      <c r="D42" s="80"/>
      <c r="E42" s="83" t="s">
        <v>667</v>
      </c>
      <c r="F42" s="84"/>
    </row>
    <row r="43" spans="1:7" ht="60">
      <c r="A43" s="80">
        <v>42</v>
      </c>
      <c r="B43" s="80"/>
      <c r="C43" s="80"/>
      <c r="D43" s="80"/>
      <c r="E43" s="83" t="s">
        <v>668</v>
      </c>
      <c r="F43" s="84"/>
    </row>
    <row r="44" spans="1:7" ht="105">
      <c r="A44" s="80">
        <v>43</v>
      </c>
      <c r="B44" s="80"/>
      <c r="C44" s="80" t="s">
        <v>4</v>
      </c>
      <c r="D44" s="80"/>
      <c r="E44" s="83" t="s">
        <v>669</v>
      </c>
      <c r="F44" s="84"/>
    </row>
    <row r="45" spans="1:7">
      <c r="A45" s="80">
        <v>44</v>
      </c>
      <c r="B45" s="80"/>
      <c r="C45" s="80"/>
      <c r="D45" s="80"/>
      <c r="E45" s="83"/>
      <c r="F45" s="84"/>
    </row>
    <row r="46" spans="1:7" ht="60">
      <c r="A46" s="80">
        <v>45</v>
      </c>
      <c r="B46" s="80"/>
      <c r="C46" s="80" t="s">
        <v>4</v>
      </c>
      <c r="D46" s="80"/>
      <c r="E46" s="83" t="s">
        <v>670</v>
      </c>
      <c r="F46" s="84"/>
    </row>
    <row r="47" spans="1:7" ht="45">
      <c r="A47" s="80">
        <v>46</v>
      </c>
      <c r="B47" s="80"/>
      <c r="C47" s="80"/>
      <c r="D47" s="80"/>
      <c r="E47" s="83" t="s">
        <v>671</v>
      </c>
      <c r="F47" s="84"/>
    </row>
    <row r="48" spans="1:7" ht="60">
      <c r="A48" s="80">
        <v>47</v>
      </c>
      <c r="B48" s="80"/>
      <c r="C48" s="80" t="s">
        <v>4</v>
      </c>
      <c r="D48" s="80"/>
      <c r="E48" s="83" t="s">
        <v>672</v>
      </c>
      <c r="F48" s="84"/>
    </row>
    <row r="49" spans="1:6">
      <c r="A49" s="80">
        <v>48</v>
      </c>
      <c r="B49" s="80"/>
      <c r="C49" s="80" t="s">
        <v>4</v>
      </c>
      <c r="D49" s="80" t="s">
        <v>673</v>
      </c>
      <c r="E49" s="83"/>
      <c r="F49" s="84"/>
    </row>
    <row r="50" spans="1:6" ht="60">
      <c r="A50" s="80">
        <v>49</v>
      </c>
      <c r="B50" s="80"/>
      <c r="C50" s="80" t="s">
        <v>4</v>
      </c>
      <c r="D50" s="80"/>
      <c r="E50" s="83" t="s">
        <v>674</v>
      </c>
      <c r="F50" s="84"/>
    </row>
    <row r="51" spans="1:6">
      <c r="A51" s="80">
        <v>50</v>
      </c>
      <c r="B51" s="80"/>
      <c r="C51" s="80"/>
      <c r="D51" s="80"/>
      <c r="E51" s="83"/>
      <c r="F51" s="84"/>
    </row>
  </sheetData>
  <dataValidations count="2">
    <dataValidation type="list" allowBlank="1" showInputMessage="1" showErrorMessage="1" sqref="C2:C51" xr:uid="{E3C8B091-10FB-498A-B9B6-15AD1C8536FA}">
      <formula1>"English,Knowledge Gaps,Emotion,Techniques"</formula1>
    </dataValidation>
    <dataValidation type="list" allowBlank="1" showInputMessage="1" showErrorMessage="1" sqref="F2:F51" xr:uid="{4828D9F5-D814-4C9F-A7C4-FEE7330795E6}">
      <formula1>"Task1, Task 2, Task3, Task 4, Task 5, Task 6, Task 7"</formula1>
    </dataValidation>
  </dataValidations>
  <hyperlinks>
    <hyperlink ref="F1" location="'Domain-Executing'!A1" display="Domain" xr:uid="{FA414B23-132E-4E85-BB92-1FCA34291998}"/>
  </hyperlink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FD739-AF93-4AA7-A2F1-3E80882A8922}">
  <sheetPr codeName="Sheet9"/>
  <dimension ref="A1:F51"/>
  <sheetViews>
    <sheetView zoomScale="115" zoomScaleNormal="115" workbookViewId="0"/>
  </sheetViews>
  <sheetFormatPr defaultRowHeight="15"/>
  <cols>
    <col min="1" max="1" width="9.140625" style="7"/>
    <col min="2" max="2" width="65.85546875" style="7" customWidth="1"/>
    <col min="3" max="3" width="15.85546875" style="7" customWidth="1"/>
    <col min="4" max="4" width="38.85546875" style="7" customWidth="1"/>
    <col min="5" max="5" width="41.7109375" style="7" customWidth="1"/>
    <col min="6" max="16384" width="9.140625" style="7"/>
  </cols>
  <sheetData>
    <row r="1" spans="1:6" ht="25.5">
      <c r="A1" s="5" t="s">
        <v>0</v>
      </c>
      <c r="B1" s="5" t="s">
        <v>11</v>
      </c>
      <c r="C1" s="5" t="s">
        <v>1</v>
      </c>
      <c r="D1" s="6" t="s">
        <v>2</v>
      </c>
      <c r="E1" s="13" t="s">
        <v>3</v>
      </c>
      <c r="F1" s="14" t="s">
        <v>165</v>
      </c>
    </row>
    <row r="2" spans="1:6">
      <c r="A2" s="8">
        <v>1</v>
      </c>
      <c r="B2" s="8"/>
      <c r="C2" s="8"/>
      <c r="D2" s="8"/>
      <c r="E2" s="15"/>
      <c r="F2" s="16" t="s">
        <v>135</v>
      </c>
    </row>
    <row r="3" spans="1:6">
      <c r="A3" s="8">
        <v>2</v>
      </c>
      <c r="B3" s="8"/>
      <c r="C3" s="8"/>
      <c r="D3" s="8"/>
      <c r="E3" s="15"/>
      <c r="F3" s="16" t="s">
        <v>135</v>
      </c>
    </row>
    <row r="4" spans="1:6" ht="105">
      <c r="A4" s="8">
        <v>3</v>
      </c>
      <c r="B4" s="8"/>
      <c r="C4" s="8"/>
      <c r="D4" s="8"/>
      <c r="E4" s="15" t="s">
        <v>344</v>
      </c>
      <c r="F4" s="16"/>
    </row>
    <row r="5" spans="1:6" ht="45">
      <c r="A5" s="8">
        <v>4</v>
      </c>
      <c r="B5" s="8"/>
      <c r="C5" s="8" t="s">
        <v>4</v>
      </c>
      <c r="D5" s="8" t="s">
        <v>345</v>
      </c>
      <c r="E5" s="15"/>
      <c r="F5" s="16"/>
    </row>
    <row r="6" spans="1:6">
      <c r="A6" s="8">
        <v>5</v>
      </c>
      <c r="B6" s="8"/>
      <c r="C6" s="8"/>
      <c r="D6" s="8"/>
      <c r="E6" s="15"/>
      <c r="F6" s="16"/>
    </row>
    <row r="7" spans="1:6" ht="135">
      <c r="A7" s="8">
        <v>6</v>
      </c>
      <c r="B7" s="8"/>
      <c r="C7" s="8" t="s">
        <v>4</v>
      </c>
      <c r="D7" s="8" t="s">
        <v>347</v>
      </c>
      <c r="E7" s="15" t="s">
        <v>205</v>
      </c>
      <c r="F7" s="16"/>
    </row>
    <row r="8" spans="1:6" ht="30">
      <c r="A8" s="8">
        <v>7</v>
      </c>
      <c r="B8" s="8"/>
      <c r="C8" s="8" t="s">
        <v>4</v>
      </c>
      <c r="D8" s="8"/>
      <c r="E8" s="15" t="s">
        <v>346</v>
      </c>
      <c r="F8" s="16"/>
    </row>
    <row r="9" spans="1:6" ht="45">
      <c r="A9" s="8">
        <v>8</v>
      </c>
      <c r="B9" s="8"/>
      <c r="C9" s="8" t="s">
        <v>4</v>
      </c>
      <c r="D9" s="8"/>
      <c r="E9" s="15" t="s">
        <v>206</v>
      </c>
      <c r="F9" s="16"/>
    </row>
    <row r="10" spans="1:6" ht="60">
      <c r="A10" s="8">
        <v>9</v>
      </c>
      <c r="B10" s="8"/>
      <c r="C10" s="8" t="s">
        <v>4</v>
      </c>
      <c r="D10" s="8" t="s">
        <v>348</v>
      </c>
      <c r="E10" s="15" t="s">
        <v>207</v>
      </c>
      <c r="F10" s="16"/>
    </row>
    <row r="11" spans="1:6">
      <c r="A11" s="8">
        <v>10</v>
      </c>
      <c r="B11" s="8"/>
      <c r="C11" s="8"/>
      <c r="D11" s="8"/>
      <c r="E11" s="15"/>
      <c r="F11" s="16"/>
    </row>
    <row r="12" spans="1:6" ht="45">
      <c r="A12" s="8">
        <v>11</v>
      </c>
      <c r="B12" s="8"/>
      <c r="C12" s="8" t="s">
        <v>4</v>
      </c>
      <c r="D12" s="8" t="s">
        <v>349</v>
      </c>
      <c r="E12" s="15" t="s">
        <v>208</v>
      </c>
      <c r="F12" s="16"/>
    </row>
    <row r="13" spans="1:6" ht="90">
      <c r="A13" s="8">
        <v>12</v>
      </c>
      <c r="B13" s="8"/>
      <c r="C13" s="8" t="s">
        <v>4</v>
      </c>
      <c r="D13" s="8" t="s">
        <v>415</v>
      </c>
      <c r="E13" s="15" t="s">
        <v>416</v>
      </c>
      <c r="F13" s="16"/>
    </row>
    <row r="14" spans="1:6">
      <c r="A14" s="8">
        <v>13</v>
      </c>
      <c r="B14" s="8"/>
      <c r="C14" s="8"/>
      <c r="E14" s="15"/>
      <c r="F14" s="16"/>
    </row>
    <row r="15" spans="1:6">
      <c r="A15" s="8">
        <v>14</v>
      </c>
      <c r="B15" s="8"/>
      <c r="C15" s="8"/>
      <c r="D15" s="8"/>
      <c r="E15" s="15"/>
      <c r="F15" s="16"/>
    </row>
    <row r="16" spans="1:6" ht="195">
      <c r="A16" s="8">
        <v>15</v>
      </c>
      <c r="B16" s="8"/>
      <c r="C16" s="8" t="s">
        <v>4</v>
      </c>
      <c r="D16" s="8" t="s">
        <v>417</v>
      </c>
      <c r="E16" s="15" t="s">
        <v>418</v>
      </c>
      <c r="F16" s="16"/>
    </row>
    <row r="17" spans="1:6" ht="105">
      <c r="A17" s="8">
        <v>16</v>
      </c>
      <c r="B17" s="8"/>
      <c r="C17" s="8"/>
      <c r="D17" s="8" t="s">
        <v>419</v>
      </c>
      <c r="E17" s="15" t="s">
        <v>420</v>
      </c>
      <c r="F17" s="16"/>
    </row>
    <row r="18" spans="1:6" ht="45">
      <c r="A18" s="8">
        <v>17</v>
      </c>
      <c r="B18" s="8"/>
      <c r="C18" s="8" t="s">
        <v>4</v>
      </c>
      <c r="D18" s="8"/>
      <c r="E18" s="15" t="s">
        <v>421</v>
      </c>
      <c r="F18" s="16"/>
    </row>
    <row r="19" spans="1:6" ht="45">
      <c r="A19" s="8">
        <v>18</v>
      </c>
      <c r="B19" s="8"/>
      <c r="C19" s="8" t="s">
        <v>4</v>
      </c>
      <c r="D19" s="8"/>
      <c r="E19" s="15" t="s">
        <v>422</v>
      </c>
      <c r="F19" s="16"/>
    </row>
    <row r="20" spans="1:6" ht="45">
      <c r="A20" s="8">
        <v>19</v>
      </c>
      <c r="B20" s="8"/>
      <c r="C20" s="8"/>
      <c r="D20" s="8"/>
      <c r="E20" s="15" t="s">
        <v>423</v>
      </c>
      <c r="F20" s="16"/>
    </row>
    <row r="21" spans="1:6" ht="45">
      <c r="A21" s="8">
        <v>20</v>
      </c>
      <c r="B21" s="8"/>
      <c r="C21" s="8"/>
      <c r="D21" s="8"/>
      <c r="E21" s="15" t="s">
        <v>424</v>
      </c>
      <c r="F21" s="16"/>
    </row>
    <row r="22" spans="1:6">
      <c r="A22" s="8">
        <v>21</v>
      </c>
      <c r="B22" s="8"/>
      <c r="C22" s="8"/>
      <c r="D22" s="8"/>
      <c r="E22" s="15"/>
      <c r="F22" s="16"/>
    </row>
    <row r="23" spans="1:6" ht="30">
      <c r="A23" s="8">
        <v>22</v>
      </c>
      <c r="B23" s="8"/>
      <c r="C23" s="8" t="s">
        <v>4</v>
      </c>
      <c r="D23" s="8"/>
      <c r="E23" s="15" t="s">
        <v>425</v>
      </c>
      <c r="F23" s="16"/>
    </row>
    <row r="24" spans="1:6" ht="45">
      <c r="A24" s="8">
        <v>23</v>
      </c>
      <c r="B24" s="8"/>
      <c r="C24" s="8" t="s">
        <v>4</v>
      </c>
      <c r="D24" s="8" t="s">
        <v>330</v>
      </c>
      <c r="E24" s="15" t="s">
        <v>331</v>
      </c>
      <c r="F24" s="16"/>
    </row>
    <row r="25" spans="1:6" ht="45">
      <c r="A25" s="8">
        <v>24</v>
      </c>
      <c r="B25" s="8"/>
      <c r="C25" s="8" t="s">
        <v>4</v>
      </c>
      <c r="D25" s="8" t="s">
        <v>329</v>
      </c>
      <c r="E25" s="15" t="s">
        <v>328</v>
      </c>
      <c r="F25" s="16"/>
    </row>
    <row r="26" spans="1:6" ht="45">
      <c r="A26" s="8">
        <v>25</v>
      </c>
      <c r="B26" s="8"/>
      <c r="C26" s="8"/>
      <c r="D26" s="8"/>
      <c r="E26" s="15" t="s">
        <v>327</v>
      </c>
      <c r="F26" s="16"/>
    </row>
    <row r="27" spans="1:6" ht="30">
      <c r="A27" s="8">
        <v>26</v>
      </c>
      <c r="B27" s="8"/>
      <c r="C27" s="8" t="s">
        <v>4</v>
      </c>
      <c r="D27" s="8" t="s">
        <v>325</v>
      </c>
      <c r="E27" s="15" t="s">
        <v>326</v>
      </c>
      <c r="F27" s="16" t="s">
        <v>127</v>
      </c>
    </row>
    <row r="28" spans="1:6" ht="60">
      <c r="A28" s="8">
        <v>27</v>
      </c>
      <c r="B28" s="8"/>
      <c r="C28" s="8"/>
      <c r="D28" s="8"/>
      <c r="E28" s="15" t="s">
        <v>324</v>
      </c>
      <c r="F28" s="16"/>
    </row>
    <row r="29" spans="1:6">
      <c r="A29" s="8">
        <v>28</v>
      </c>
      <c r="B29" s="8"/>
      <c r="C29" s="8"/>
      <c r="D29" s="8"/>
      <c r="E29" s="15" t="s">
        <v>323</v>
      </c>
      <c r="F29" s="16"/>
    </row>
    <row r="30" spans="1:6" ht="90">
      <c r="A30" s="8">
        <v>29</v>
      </c>
      <c r="B30" s="8"/>
      <c r="C30" s="8" t="s">
        <v>4</v>
      </c>
      <c r="D30" s="8"/>
      <c r="E30" s="15" t="s">
        <v>322</v>
      </c>
      <c r="F30" s="16"/>
    </row>
    <row r="31" spans="1:6" ht="30">
      <c r="A31" s="8">
        <v>30</v>
      </c>
      <c r="B31" s="8"/>
      <c r="C31" s="8"/>
      <c r="D31" s="8"/>
      <c r="E31" s="15" t="s">
        <v>321</v>
      </c>
      <c r="F31" s="16" t="s">
        <v>133</v>
      </c>
    </row>
    <row r="32" spans="1:6" ht="45">
      <c r="A32" s="8">
        <v>31</v>
      </c>
      <c r="B32" s="8"/>
      <c r="C32" s="8" t="s">
        <v>4</v>
      </c>
      <c r="D32" s="8" t="s">
        <v>319</v>
      </c>
      <c r="E32" s="15" t="s">
        <v>320</v>
      </c>
      <c r="F32" s="16" t="s">
        <v>127</v>
      </c>
    </row>
    <row r="33" spans="1:6">
      <c r="A33" s="8">
        <v>32</v>
      </c>
      <c r="B33" s="8"/>
      <c r="C33" s="8"/>
      <c r="D33" s="8"/>
      <c r="E33" s="15"/>
      <c r="F33" s="16"/>
    </row>
    <row r="34" spans="1:6" ht="45">
      <c r="A34" s="8">
        <v>33</v>
      </c>
      <c r="B34" s="8"/>
      <c r="C34" s="8"/>
      <c r="D34" s="8"/>
      <c r="E34" s="15" t="s">
        <v>318</v>
      </c>
      <c r="F34" s="16"/>
    </row>
    <row r="35" spans="1:6" ht="45">
      <c r="A35" s="8">
        <v>34</v>
      </c>
      <c r="B35" s="8"/>
      <c r="C35" s="8"/>
      <c r="D35" s="8"/>
      <c r="E35" s="15" t="s">
        <v>317</v>
      </c>
      <c r="F35" s="16"/>
    </row>
    <row r="36" spans="1:6" ht="30">
      <c r="A36" s="8">
        <v>35</v>
      </c>
      <c r="B36" s="8"/>
      <c r="C36" s="8" t="s">
        <v>4</v>
      </c>
      <c r="D36" s="8" t="s">
        <v>316</v>
      </c>
      <c r="E36" s="15" t="s">
        <v>315</v>
      </c>
      <c r="F36" s="16"/>
    </row>
    <row r="37" spans="1:6" ht="105">
      <c r="A37" s="8">
        <v>36</v>
      </c>
      <c r="B37" s="8"/>
      <c r="C37" s="8" t="s">
        <v>4</v>
      </c>
      <c r="D37" s="8"/>
      <c r="E37" s="15" t="s">
        <v>314</v>
      </c>
      <c r="F37" s="16" t="s">
        <v>127</v>
      </c>
    </row>
    <row r="38" spans="1:6" ht="30">
      <c r="A38" s="8">
        <v>37</v>
      </c>
      <c r="B38" s="8"/>
      <c r="C38" s="8"/>
      <c r="D38" s="8"/>
      <c r="E38" s="15" t="s">
        <v>213</v>
      </c>
      <c r="F38" s="16"/>
    </row>
    <row r="39" spans="1:6">
      <c r="A39" s="8">
        <v>38</v>
      </c>
      <c r="B39" s="8"/>
      <c r="C39" s="8"/>
      <c r="D39" s="8"/>
      <c r="E39" s="15"/>
      <c r="F39" s="16"/>
    </row>
    <row r="40" spans="1:6">
      <c r="A40" s="8">
        <v>39</v>
      </c>
      <c r="B40" s="8"/>
      <c r="C40" s="8"/>
      <c r="D40" s="8"/>
      <c r="E40" s="15"/>
      <c r="F40" s="16"/>
    </row>
    <row r="41" spans="1:6" ht="30">
      <c r="A41" s="8">
        <v>40</v>
      </c>
      <c r="B41" s="8"/>
      <c r="C41" s="8" t="s">
        <v>4</v>
      </c>
      <c r="D41" s="8"/>
      <c r="E41" s="15" t="s">
        <v>212</v>
      </c>
      <c r="F41" s="16"/>
    </row>
    <row r="42" spans="1:6">
      <c r="A42" s="8">
        <v>41</v>
      </c>
      <c r="B42" s="8"/>
      <c r="C42" s="8"/>
      <c r="D42" s="8"/>
      <c r="E42" s="15"/>
      <c r="F42" s="16"/>
    </row>
    <row r="43" spans="1:6" ht="120">
      <c r="A43" s="8">
        <v>42</v>
      </c>
      <c r="B43" s="8"/>
      <c r="C43" s="8"/>
      <c r="D43" s="8"/>
      <c r="E43" s="15" t="s">
        <v>211</v>
      </c>
      <c r="F43" s="16"/>
    </row>
    <row r="44" spans="1:6">
      <c r="A44" s="8">
        <v>43</v>
      </c>
      <c r="B44" s="8"/>
      <c r="C44" s="8"/>
      <c r="D44" s="8"/>
      <c r="E44" s="15" t="s">
        <v>313</v>
      </c>
      <c r="F44" s="16"/>
    </row>
    <row r="45" spans="1:6">
      <c r="A45" s="8">
        <v>44</v>
      </c>
      <c r="B45" s="8"/>
      <c r="C45" s="8"/>
      <c r="D45" s="8"/>
      <c r="E45" s="15"/>
      <c r="F45" s="16"/>
    </row>
    <row r="46" spans="1:6" ht="60">
      <c r="A46" s="8">
        <v>45</v>
      </c>
      <c r="B46" s="8"/>
      <c r="C46" s="8" t="s">
        <v>4</v>
      </c>
      <c r="D46" s="8"/>
      <c r="E46" s="15" t="s">
        <v>210</v>
      </c>
      <c r="F46" s="16"/>
    </row>
    <row r="47" spans="1:6">
      <c r="A47" s="8">
        <v>46</v>
      </c>
      <c r="B47" s="8"/>
      <c r="C47" s="8"/>
      <c r="D47" s="8"/>
      <c r="E47" s="15"/>
      <c r="F47" s="16"/>
    </row>
    <row r="48" spans="1:6" ht="45">
      <c r="A48" s="8">
        <v>47</v>
      </c>
      <c r="B48" s="8"/>
      <c r="C48" s="8" t="s">
        <v>4</v>
      </c>
      <c r="D48" s="8"/>
      <c r="E48" s="15" t="s">
        <v>209</v>
      </c>
      <c r="F48" s="16"/>
    </row>
    <row r="49" spans="1:6">
      <c r="A49" s="8">
        <v>48</v>
      </c>
      <c r="B49" s="8"/>
      <c r="C49" s="8"/>
      <c r="D49" s="8"/>
      <c r="E49" s="15"/>
      <c r="F49" s="16"/>
    </row>
    <row r="50" spans="1:6">
      <c r="A50" s="8">
        <v>49</v>
      </c>
      <c r="B50" s="8"/>
      <c r="C50" s="8"/>
      <c r="D50" s="8"/>
      <c r="E50" s="15"/>
      <c r="F50" s="16"/>
    </row>
    <row r="51" spans="1:6">
      <c r="A51" s="8">
        <v>50</v>
      </c>
      <c r="B51" s="8"/>
      <c r="C51" s="8"/>
      <c r="D51" s="8"/>
      <c r="E51" s="15"/>
      <c r="F51" s="16"/>
    </row>
  </sheetData>
  <dataValidations count="2">
    <dataValidation type="list" allowBlank="1" showInputMessage="1" showErrorMessage="1" sqref="F2:F51" xr:uid="{46F0CFBB-DBC4-46A9-811C-8D3D8566D698}">
      <formula1>"Task1, Task 2, Task3, Task 4, Task 5, Task 6, Task 7"</formula1>
    </dataValidation>
    <dataValidation type="list" allowBlank="1" showInputMessage="1" showErrorMessage="1" sqref="C2:C51" xr:uid="{35040A55-7DF6-4483-A66A-E83420658B24}">
      <formula1>"English,Knowledge Gaps,Emotion,Techniques"</formula1>
    </dataValidation>
  </dataValidations>
  <hyperlinks>
    <hyperlink ref="F1" location="'Domain-Executing'!A1" display="Domain" xr:uid="{B419B042-CA3F-4F33-8CAB-BF60702FFC7F}"/>
  </hyperlink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F131D-CBCC-4B8F-BDF4-B1E2E34C7098}">
  <sheetPr codeName="Sheet10"/>
  <dimension ref="A1:K9"/>
  <sheetViews>
    <sheetView workbookViewId="0">
      <selection activeCell="N9" sqref="N9"/>
    </sheetView>
  </sheetViews>
  <sheetFormatPr defaultRowHeight="15"/>
  <sheetData>
    <row r="1" spans="1:11" ht="45" customHeight="1" thickBot="1">
      <c r="A1" s="9" t="s">
        <v>125</v>
      </c>
      <c r="B1" s="116" t="s">
        <v>214</v>
      </c>
      <c r="C1" s="117"/>
      <c r="D1" s="117"/>
      <c r="E1" s="117"/>
      <c r="F1" s="117"/>
      <c r="G1" s="117"/>
      <c r="H1" s="117"/>
      <c r="I1" s="117"/>
      <c r="J1" s="117"/>
      <c r="K1" s="118"/>
    </row>
    <row r="2" spans="1:11" ht="45" customHeight="1" thickBot="1">
      <c r="A2" s="10" t="s">
        <v>127</v>
      </c>
      <c r="B2" s="116" t="s">
        <v>215</v>
      </c>
      <c r="C2" s="117"/>
      <c r="D2" s="117"/>
      <c r="E2" s="117"/>
      <c r="F2" s="117"/>
      <c r="G2" s="117"/>
      <c r="H2" s="117"/>
      <c r="I2" s="117"/>
      <c r="J2" s="117"/>
      <c r="K2" s="118"/>
    </row>
    <row r="3" spans="1:11" ht="45" customHeight="1" thickBot="1">
      <c r="A3" s="10" t="s">
        <v>129</v>
      </c>
      <c r="B3" s="116" t="s">
        <v>216</v>
      </c>
      <c r="C3" s="117"/>
      <c r="D3" s="117"/>
      <c r="E3" s="117"/>
      <c r="F3" s="117"/>
      <c r="G3" s="117"/>
      <c r="H3" s="117"/>
      <c r="I3" s="117"/>
      <c r="J3" s="117"/>
      <c r="K3" s="118"/>
    </row>
    <row r="4" spans="1:11" ht="45" customHeight="1" thickBot="1">
      <c r="A4" s="10" t="s">
        <v>131</v>
      </c>
      <c r="B4" s="116" t="s">
        <v>217</v>
      </c>
      <c r="C4" s="117"/>
      <c r="D4" s="117"/>
      <c r="E4" s="117"/>
      <c r="F4" s="117"/>
      <c r="G4" s="117"/>
      <c r="H4" s="117"/>
      <c r="I4" s="117"/>
      <c r="J4" s="117"/>
      <c r="K4" s="118"/>
    </row>
    <row r="5" spans="1:11" ht="45" customHeight="1" thickBot="1">
      <c r="A5" s="10" t="s">
        <v>133</v>
      </c>
      <c r="B5" s="116" t="s">
        <v>218</v>
      </c>
      <c r="C5" s="117"/>
      <c r="D5" s="117"/>
      <c r="E5" s="117"/>
      <c r="F5" s="117"/>
      <c r="G5" s="117"/>
      <c r="H5" s="117"/>
      <c r="I5" s="117"/>
      <c r="J5" s="117"/>
      <c r="K5" s="118"/>
    </row>
    <row r="6" spans="1:11" ht="45" customHeight="1" thickBot="1">
      <c r="A6" s="10" t="s">
        <v>135</v>
      </c>
      <c r="B6" s="116" t="s">
        <v>219</v>
      </c>
      <c r="C6" s="117"/>
      <c r="D6" s="117"/>
      <c r="E6" s="117"/>
      <c r="F6" s="117"/>
      <c r="G6" s="117"/>
      <c r="H6" s="117"/>
      <c r="I6" s="117"/>
      <c r="J6" s="117"/>
      <c r="K6" s="118"/>
    </row>
    <row r="7" spans="1:11" ht="30" customHeight="1" thickBot="1">
      <c r="A7" s="10" t="s">
        <v>137</v>
      </c>
      <c r="B7" s="116" t="s">
        <v>220</v>
      </c>
      <c r="C7" s="117"/>
      <c r="D7" s="117"/>
      <c r="E7" s="117"/>
      <c r="F7" s="117"/>
      <c r="G7" s="117"/>
      <c r="H7" s="117"/>
      <c r="I7" s="117"/>
      <c r="J7" s="117"/>
      <c r="K7" s="118"/>
    </row>
    <row r="8" spans="1:11" ht="45" customHeight="1" thickBot="1">
      <c r="A8" s="10" t="s">
        <v>139</v>
      </c>
      <c r="B8" s="116" t="s">
        <v>221</v>
      </c>
      <c r="C8" s="117"/>
      <c r="D8" s="117"/>
      <c r="E8" s="117"/>
      <c r="F8" s="117"/>
      <c r="G8" s="117"/>
      <c r="H8" s="117"/>
      <c r="I8" s="117"/>
      <c r="J8" s="117"/>
      <c r="K8" s="118"/>
    </row>
    <row r="9" spans="1:11" ht="99.75" customHeight="1" thickBot="1">
      <c r="A9" s="10"/>
      <c r="B9" s="119" t="s">
        <v>222</v>
      </c>
      <c r="C9" s="120"/>
      <c r="D9" s="120"/>
      <c r="E9" s="120"/>
      <c r="F9" s="120"/>
      <c r="G9" s="120"/>
      <c r="H9" s="120"/>
      <c r="I9" s="120"/>
      <c r="J9" s="120"/>
      <c r="K9" s="121"/>
    </row>
  </sheetData>
  <mergeCells count="9">
    <mergeCell ref="B7:K7"/>
    <mergeCell ref="B8:K8"/>
    <mergeCell ref="B9:K9"/>
    <mergeCell ref="B1:K1"/>
    <mergeCell ref="B2:K2"/>
    <mergeCell ref="B3:K3"/>
    <mergeCell ref="B4:K4"/>
    <mergeCell ref="B5:K5"/>
    <mergeCell ref="B6:K6"/>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6B415-86AF-44A1-9A0F-E640C770D3EB}">
  <sheetPr codeName="Sheet11"/>
  <dimension ref="A1:K13"/>
  <sheetViews>
    <sheetView workbookViewId="0"/>
  </sheetViews>
  <sheetFormatPr defaultRowHeight="15"/>
  <sheetData>
    <row r="1" spans="1:11" ht="45" customHeight="1" thickBot="1">
      <c r="A1" s="9" t="s">
        <v>125</v>
      </c>
      <c r="B1" s="116" t="s">
        <v>126</v>
      </c>
      <c r="C1" s="117"/>
      <c r="D1" s="117"/>
      <c r="E1" s="117"/>
      <c r="F1" s="117"/>
      <c r="G1" s="117"/>
      <c r="H1" s="117"/>
      <c r="I1" s="117"/>
      <c r="J1" s="117"/>
      <c r="K1" s="118"/>
    </row>
    <row r="2" spans="1:11" ht="45" customHeight="1" thickBot="1">
      <c r="A2" s="10" t="s">
        <v>127</v>
      </c>
      <c r="B2" s="116" t="s">
        <v>128</v>
      </c>
      <c r="C2" s="117"/>
      <c r="D2" s="117"/>
      <c r="E2" s="117"/>
      <c r="F2" s="117"/>
      <c r="G2" s="117"/>
      <c r="H2" s="117"/>
      <c r="I2" s="117"/>
      <c r="J2" s="117"/>
      <c r="K2" s="118"/>
    </row>
    <row r="3" spans="1:11" ht="45" customHeight="1" thickBot="1">
      <c r="A3" s="10" t="s">
        <v>129</v>
      </c>
      <c r="B3" s="116" t="s">
        <v>130</v>
      </c>
      <c r="C3" s="117"/>
      <c r="D3" s="117"/>
      <c r="E3" s="117"/>
      <c r="F3" s="117"/>
      <c r="G3" s="117"/>
      <c r="H3" s="117"/>
      <c r="I3" s="117"/>
      <c r="J3" s="117"/>
      <c r="K3" s="118"/>
    </row>
    <row r="4" spans="1:11" ht="45" customHeight="1" thickBot="1">
      <c r="A4" s="10" t="s">
        <v>131</v>
      </c>
      <c r="B4" s="116" t="s">
        <v>132</v>
      </c>
      <c r="C4" s="117"/>
      <c r="D4" s="117"/>
      <c r="E4" s="117"/>
      <c r="F4" s="117"/>
      <c r="G4" s="117"/>
      <c r="H4" s="117"/>
      <c r="I4" s="117"/>
      <c r="J4" s="117"/>
      <c r="K4" s="118"/>
    </row>
    <row r="5" spans="1:11" ht="45" customHeight="1" thickBot="1">
      <c r="A5" s="10" t="s">
        <v>133</v>
      </c>
      <c r="B5" s="116" t="s">
        <v>134</v>
      </c>
      <c r="C5" s="117"/>
      <c r="D5" s="117"/>
      <c r="E5" s="117"/>
      <c r="F5" s="117"/>
      <c r="G5" s="117"/>
      <c r="H5" s="117"/>
      <c r="I5" s="117"/>
      <c r="J5" s="117"/>
      <c r="K5" s="118"/>
    </row>
    <row r="6" spans="1:11" ht="45" customHeight="1" thickBot="1">
      <c r="A6" s="10" t="s">
        <v>135</v>
      </c>
      <c r="B6" s="116" t="s">
        <v>136</v>
      </c>
      <c r="C6" s="117"/>
      <c r="D6" s="117"/>
      <c r="E6" s="117"/>
      <c r="F6" s="117"/>
      <c r="G6" s="117"/>
      <c r="H6" s="117"/>
      <c r="I6" s="117"/>
      <c r="J6" s="117"/>
      <c r="K6" s="118"/>
    </row>
    <row r="7" spans="1:11" ht="30" customHeight="1" thickBot="1">
      <c r="A7" s="10" t="s">
        <v>137</v>
      </c>
      <c r="B7" s="116" t="s">
        <v>138</v>
      </c>
      <c r="C7" s="117"/>
      <c r="D7" s="117"/>
      <c r="E7" s="117"/>
      <c r="F7" s="117"/>
      <c r="G7" s="117"/>
      <c r="H7" s="117"/>
      <c r="I7" s="117"/>
      <c r="J7" s="117"/>
      <c r="K7" s="118"/>
    </row>
    <row r="8" spans="1:11" ht="45" customHeight="1" thickBot="1">
      <c r="A8" s="10" t="s">
        <v>139</v>
      </c>
      <c r="B8" s="116" t="s">
        <v>140</v>
      </c>
      <c r="C8" s="117"/>
      <c r="D8" s="117"/>
      <c r="E8" s="117"/>
      <c r="F8" s="117"/>
      <c r="G8" s="117"/>
      <c r="H8" s="117"/>
      <c r="I8" s="117"/>
      <c r="J8" s="117"/>
      <c r="K8" s="118"/>
    </row>
    <row r="9" spans="1:11" ht="30" customHeight="1" thickBot="1">
      <c r="A9" s="10" t="s">
        <v>141</v>
      </c>
      <c r="B9" s="116" t="s">
        <v>142</v>
      </c>
      <c r="C9" s="117"/>
      <c r="D9" s="117"/>
      <c r="E9" s="117"/>
      <c r="F9" s="117"/>
      <c r="G9" s="117"/>
      <c r="H9" s="117"/>
      <c r="I9" s="117"/>
      <c r="J9" s="117"/>
      <c r="K9" s="118"/>
    </row>
    <row r="10" spans="1:11" ht="60" customHeight="1" thickBot="1">
      <c r="A10" s="10" t="s">
        <v>143</v>
      </c>
      <c r="B10" s="116" t="s">
        <v>144</v>
      </c>
      <c r="C10" s="117"/>
      <c r="D10" s="117"/>
      <c r="E10" s="117"/>
      <c r="F10" s="117"/>
      <c r="G10" s="117"/>
      <c r="H10" s="117"/>
      <c r="I10" s="117"/>
      <c r="J10" s="117"/>
      <c r="K10" s="118"/>
    </row>
    <row r="11" spans="1:11" ht="45" customHeight="1" thickBot="1">
      <c r="A11" s="10" t="s">
        <v>145</v>
      </c>
      <c r="B11" s="116" t="s">
        <v>146</v>
      </c>
      <c r="C11" s="117"/>
      <c r="D11" s="117"/>
      <c r="E11" s="117"/>
      <c r="F11" s="117"/>
      <c r="G11" s="117"/>
      <c r="H11" s="117"/>
      <c r="I11" s="117"/>
      <c r="J11" s="117"/>
      <c r="K11" s="118"/>
    </row>
    <row r="12" spans="1:11" ht="45" customHeight="1" thickBot="1">
      <c r="A12" s="10" t="s">
        <v>147</v>
      </c>
      <c r="B12" s="116" t="s">
        <v>148</v>
      </c>
      <c r="C12" s="117"/>
      <c r="D12" s="117"/>
      <c r="E12" s="117"/>
      <c r="F12" s="117"/>
      <c r="G12" s="117"/>
      <c r="H12" s="117"/>
      <c r="I12" s="117"/>
      <c r="J12" s="117"/>
      <c r="K12" s="118"/>
    </row>
    <row r="13" spans="1:11" ht="45" customHeight="1" thickBot="1">
      <c r="A13" s="10" t="s">
        <v>149</v>
      </c>
      <c r="B13" s="116" t="s">
        <v>150</v>
      </c>
      <c r="C13" s="117"/>
      <c r="D13" s="117"/>
      <c r="E13" s="117"/>
      <c r="F13" s="117"/>
      <c r="G13" s="117"/>
      <c r="H13" s="117"/>
      <c r="I13" s="117"/>
      <c r="J13" s="117"/>
      <c r="K13" s="118"/>
    </row>
  </sheetData>
  <mergeCells count="13">
    <mergeCell ref="B6:K6"/>
    <mergeCell ref="B1:K1"/>
    <mergeCell ref="B2:K2"/>
    <mergeCell ref="B3:K3"/>
    <mergeCell ref="B4:K4"/>
    <mergeCell ref="B5:K5"/>
    <mergeCell ref="B13:K13"/>
    <mergeCell ref="B7:K7"/>
    <mergeCell ref="B8:K8"/>
    <mergeCell ref="B9:K9"/>
    <mergeCell ref="B10:K10"/>
    <mergeCell ref="B11:K11"/>
    <mergeCell ref="B12:K12"/>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3A676-4755-49BB-A0B9-3FC0BA4B80B3}">
  <sheetPr codeName="Sheet12"/>
  <dimension ref="A1:K7"/>
  <sheetViews>
    <sheetView workbookViewId="0"/>
  </sheetViews>
  <sheetFormatPr defaultRowHeight="15"/>
  <sheetData>
    <row r="1" spans="1:11" ht="45" customHeight="1" thickBot="1">
      <c r="A1" s="9" t="s">
        <v>125</v>
      </c>
      <c r="B1" s="116" t="s">
        <v>151</v>
      </c>
      <c r="C1" s="117"/>
      <c r="D1" s="117"/>
      <c r="E1" s="117"/>
      <c r="F1" s="117"/>
      <c r="G1" s="117"/>
      <c r="H1" s="117"/>
      <c r="I1" s="117"/>
      <c r="J1" s="117"/>
      <c r="K1" s="118"/>
    </row>
    <row r="2" spans="1:11" ht="45" customHeight="1" thickBot="1">
      <c r="A2" s="10" t="s">
        <v>127</v>
      </c>
      <c r="B2" s="116" t="s">
        <v>152</v>
      </c>
      <c r="C2" s="117"/>
      <c r="D2" s="117"/>
      <c r="E2" s="117"/>
      <c r="F2" s="117"/>
      <c r="G2" s="117"/>
      <c r="H2" s="117"/>
      <c r="I2" s="117"/>
      <c r="J2" s="117"/>
      <c r="K2" s="118"/>
    </row>
    <row r="3" spans="1:11" ht="45" customHeight="1" thickBot="1">
      <c r="A3" s="10" t="s">
        <v>129</v>
      </c>
      <c r="B3" s="116" t="s">
        <v>153</v>
      </c>
      <c r="C3" s="117"/>
      <c r="D3" s="117"/>
      <c r="E3" s="117"/>
      <c r="F3" s="117"/>
      <c r="G3" s="117"/>
      <c r="H3" s="117"/>
      <c r="I3" s="117"/>
      <c r="J3" s="117"/>
      <c r="K3" s="118"/>
    </row>
    <row r="4" spans="1:11" ht="45" customHeight="1" thickBot="1">
      <c r="A4" s="10" t="s">
        <v>131</v>
      </c>
      <c r="B4" s="116" t="s">
        <v>157</v>
      </c>
      <c r="C4" s="117"/>
      <c r="D4" s="117"/>
      <c r="E4" s="117"/>
      <c r="F4" s="117"/>
      <c r="G4" s="117"/>
      <c r="H4" s="117"/>
      <c r="I4" s="117"/>
      <c r="J4" s="117"/>
      <c r="K4" s="118"/>
    </row>
    <row r="5" spans="1:11" ht="45" customHeight="1" thickBot="1">
      <c r="A5" s="10" t="s">
        <v>133</v>
      </c>
      <c r="B5" s="116" t="s">
        <v>154</v>
      </c>
      <c r="C5" s="117"/>
      <c r="D5" s="117"/>
      <c r="E5" s="117"/>
      <c r="F5" s="117"/>
      <c r="G5" s="117"/>
      <c r="H5" s="117"/>
      <c r="I5" s="117"/>
      <c r="J5" s="117"/>
      <c r="K5" s="118"/>
    </row>
    <row r="6" spans="1:11" ht="45" customHeight="1" thickBot="1">
      <c r="A6" s="10" t="s">
        <v>135</v>
      </c>
      <c r="B6" s="116" t="s">
        <v>155</v>
      </c>
      <c r="C6" s="117"/>
      <c r="D6" s="117"/>
      <c r="E6" s="117"/>
      <c r="F6" s="117"/>
      <c r="G6" s="117"/>
      <c r="H6" s="117"/>
      <c r="I6" s="117"/>
      <c r="J6" s="117"/>
      <c r="K6" s="118"/>
    </row>
    <row r="7" spans="1:11" ht="30" customHeight="1" thickBot="1">
      <c r="A7" s="10" t="s">
        <v>137</v>
      </c>
      <c r="B7" s="116" t="s">
        <v>156</v>
      </c>
      <c r="C7" s="117"/>
      <c r="D7" s="117"/>
      <c r="E7" s="117"/>
      <c r="F7" s="117"/>
      <c r="G7" s="117"/>
      <c r="H7" s="117"/>
      <c r="I7" s="117"/>
      <c r="J7" s="117"/>
      <c r="K7" s="118"/>
    </row>
  </sheetData>
  <mergeCells count="7">
    <mergeCell ref="B7:K7"/>
    <mergeCell ref="B1:K1"/>
    <mergeCell ref="B2:K2"/>
    <mergeCell ref="B3:K3"/>
    <mergeCell ref="B4:K4"/>
    <mergeCell ref="B5:K5"/>
    <mergeCell ref="B6:K6"/>
  </mergeCell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D9506-FE81-4C50-86CB-42DFDE5F4697}">
  <sheetPr codeName="Sheet13"/>
  <dimension ref="A1:K7"/>
  <sheetViews>
    <sheetView workbookViewId="0">
      <selection activeCell="N12" sqref="A1:XFD1048576"/>
    </sheetView>
  </sheetViews>
  <sheetFormatPr defaultRowHeight="15"/>
  <sheetData>
    <row r="1" spans="1:11" ht="45" customHeight="1" thickBot="1">
      <c r="A1" s="9" t="s">
        <v>125</v>
      </c>
      <c r="B1" s="116" t="s">
        <v>158</v>
      </c>
      <c r="C1" s="117"/>
      <c r="D1" s="117"/>
      <c r="E1" s="117"/>
      <c r="F1" s="117"/>
      <c r="G1" s="117"/>
      <c r="H1" s="117"/>
      <c r="I1" s="117"/>
      <c r="J1" s="117"/>
      <c r="K1" s="118"/>
    </row>
    <row r="2" spans="1:11" ht="45" customHeight="1" thickBot="1">
      <c r="A2" s="10" t="s">
        <v>127</v>
      </c>
      <c r="B2" s="116" t="s">
        <v>159</v>
      </c>
      <c r="C2" s="117"/>
      <c r="D2" s="117"/>
      <c r="E2" s="117"/>
      <c r="F2" s="117"/>
      <c r="G2" s="117"/>
      <c r="H2" s="117"/>
      <c r="I2" s="117"/>
      <c r="J2" s="117"/>
      <c r="K2" s="118"/>
    </row>
    <row r="3" spans="1:11" ht="45" customHeight="1" thickBot="1">
      <c r="A3" s="10" t="s">
        <v>129</v>
      </c>
      <c r="B3" s="116" t="s">
        <v>160</v>
      </c>
      <c r="C3" s="117"/>
      <c r="D3" s="117"/>
      <c r="E3" s="117"/>
      <c r="F3" s="117"/>
      <c r="G3" s="117"/>
      <c r="H3" s="117"/>
      <c r="I3" s="117"/>
      <c r="J3" s="117"/>
      <c r="K3" s="118"/>
    </row>
    <row r="4" spans="1:11" ht="45" customHeight="1" thickBot="1">
      <c r="A4" s="10" t="s">
        <v>131</v>
      </c>
      <c r="B4" s="116" t="s">
        <v>161</v>
      </c>
      <c r="C4" s="117"/>
      <c r="D4" s="117"/>
      <c r="E4" s="117"/>
      <c r="F4" s="117"/>
      <c r="G4" s="117"/>
      <c r="H4" s="117"/>
      <c r="I4" s="117"/>
      <c r="J4" s="117"/>
      <c r="K4" s="118"/>
    </row>
    <row r="5" spans="1:11" ht="45" customHeight="1" thickBot="1">
      <c r="A5" s="10" t="s">
        <v>133</v>
      </c>
      <c r="B5" s="116" t="s">
        <v>162</v>
      </c>
      <c r="C5" s="117"/>
      <c r="D5" s="117"/>
      <c r="E5" s="117"/>
      <c r="F5" s="117"/>
      <c r="G5" s="117"/>
      <c r="H5" s="117"/>
      <c r="I5" s="117"/>
      <c r="J5" s="117"/>
      <c r="K5" s="118"/>
    </row>
    <row r="6" spans="1:11" ht="45" customHeight="1" thickBot="1">
      <c r="A6" s="10" t="s">
        <v>135</v>
      </c>
      <c r="B6" s="116" t="s">
        <v>163</v>
      </c>
      <c r="C6" s="117"/>
      <c r="D6" s="117"/>
      <c r="E6" s="117"/>
      <c r="F6" s="117"/>
      <c r="G6" s="117"/>
      <c r="H6" s="117"/>
      <c r="I6" s="117"/>
      <c r="J6" s="117"/>
      <c r="K6" s="118"/>
    </row>
    <row r="7" spans="1:11" ht="30" customHeight="1" thickBot="1">
      <c r="A7" s="10" t="s">
        <v>137</v>
      </c>
      <c r="B7" s="116" t="s">
        <v>164</v>
      </c>
      <c r="C7" s="117"/>
      <c r="D7" s="117"/>
      <c r="E7" s="117"/>
      <c r="F7" s="117"/>
      <c r="G7" s="117"/>
      <c r="H7" s="117"/>
      <c r="I7" s="117"/>
      <c r="J7" s="117"/>
      <c r="K7" s="118"/>
    </row>
  </sheetData>
  <mergeCells count="7">
    <mergeCell ref="B7:K7"/>
    <mergeCell ref="B1:K1"/>
    <mergeCell ref="B2:K2"/>
    <mergeCell ref="B3:K3"/>
    <mergeCell ref="B4:K4"/>
    <mergeCell ref="B5:K5"/>
    <mergeCell ref="B6:K6"/>
  </mergeCell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C2900-1516-4D11-BB5E-CB91221B0668}">
  <sheetPr codeName="Sheet14"/>
  <dimension ref="A1:K8"/>
  <sheetViews>
    <sheetView topLeftCell="A4" workbookViewId="0">
      <selection activeCell="I13" sqref="I13"/>
    </sheetView>
  </sheetViews>
  <sheetFormatPr defaultRowHeight="15"/>
  <sheetData>
    <row r="1" spans="1:11" ht="45" customHeight="1" thickBot="1">
      <c r="A1" s="9" t="s">
        <v>125</v>
      </c>
      <c r="B1" s="116" t="s">
        <v>223</v>
      </c>
      <c r="C1" s="117"/>
      <c r="D1" s="117"/>
      <c r="E1" s="117"/>
      <c r="F1" s="117"/>
      <c r="G1" s="117"/>
      <c r="H1" s="117"/>
      <c r="I1" s="117"/>
      <c r="J1" s="117"/>
      <c r="K1" s="118"/>
    </row>
    <row r="2" spans="1:11" ht="45" customHeight="1" thickBot="1">
      <c r="A2" s="10" t="s">
        <v>127</v>
      </c>
      <c r="B2" s="116" t="s">
        <v>224</v>
      </c>
      <c r="C2" s="117"/>
      <c r="D2" s="117"/>
      <c r="E2" s="117"/>
      <c r="F2" s="117"/>
      <c r="G2" s="117"/>
      <c r="H2" s="117"/>
      <c r="I2" s="117"/>
      <c r="J2" s="117"/>
      <c r="K2" s="118"/>
    </row>
    <row r="3" spans="1:11" ht="45" customHeight="1" thickBot="1">
      <c r="A3" s="10" t="s">
        <v>129</v>
      </c>
      <c r="B3" s="116" t="s">
        <v>225</v>
      </c>
      <c r="C3" s="117"/>
      <c r="D3" s="117"/>
      <c r="E3" s="117"/>
      <c r="F3" s="117"/>
      <c r="G3" s="117"/>
      <c r="H3" s="117"/>
      <c r="I3" s="117"/>
      <c r="J3" s="117"/>
      <c r="K3" s="118"/>
    </row>
    <row r="4" spans="1:11" ht="45" customHeight="1" thickBot="1">
      <c r="A4" s="10" t="s">
        <v>131</v>
      </c>
      <c r="B4" s="116" t="s">
        <v>226</v>
      </c>
      <c r="C4" s="117"/>
      <c r="D4" s="117"/>
      <c r="E4" s="117"/>
      <c r="F4" s="117"/>
      <c r="G4" s="117"/>
      <c r="H4" s="117"/>
      <c r="I4" s="117"/>
      <c r="J4" s="117"/>
      <c r="K4" s="118"/>
    </row>
    <row r="5" spans="1:11" ht="45" customHeight="1" thickBot="1">
      <c r="A5" s="10" t="s">
        <v>133</v>
      </c>
      <c r="B5" s="116" t="s">
        <v>227</v>
      </c>
      <c r="C5" s="117"/>
      <c r="D5" s="117"/>
      <c r="E5" s="117"/>
      <c r="F5" s="117"/>
      <c r="G5" s="117"/>
      <c r="H5" s="117"/>
      <c r="I5" s="117"/>
      <c r="J5" s="117"/>
      <c r="K5" s="118"/>
    </row>
    <row r="6" spans="1:11" ht="45" customHeight="1" thickBot="1">
      <c r="A6" s="10" t="s">
        <v>135</v>
      </c>
      <c r="B6" s="116" t="s">
        <v>228</v>
      </c>
      <c r="C6" s="117"/>
      <c r="D6" s="117"/>
      <c r="E6" s="117"/>
      <c r="F6" s="117"/>
      <c r="G6" s="117"/>
      <c r="H6" s="117"/>
      <c r="I6" s="117"/>
      <c r="J6" s="117"/>
      <c r="K6" s="118"/>
    </row>
    <row r="7" spans="1:11" ht="30" customHeight="1" thickBot="1">
      <c r="A7" s="10" t="s">
        <v>137</v>
      </c>
      <c r="B7" s="116" t="s">
        <v>229</v>
      </c>
      <c r="C7" s="117"/>
      <c r="D7" s="117"/>
      <c r="E7" s="117"/>
      <c r="F7" s="117"/>
      <c r="G7" s="117"/>
      <c r="H7" s="117"/>
      <c r="I7" s="117"/>
      <c r="J7" s="117"/>
      <c r="K7" s="118"/>
    </row>
    <row r="8" spans="1:11" ht="150.75" customHeight="1" thickBot="1">
      <c r="A8" s="10"/>
      <c r="B8" s="119" t="s">
        <v>230</v>
      </c>
      <c r="C8" s="120"/>
      <c r="D8" s="120"/>
      <c r="E8" s="120"/>
      <c r="F8" s="120"/>
      <c r="G8" s="120"/>
      <c r="H8" s="120"/>
      <c r="I8" s="120"/>
      <c r="J8" s="120"/>
      <c r="K8" s="121"/>
    </row>
  </sheetData>
  <mergeCells count="8">
    <mergeCell ref="B7:K7"/>
    <mergeCell ref="B8:K8"/>
    <mergeCell ref="B1:K1"/>
    <mergeCell ref="B2:K2"/>
    <mergeCell ref="B3:K3"/>
    <mergeCell ref="B4:K4"/>
    <mergeCell ref="B5:K5"/>
    <mergeCell ref="B6:K6"/>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0EABC-5FB0-46E3-AC0D-18A12C9132DD}">
  <sheetPr codeName="Sheet15"/>
  <dimension ref="A1:E26"/>
  <sheetViews>
    <sheetView workbookViewId="0">
      <selection activeCell="B6" sqref="B6"/>
    </sheetView>
  </sheetViews>
  <sheetFormatPr defaultRowHeight="15"/>
  <cols>
    <col min="1" max="1" width="9.140625" style="7"/>
    <col min="2" max="2" width="65.85546875" style="7" customWidth="1"/>
    <col min="3" max="3" width="15.85546875" style="7" customWidth="1"/>
    <col min="4" max="4" width="38.85546875" style="7" customWidth="1"/>
    <col min="5" max="5" width="14.7109375" style="7" customWidth="1"/>
    <col min="6" max="16384" width="9.140625" style="7"/>
  </cols>
  <sheetData>
    <row r="1" spans="1:5" ht="25.5">
      <c r="A1" s="5" t="s">
        <v>0</v>
      </c>
      <c r="B1" s="5" t="s">
        <v>11</v>
      </c>
      <c r="C1" s="5" t="s">
        <v>1</v>
      </c>
      <c r="D1" s="6" t="s">
        <v>2</v>
      </c>
      <c r="E1" s="6" t="s">
        <v>3</v>
      </c>
    </row>
    <row r="2" spans="1:5">
      <c r="A2" s="8">
        <v>1</v>
      </c>
      <c r="B2" s="8"/>
      <c r="C2" s="8"/>
      <c r="D2" s="8"/>
      <c r="E2" s="8"/>
    </row>
    <row r="3" spans="1:5">
      <c r="A3" s="8">
        <v>2</v>
      </c>
      <c r="B3" s="8"/>
      <c r="C3" s="8"/>
      <c r="D3" s="8"/>
      <c r="E3" s="8"/>
    </row>
    <row r="4" spans="1:5">
      <c r="A4" s="8">
        <v>3</v>
      </c>
      <c r="B4" s="8"/>
      <c r="C4" s="8"/>
      <c r="D4" s="8"/>
      <c r="E4" s="8"/>
    </row>
    <row r="5" spans="1:5" ht="105">
      <c r="A5" s="8">
        <v>4</v>
      </c>
      <c r="B5" s="8" t="s">
        <v>33</v>
      </c>
      <c r="C5" s="8" t="s">
        <v>23</v>
      </c>
      <c r="D5" s="8" t="s">
        <v>34</v>
      </c>
      <c r="E5" s="8" t="s">
        <v>35</v>
      </c>
    </row>
    <row r="6" spans="1:5" ht="180">
      <c r="A6" s="8">
        <v>5</v>
      </c>
      <c r="B6" s="8" t="s">
        <v>36</v>
      </c>
      <c r="C6" s="8" t="s">
        <v>4</v>
      </c>
      <c r="D6" s="8" t="s">
        <v>37</v>
      </c>
      <c r="E6" s="8" t="s">
        <v>38</v>
      </c>
    </row>
    <row r="7" spans="1:5">
      <c r="A7" s="8">
        <v>6</v>
      </c>
      <c r="B7" s="8"/>
      <c r="C7" s="8"/>
      <c r="D7" s="8"/>
      <c r="E7" s="8"/>
    </row>
    <row r="8" spans="1:5">
      <c r="A8" s="8">
        <v>7</v>
      </c>
      <c r="B8" s="8"/>
      <c r="C8" s="8"/>
      <c r="D8" s="8"/>
      <c r="E8" s="8"/>
    </row>
    <row r="9" spans="1:5">
      <c r="A9" s="8">
        <v>8</v>
      </c>
      <c r="B9" s="8"/>
      <c r="C9" s="8"/>
      <c r="D9" s="8"/>
      <c r="E9" s="8"/>
    </row>
    <row r="10" spans="1:5">
      <c r="A10" s="8">
        <v>9</v>
      </c>
      <c r="B10" s="8"/>
      <c r="C10" s="8"/>
      <c r="D10" s="8"/>
      <c r="E10" s="8"/>
    </row>
    <row r="11" spans="1:5">
      <c r="A11" s="8">
        <v>10</v>
      </c>
      <c r="B11" s="8"/>
      <c r="C11" s="8"/>
      <c r="D11" s="8"/>
      <c r="E11" s="8"/>
    </row>
    <row r="12" spans="1:5">
      <c r="A12" s="8">
        <v>11</v>
      </c>
      <c r="B12" s="8"/>
      <c r="C12" s="8"/>
      <c r="D12" s="8"/>
      <c r="E12" s="8"/>
    </row>
    <row r="13" spans="1:5">
      <c r="A13" s="8">
        <v>12</v>
      </c>
      <c r="B13" s="8"/>
      <c r="C13" s="8"/>
      <c r="D13" s="8"/>
      <c r="E13" s="8"/>
    </row>
    <row r="14" spans="1:5">
      <c r="A14" s="8">
        <v>13</v>
      </c>
      <c r="B14" s="8"/>
      <c r="C14" s="8"/>
      <c r="D14" s="8"/>
      <c r="E14" s="8"/>
    </row>
    <row r="15" spans="1:5">
      <c r="A15" s="8">
        <v>14</v>
      </c>
      <c r="B15" s="8"/>
      <c r="C15" s="8"/>
      <c r="D15" s="8"/>
      <c r="E15" s="8"/>
    </row>
    <row r="16" spans="1:5">
      <c r="A16" s="8">
        <v>15</v>
      </c>
      <c r="B16" s="8"/>
      <c r="C16" s="8"/>
      <c r="D16" s="8"/>
      <c r="E16" s="8"/>
    </row>
    <row r="17" spans="1:5">
      <c r="A17" s="8">
        <v>16</v>
      </c>
      <c r="B17" s="8"/>
      <c r="C17" s="8"/>
      <c r="D17" s="8"/>
      <c r="E17" s="8"/>
    </row>
    <row r="18" spans="1:5">
      <c r="A18" s="8">
        <v>17</v>
      </c>
      <c r="B18" s="8"/>
      <c r="C18" s="8"/>
      <c r="D18" s="8"/>
      <c r="E18" s="8"/>
    </row>
    <row r="19" spans="1:5">
      <c r="A19" s="8">
        <v>18</v>
      </c>
      <c r="B19" s="8"/>
      <c r="C19" s="8"/>
      <c r="D19" s="8"/>
      <c r="E19" s="8"/>
    </row>
    <row r="20" spans="1:5">
      <c r="A20" s="8">
        <v>19</v>
      </c>
      <c r="B20" s="8"/>
      <c r="C20" s="8"/>
      <c r="D20" s="8"/>
      <c r="E20" s="8"/>
    </row>
    <row r="21" spans="1:5">
      <c r="A21" s="8">
        <v>20</v>
      </c>
      <c r="B21" s="8"/>
      <c r="C21" s="8"/>
      <c r="D21" s="8"/>
      <c r="E21" s="8"/>
    </row>
    <row r="22" spans="1:5">
      <c r="A22" s="8">
        <v>21</v>
      </c>
      <c r="B22" s="8"/>
      <c r="C22" s="8"/>
      <c r="D22" s="8"/>
      <c r="E22" s="8"/>
    </row>
    <row r="23" spans="1:5">
      <c r="A23" s="8">
        <v>22</v>
      </c>
      <c r="B23" s="8"/>
      <c r="C23" s="8"/>
      <c r="D23" s="8"/>
      <c r="E23" s="8"/>
    </row>
    <row r="24" spans="1:5">
      <c r="A24" s="8">
        <v>23</v>
      </c>
      <c r="B24" s="8"/>
      <c r="C24" s="8"/>
      <c r="D24" s="8"/>
      <c r="E24" s="8"/>
    </row>
    <row r="25" spans="1:5">
      <c r="A25" s="8">
        <v>24</v>
      </c>
      <c r="B25" s="8"/>
      <c r="C25" s="8"/>
      <c r="D25" s="8"/>
      <c r="E25" s="8"/>
    </row>
    <row r="26" spans="1:5">
      <c r="A26" s="8">
        <v>25</v>
      </c>
      <c r="B26" s="8"/>
      <c r="C26" s="8"/>
      <c r="D26" s="8"/>
      <c r="E26" s="8"/>
    </row>
  </sheetData>
  <dataValidations count="1">
    <dataValidation type="list" allowBlank="1" showInputMessage="1" showErrorMessage="1" sqref="C2:C28" xr:uid="{19026EB2-1006-4FDF-8072-050A97D90CAC}">
      <formula1>"English,Knowledge Gaps,Emotion,Techniques"</formula1>
    </dataValidation>
  </dataValidation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0C828-5E38-4F9B-89F5-DE7664E9E60A}">
  <sheetPr codeName="Sheet16"/>
  <dimension ref="A1"/>
  <sheetViews>
    <sheetView workbookViewId="0">
      <selection activeCell="K27" sqref="K27"/>
    </sheetView>
  </sheetViews>
  <sheetFormatPr defaultRowHeight="15"/>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858FF-860F-4DDB-90C1-5CC740EF8BB8}">
  <sheetPr codeName="Sheet17"/>
  <dimension ref="A1"/>
  <sheetViews>
    <sheetView workbookViewId="0">
      <selection activeCell="L17" sqref="L17"/>
    </sheetView>
  </sheetViews>
  <sheetFormatPr defaultRowHeight="15"/>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5ACBF-E712-4A9D-9910-ED74A62FE5AE}">
  <sheetPr codeName="Sheet18"/>
  <dimension ref="A1"/>
  <sheetViews>
    <sheetView workbookViewId="0"/>
  </sheetViews>
  <sheetFormatPr defaultRowHeight="15"/>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7280C-3257-4FCE-BFBC-576DD1B4382F}">
  <sheetPr codeName="Sheet19"/>
  <dimension ref="A1"/>
  <sheetViews>
    <sheetView workbookViewId="0">
      <selection activeCell="G20" sqref="G20"/>
    </sheetView>
  </sheetViews>
  <sheetFormatPr defaultRowHeight="15"/>
  <sheetData>
    <row r="1" spans="1:1">
      <c r="A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study plan</vt:lpstr>
      <vt:lpstr>Mock Exam 3</vt:lpstr>
      <vt:lpstr>Closing 2</vt:lpstr>
      <vt:lpstr>Closing 4</vt:lpstr>
      <vt:lpstr>Closing 3</vt:lpstr>
      <vt:lpstr>quality</vt:lpstr>
      <vt:lpstr>Resource</vt:lpstr>
      <vt:lpstr>Mock Exam 10</vt:lpstr>
      <vt:lpstr>Mock Exam 2</vt:lpstr>
      <vt:lpstr>Mock Exam 1</vt:lpstr>
      <vt:lpstr>Planning 2</vt:lpstr>
      <vt:lpstr>Planning 4</vt:lpstr>
      <vt:lpstr>monitoring 4</vt:lpstr>
      <vt:lpstr>monitoring 2</vt:lpstr>
      <vt:lpstr>monitoring 3</vt:lpstr>
      <vt:lpstr>Stakeholder</vt:lpstr>
      <vt:lpstr>Communication</vt:lpstr>
      <vt:lpstr>Risk</vt:lpstr>
      <vt:lpstr>Procurement</vt:lpstr>
      <vt:lpstr>Closing 1</vt:lpstr>
      <vt:lpstr>Initiating 2</vt:lpstr>
      <vt:lpstr>Initiating 3</vt:lpstr>
      <vt:lpstr>Initiating 1</vt:lpstr>
      <vt:lpstr>scope</vt:lpstr>
      <vt:lpstr>Planning5</vt:lpstr>
      <vt:lpstr>Planning1</vt:lpstr>
      <vt:lpstr>Planning3</vt:lpstr>
      <vt:lpstr>Executing1</vt:lpstr>
      <vt:lpstr>Executing 3</vt:lpstr>
      <vt:lpstr>Executing 2</vt:lpstr>
      <vt:lpstr>Domain-Initiating</vt:lpstr>
      <vt:lpstr>Domain-Planning</vt:lpstr>
      <vt:lpstr>Domain-Executing</vt:lpstr>
      <vt:lpstr>Domain-Monitoring &amp; Controlling</vt:lpstr>
      <vt:lpstr>Domain-Closing</vt:lpstr>
      <vt:lpstr>Executing</vt:lpstr>
      <vt:lpstr>Monitoring</vt:lpstr>
      <vt:lpstr>Closing</vt:lpstr>
      <vt:lpstr>Mock</vt:lpstr>
      <vt:lpstr>Full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 lee</dc:creator>
  <cp:lastModifiedBy>trung lee</cp:lastModifiedBy>
  <dcterms:created xsi:type="dcterms:W3CDTF">2018-12-04T15:31:23Z</dcterms:created>
  <dcterms:modified xsi:type="dcterms:W3CDTF">2019-01-18T00:19:41Z</dcterms:modified>
</cp:coreProperties>
</file>