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codeName="ThisWorkbook" defaultThemeVersion="166925"/>
  <mc:AlternateContent xmlns:mc="http://schemas.openxmlformats.org/markup-compatibility/2006">
    <mc:Choice Requires="x15">
      <x15ac:absPath xmlns:x15ac="http://schemas.microsoft.com/office/spreadsheetml/2010/11/ac" url="D:\Working\EBill\10_Management\"/>
    </mc:Choice>
  </mc:AlternateContent>
  <xr:revisionPtr revIDLastSave="0" documentId="13_ncr:1_{A13D8211-5CFE-420E-ACEB-C1302D885BDC}" xr6:coauthVersionLast="40" xr6:coauthVersionMax="40" xr10:uidLastSave="{00000000-0000-0000-0000-000000000000}"/>
  <bookViews>
    <workbookView xWindow="0" yWindow="0" windowWidth="12000" windowHeight="6405" activeTab="1" xr2:uid="{957D22A2-4D54-4148-9DDE-7A2AF7FA87D7}"/>
  </bookViews>
  <sheets>
    <sheet name="study plan" sheetId="22" r:id="rId1"/>
    <sheet name="Closing 4" sheetId="32" r:id="rId2"/>
    <sheet name="quality" sheetId="31" r:id="rId3"/>
    <sheet name="Resource" sheetId="30" r:id="rId4"/>
    <sheet name="Mock Exam 10" sheetId="27" r:id="rId5"/>
    <sheet name="Mock Exam 1" sheetId="25" r:id="rId6"/>
    <sheet name="Planning 4" sheetId="24" r:id="rId7"/>
    <sheet name="monitoring 3" sheetId="23" r:id="rId8"/>
    <sheet name="Stakeholder" sheetId="1" r:id="rId9"/>
    <sheet name="Communication" sheetId="29" r:id="rId10"/>
    <sheet name="Risk" sheetId="28" r:id="rId11"/>
    <sheet name="Procurement" sheetId="2" r:id="rId12"/>
    <sheet name="Closing 1" sheetId="20" r:id="rId13"/>
    <sheet name="Initiating 1" sheetId="7" r:id="rId14"/>
    <sheet name="scope" sheetId="10" r:id="rId15"/>
    <sheet name="Planning5" sheetId="3" r:id="rId16"/>
    <sheet name="Planning1" sheetId="11" r:id="rId17"/>
    <sheet name="Planning3" sheetId="16" r:id="rId18"/>
    <sheet name="Executing1" sheetId="15" r:id="rId19"/>
    <sheet name="Executing 2" sheetId="17" r:id="rId20"/>
    <sheet name="Domain-Initiating" sheetId="18" r:id="rId21"/>
    <sheet name="Domain-Planning" sheetId="12" r:id="rId22"/>
    <sheet name="Domain-Executing" sheetId="13" r:id="rId23"/>
    <sheet name="Domain-Monitoring &amp; Controlling" sheetId="14" r:id="rId24"/>
    <sheet name="Domain-Closing" sheetId="19" r:id="rId25"/>
    <sheet name="Executing" sheetId="4" r:id="rId26"/>
    <sheet name="Monitoring" sheetId="5" r:id="rId27"/>
    <sheet name="Closing" sheetId="6" r:id="rId28"/>
    <sheet name="Mock" sheetId="8" r:id="rId29"/>
    <sheet name="Full Test" sheetId="9" r:id="rId3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6" i="22" l="1"/>
  <c r="B66" i="22"/>
  <c r="B65" i="22"/>
  <c r="B64" i="22"/>
  <c r="B63" i="22"/>
  <c r="B62" i="22"/>
  <c r="B61" i="22"/>
  <c r="B60" i="22"/>
  <c r="B59" i="22"/>
  <c r="B58" i="22"/>
  <c r="C58" i="22" s="1"/>
  <c r="B57" i="22"/>
  <c r="B56" i="22"/>
  <c r="B55" i="22"/>
  <c r="C55" i="22" s="1"/>
  <c r="B54" i="22"/>
  <c r="C54" i="22" s="1"/>
  <c r="B53" i="22"/>
  <c r="B52" i="22"/>
  <c r="B51" i="22"/>
  <c r="C51" i="22" s="1"/>
  <c r="B50" i="22"/>
  <c r="B49" i="22"/>
  <c r="B48" i="22"/>
  <c r="B47" i="22"/>
  <c r="C50" i="22"/>
  <c r="C47" i="22"/>
  <c r="C48" i="22"/>
  <c r="C49" i="22"/>
  <c r="C46" i="22"/>
  <c r="B46" i="22"/>
  <c r="B45" i="22"/>
  <c r="B42" i="22"/>
  <c r="B41" i="22"/>
  <c r="B40" i="22"/>
  <c r="B36" i="22"/>
  <c r="C62" i="22" l="1"/>
  <c r="C53" i="22"/>
  <c r="C52" i="22"/>
  <c r="B19" i="22"/>
  <c r="B20" i="22" s="1"/>
  <c r="B18" i="22"/>
  <c r="B15" i="22"/>
  <c r="C15" i="22" s="1"/>
  <c r="B10" i="22"/>
  <c r="A10" i="22"/>
  <c r="C9" i="22"/>
  <c r="A9" i="22"/>
  <c r="A8" i="22"/>
  <c r="A7" i="22"/>
  <c r="A6" i="22"/>
  <c r="C63" i="22" l="1"/>
  <c r="C59" i="22"/>
  <c r="C57" i="22"/>
  <c r="C56" i="22"/>
  <c r="C10" i="22"/>
  <c r="B11" i="22"/>
  <c r="C20" i="22"/>
  <c r="B24" i="22"/>
  <c r="B23" i="22"/>
  <c r="C14" i="22"/>
  <c r="C18" i="22"/>
  <c r="C13" i="22"/>
  <c r="C19" i="22"/>
  <c r="C61" i="22" l="1"/>
  <c r="C65" i="22"/>
  <c r="C64" i="22"/>
  <c r="C60" i="22"/>
  <c r="C11" i="22"/>
  <c r="B12" i="22"/>
  <c r="C12" i="22" s="1"/>
  <c r="C24" i="22"/>
  <c r="B25" i="22"/>
  <c r="C25" i="22" s="1"/>
  <c r="C23" i="22"/>
  <c r="B28" i="22" l="1"/>
  <c r="B30" i="22" s="1"/>
  <c r="C30" i="22" s="1"/>
  <c r="B29" i="22"/>
  <c r="B31" i="22" s="1"/>
  <c r="B35" i="22" l="1"/>
  <c r="B32" i="22"/>
  <c r="B37" i="22" s="1"/>
  <c r="C28" i="22"/>
  <c r="C29" i="22"/>
  <c r="C35" i="22"/>
  <c r="C31" i="22" l="1"/>
  <c r="C32" i="22"/>
  <c r="C40" i="22"/>
  <c r="C36" i="22" l="1"/>
  <c r="C37" i="22"/>
  <c r="C45" i="22"/>
  <c r="C42" i="22" l="1"/>
  <c r="C41"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E6177455-82A8-4B44-99B7-8CA3CC2A982C}">
      <text>
        <r>
          <rPr>
            <sz val="10"/>
            <color rgb="FF000000"/>
            <rFont val="Arial"/>
            <family val="2"/>
          </rPr>
          <t>Giai đoạn 1</t>
        </r>
      </text>
    </comment>
  </commentList>
</comments>
</file>

<file path=xl/sharedStrings.xml><?xml version="1.0" encoding="utf-8"?>
<sst xmlns="http://schemas.openxmlformats.org/spreadsheetml/2006/main" count="1084" uniqueCount="576">
  <si>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</si>
  <si>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</si>
  <si>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</si>
  <si>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</si>
  <si>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</si>
  <si>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</si>
  <si>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</si>
  <si>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</si>
  <si>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</si>
  <si>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</si>
  <si>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</si>
  <si>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</si>
  <si>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</si>
  <si>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</si>
  <si>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</si>
  <si>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</si>
  <si>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</si>
  <si>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</si>
  <si>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</si>
  <si>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</si>
  <si>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</si>
  <si>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</si>
  <si>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</si>
  <si>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</si>
  <si>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</si>
  <si>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</si>
  <si>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sunk cost là một khoản chi phí chìm không lấy lại được</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</si>
  <si>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</si>
  <si>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</si>
  <si>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</si>
  <si>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</si>
  <si>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</si>
  <si>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</si>
  <si>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</si>
  <si>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</si>
  <si>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</si>
  <si>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</si>
  <si>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</si>
  <si>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</si>
  <si>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</si>
  <si>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</si>
  <si>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the numbering system allows team members to quickly identify the level in the wbs where the specific element it found</t>
  </si>
  <si>
    <t>risk register sẽ được update ở sequence activities và develop sequence process</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</si>
  <si>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</si>
  <si>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</si>
  <si>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</si>
  <si>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</si>
  <si>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</si>
  <si>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</si>
  <si>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</si>
  <si>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</si>
  <si>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</si>
  <si>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</si>
  <si>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</si>
  <si>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</si>
  <si>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</si>
  <si>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</si>
  <si>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</si>
  <si>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</si>
  <si>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</si>
  <si>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</si>
  <si>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</si>
  <si>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</si>
  <si>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</si>
  <si>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</si>
  <si>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</si>
  <si>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</si>
  <si>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</si>
  <si>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</si>
  <si>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</si>
  <si>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</si>
  <si>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</si>
  <si>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</si>
  <si>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</si>
  <si>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</si>
  <si>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</si>
  <si>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</si>
  <si>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</si>
  <si>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</si>
  <si>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</si>
  <si>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</si>
  <si>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</si>
  <si>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</si>
  <si>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</si>
  <si>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</si>
  <si>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</si>
  <si>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</si>
  <si>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</si>
  <si>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</si>
  <si>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</si>
  <si>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</si>
  <si>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</si>
  <si>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</si>
  <si>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</si>
  <si>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</si>
  <si>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</si>
  <si>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</si>
  <si>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</si>
  <si>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</si>
  <si>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</si>
  <si>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</si>
  <si>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</si>
  <si>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</si>
  <si>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</si>
  <si>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</si>
  <si>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</si>
  <si>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</si>
  <si>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</si>
  <si>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</si>
  <si>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</si>
  <si>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</si>
  <si>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</si>
  <si>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</si>
  <si>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</si>
  <si>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</si>
  <si>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</si>
  <si>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</si>
  <si>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</si>
  <si>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</si>
  <si>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</si>
  <si>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</si>
  <si>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</si>
  <si>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</si>
  <si>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</si>
  <si>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</si>
  <si>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</si>
  <si>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</si>
  <si>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</si>
  <si>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</si>
  <si>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</si>
  <si>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</si>
  <si>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</si>
  <si>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</si>
  <si>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</si>
  <si>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</si>
  <si>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</si>
  <si>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</si>
  <si>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</si>
  <si>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</si>
  <si>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</si>
  <si>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</si>
  <si>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</si>
  <si>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</si>
  <si>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</si>
  <si>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</si>
  <si>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</si>
  <si>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</si>
  <si>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</si>
  <si>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</si>
  <si>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</si>
  <si>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</si>
  <si>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</si>
  <si>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</si>
  <si>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</si>
  <si>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</si>
  <si>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</si>
  <si>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</si>
  <si>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</si>
  <si>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</si>
  <si>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</si>
  <si>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</si>
  <si>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</si>
  <si>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</si>
  <si>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</si>
  <si>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</si>
  <si>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</si>
  <si>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</si>
  <si>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</si>
  <si>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</si>
  <si>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</si>
  <si>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</si>
  <si>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</si>
  <si>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</si>
  <si>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</si>
  <si>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</si>
  <si>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</si>
  <si>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</si>
  <si>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</si>
  <si>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</si>
  <si>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</si>
  <si>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</si>
  <si>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</si>
  <si>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</si>
  <si>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</si>
  <si>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</si>
  <si>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</si>
  <si>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</si>
  <si>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</si>
  <si>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</si>
  <si>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</si>
  <si>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</si>
  <si>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</si>
  <si>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</si>
  <si>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</si>
  <si>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</si>
  <si>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</si>
  <si>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</si>
  <si>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</si>
  <si>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</si>
  <si>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</si>
  <si>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</si>
  <si>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</si>
  <si>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</si>
  <si>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</si>
  <si>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</si>
  <si>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</si>
  <si>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</si>
  <si>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</si>
  <si>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</si>
  <si>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</si>
  <si>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</si>
  <si>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</si>
  <si>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</si>
  <si>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</si>
  <si>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</si>
  <si>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</si>
  <si>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</si>
  <si>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</si>
  <si>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</si>
  <si>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</si>
  <si>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</si>
  <si>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</si>
  <si>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</si>
  <si>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</si>
  <si>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</si>
  <si>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</si>
  <si>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</si>
  <si>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</si>
  <si>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</si>
  <si>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</si>
  <si>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</si>
  <si>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</si>
  <si>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</si>
  <si>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</si>
  <si>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</si>
  <si>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</si>
  <si>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</si>
  <si>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</si>
  <si>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</si>
  <si>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</si>
  <si>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</si>
  <si>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</si>
  <si>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</si>
  <si>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</si>
  <si>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</si>
  <si>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</si>
  <si>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</si>
  <si>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</si>
  <si>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</si>
  <si>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</si>
  <si>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</si>
  <si>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</si>
  <si>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</si>
  <si>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</si>
  <si>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</si>
  <si>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</si>
  <si>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</si>
  <si>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</si>
  <si>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</si>
  <si>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</si>
  <si>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</si>
  <si>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</si>
  <si>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</si>
  <si>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</si>
  <si>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</si>
  <si>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</si>
  <si>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</si>
  <si>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</si>
  <si>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</si>
  <si>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</si>
  <si>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</si>
  <si>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</si>
  <si>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</si>
  <si>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</si>
  <si>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</si>
  <si>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</si>
  <si>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</si>
  <si>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</si>
  <si>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</si>
  <si>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</si>
  <si>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</si>
  <si>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</si>
  <si>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</si>
  <si>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</si>
  <si>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</si>
  <si>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</si>
  <si>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</si>
  <si>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</si>
  <si>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</si>
  <si>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</si>
  <si>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</si>
  <si>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</si>
  <si>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</si>
  <si>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</si>
  <si>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</si>
  <si>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</si>
  <si>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</si>
  <si>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</si>
  <si>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</si>
  <si>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</si>
  <si>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</si>
  <si>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</si>
  <si>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</si>
  <si>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</si>
  <si>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</si>
  <si>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</si>
  <si>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</si>
  <si>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</si>
  <si>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</si>
  <si>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</si>
  <si>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</si>
  <si>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</si>
  <si>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</si>
  <si>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</si>
  <si>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</si>
  <si>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</si>
  <si>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</si>
  <si>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</si>
  <si>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</si>
  <si>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</si>
  <si>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</si>
  <si>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</si>
  <si>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</si>
  <si>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</si>
  <si>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</si>
  <si>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</si>
  <si>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</si>
  <si>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</si>
  <si>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</si>
  <si>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</si>
  <si>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</si>
  <si>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</si>
  <si>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</si>
  <si>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</si>
  <si>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</si>
  <si>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</si>
  <si>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</si>
  <si>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</si>
  <si>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</si>
  <si>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</si>
  <si>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</si>
  <si>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</si>
  <si>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</si>
  <si>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</si>
  <si>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</si>
  <si>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</si>
  <si>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</si>
  <si>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</si>
  <si>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</si>
  <si>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</si>
  <si>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</si>
  <si>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</si>
  <si>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</si>
  <si>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</si>
  <si>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</si>
  <si>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</si>
  <si>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</si>
  <si>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</si>
  <si>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</si>
  <si>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</si>
  <si>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</si>
  <si>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</si>
  <si>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</si>
  <si>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</si>
  <si>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</si>
  <si>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</si>
  <si>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</si>
  <si>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</si>
  <si>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</si>
  <si>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</si>
  <si>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</si>
  <si>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</si>
  <si>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</si>
  <si>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</si>
  <si>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</si>
  <si>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</si>
  <si>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</si>
  <si>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</si>
  <si>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</si>
  <si>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</si>
  <si>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</si>
  <si>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</si>
  <si>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</si>
  <si>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</si>
  <si>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</si>
  <si>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</si>
  <si>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</si>
  <si>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</si>
  <si>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</si>
  <si>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</si>
  <si>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</si>
  <si>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</si>
  <si>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</si>
  <si>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</si>
  <si>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</si>
  <si>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</si>
  <si>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</si>
  <si>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</si>
  <si>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</si>
  <si>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</si>
  <si>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</si>
  <si>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</si>
  <si>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</si>
  <si>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</si>
  <si>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</si>
  <si>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</si>
  <si>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</si>
  <si>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</si>
  <si>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</si>
  <si>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</si>
  <si>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</si>
  <si>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</si>
  <si>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</si>
  <si>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Executing 8 - 50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</si>
  <si>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</si>
  <si>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</si>
  <si>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</si>
  <si>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</si>
  <si>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</si>
  <si>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</si>
  <si>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</si>
  <si>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</si>
  <si>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</si>
  <si>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</si>
  <si>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</si>
  <si>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</si>
  <si>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</si>
  <si>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</si>
  <si>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</si>
  <si>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</si>
  <si>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</si>
  <si>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</si>
  <si>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</si>
  <si>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</si>
  <si>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</si>
  <si>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</si>
  <si>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cần nhớ process</t>
  </si>
  <si>
    <t>trước khi tiến hành xác định nguyên nhân cần phải review scope, vấnđề trước</t>
  </si>
  <si>
    <t>Cần chọn đáp án bao quát nhất, cần phải follow change control process thì mới có các action khác</t>
  </si>
  <si>
    <t>control scope</t>
  </si>
  <si>
    <t>Cần phải đọc cẩn thận đề bài, rất dễ nhầm lẫn và sai vô lý. Chú ý nếu mà có sự thay đổi của các activity không nằm trên critical path thì không cần phải change schedule</t>
  </si>
  <si>
    <t>Cần hiểu câu hỏi</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</si>
  <si>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</si>
  <si>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</si>
  <si>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</si>
  <si>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</si>
  <si>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</si>
  <si>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</si>
  <si>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</si>
  <si>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</si>
  <si>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</si>
  <si>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</si>
  <si>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</si>
  <si>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</si>
  <si>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</si>
  <si>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</si>
  <si>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</si>
  <si>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</si>
  <si>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</si>
  <si>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</si>
  <si>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</si>
  <si>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</si>
  <si>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</si>
  <si>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Cần nhớ output của Collect Requirement &amp; Define scope</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</si>
  <si>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</si>
  <si>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</si>
  <si>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</si>
  <si>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</si>
  <si>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</si>
  <si>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</si>
  <si>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</si>
  <si>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</si>
  <si>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</si>
  <si>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</si>
  <si>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</si>
  <si>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</si>
  <si>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</si>
  <si>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</si>
  <si>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</si>
  <si>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</si>
  <si>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</si>
  <si>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</si>
  <si>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</si>
  <si>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</si>
  <si>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</si>
  <si>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</si>
  <si>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</si>
  <si>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</si>
  <si>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</si>
  <si>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</si>
  <si>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</si>
  <si>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</si>
  <si>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</si>
  <si>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</si>
  <si>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</si>
  <si>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</si>
  <si>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</si>
  <si>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</si>
  <si>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</si>
  <si>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</si>
  <si>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Note: sử dụng fix price contract khi mà biết được số lượng thực tế công việc. Không thay đổi yêu cầu</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</si>
  <si>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cause and effect: fishbone, ishikawa diagrams: confirm policies, procedure để tìm ra nguyên nhân vấn đề
scatter diagrams: có 2 biến để xác định quan hệ của 2 biến đó =&gt; đọc lại các tool technique của quality 
Tìm hiểu focus group</t>
  </si>
  <si>
    <t>Exclusion: ngoại trừ, scop creep là có nhiều yêu cầu k kiểm soát dc</t>
  </si>
  <si>
    <t>strategies for internal stakeholders? Key work của customer</t>
  </si>
  <si>
    <t>unknow risk: reserve management, contigency là sử dụng cho những cái thấy được</t>
  </si>
  <si>
    <t xml:space="preserve"> The next phase of a project should never </t>
  </si>
  <si>
    <t>C. Staffing peaks during the execution phase of a project. Nhân sự cao nhất trong phase execution</t>
  </si>
  <si>
    <t>Standardized stakeholder list tìm hiểu</t>
  </si>
  <si>
    <t>NHớ công thức: PV = FV /(1+IRR)^n</t>
  </si>
  <si>
    <t>Theo định hướng của công ty là cái tốt nhất</t>
  </si>
  <si>
    <t>Xem lại câu hỏi</t>
  </si>
  <si>
    <t>Cần hiểu đề</t>
  </si>
  <si>
    <t>should you do first: Vấn đề đầu tiên là cần phải hiểu trước đã. Analyze the objection and determine if the requirements were deliberately dropped during the Define Scope process.</t>
  </si>
  <si>
    <t>1 junior đang challengce PM về việc thu thập yêu cầu….</t>
  </si>
  <si>
    <t xml:space="preserve">TÌm hiểu phân biệt maximize the business value và revenue </t>
  </si>
  <si>
    <t>Hiểu sai caauu hỏi</t>
  </si>
  <si>
    <t>crash tăng thêm người thì cần phải coodinator</t>
  </si>
  <si>
    <t>Không nhớ lý thuyết</t>
  </si>
  <si>
    <t xml:space="preserve">tìm hiểu schedule model </t>
  </si>
  <si>
    <t>iteractive: cần nhớ</t>
  </si>
  <si>
    <t>nắm lại phần Risk categories</t>
  </si>
  <si>
    <t xml:space="preserve"> save time during the creati dùng sẵn</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</si>
  <si>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</si>
  <si>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</si>
  <si>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</si>
  <si>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</si>
  <si>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</si>
  <si>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</si>
  <si>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</si>
  <si>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</si>
  <si>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</si>
  <si>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</si>
  <si>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</si>
  <si>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</si>
  <si>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</si>
  <si>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</si>
  <si>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</si>
  <si>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</si>
  <si>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plan risk response</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</si>
  <si>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</si>
  <si>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</si>
  <si>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</si>
  <si>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</si>
  <si>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</si>
  <si>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</si>
  <si>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</si>
  <si>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</si>
  <si>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</si>
  <si>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</si>
  <si>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</si>
  <si>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Voice of the Customer thuộc phần backlog, user story</t>
  </si>
  <si>
    <t xml:space="preserve"> Project Integration Management</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</si>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</sst>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s>
  <fills count="9">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s>
  <cellStyleXfs count="3">
    <xf numFmtId="0" fontId="0" fillId="0" borderId="0"/>
    <xf numFmtId="0" fontId="5" fillId="0" borderId="0" applyNumberFormat="0" applyFill="0" applyBorder="0" applyAlignment="0" applyProtection="0"/>
    <xf numFmtId="0" fontId="11" fillId="0" borderId="0"/>
  </cellStyleXfs>
  <cellXfs count="113">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1" fillId="0" borderId="1" xfId="0" applyFont="1" applyBorder="1"/>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0" fillId="0" borderId="13" xfId="0" applyFill="1"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1" fillId="0" borderId="0" xfId="2" applyFont="1" applyAlignme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0" fontId="8" fillId="5" borderId="1" xfId="2" applyFont="1" applyFill="1" applyBorder="1" applyAlignment="1">
      <alignment horizontal="right" vertical="center"/>
    </xf>
    <xf numFmtId="14" fontId="13" fillId="0" borderId="1" xfId="2" applyNumberFormat="1" applyFont="1" applyBorder="1" applyAlignment="1">
      <alignment horizontal="right" vertical="center"/>
    </xf>
    <xf numFmtId="20" fontId="8" fillId="0" borderId="1" xfId="2" applyNumberFormat="1" applyFont="1" applyBorder="1" applyAlignment="1">
      <alignment horizontal="right" vertical="center"/>
    </xf>
    <xf numFmtId="14" fontId="13" fillId="0" borderId="1" xfId="2" applyNumberFormat="1" applyFont="1" applyBorder="1" applyAlignment="1">
      <alignment horizontal="right" vertical="center"/>
    </xf>
    <xf numFmtId="0" fontId="13" fillId="0" borderId="1" xfId="2" applyFont="1" applyFill="1" applyBorder="1" applyAlignment="1">
      <alignment horizontal="right" vertical="center"/>
    </xf>
    <xf numFmtId="0" fontId="13" fillId="0" borderId="1" xfId="2" applyFont="1" applyBorder="1" applyAlignment="1">
      <alignment horizontal="right"/>
    </xf>
    <xf numFmtId="0" fontId="0" fillId="0" borderId="16" xfId="0" applyFill="1" applyBorder="1" applyAlignment="1">
      <alignment vertical="top" wrapText="1"/>
    </xf>
    <xf numFmtId="14" fontId="13" fillId="6" borderId="1" xfId="2" applyNumberFormat="1" applyFont="1" applyFill="1" applyBorder="1" applyAlignment="1">
      <alignment horizontal="right" vertical="center"/>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0" fillId="0" borderId="0" xfId="0"/>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3" fillId="6" borderId="1" xfId="2" applyFont="1" applyFill="1" applyBorder="1" applyAlignment="1">
      <alignment horizontal="right"/>
    </xf>
    <xf numFmtId="0" fontId="0" fillId="0" borderId="16" xfId="0" applyFill="1" applyBorder="1" applyAlignment="1">
      <alignment vertical="top" wrapText="1"/>
    </xf>
    <xf numFmtId="14" fontId="13" fillId="6" borderId="1" xfId="2" applyNumberFormat="1" applyFont="1" applyFill="1" applyBorder="1" applyAlignment="1">
      <alignment horizontal="right" vertical="center"/>
    </xf>
    <xf numFmtId="0" fontId="13" fillId="7" borderId="1" xfId="2" applyFont="1" applyFill="1" applyBorder="1" applyAlignment="1">
      <alignment horizontal="right"/>
    </xf>
    <xf numFmtId="14" fontId="13" fillId="7" borderId="1" xfId="2" applyNumberFormat="1" applyFont="1" applyFill="1" applyBorder="1" applyAlignment="1">
      <alignment horizontal="right" vertical="center"/>
    </xf>
    <xf numFmtId="20" fontId="8" fillId="7" borderId="1" xfId="2" applyNumberFormat="1" applyFont="1" applyFill="1" applyBorder="1" applyAlignment="1">
      <alignment horizontal="right" vertical="center"/>
    </xf>
    <xf numFmtId="0" fontId="13" fillId="7" borderId="1" xfId="2" applyFont="1" applyFill="1" applyBorder="1" applyAlignment="1">
      <alignment horizontal="right" vertical="center"/>
    </xf>
    <xf numFmtId="0" fontId="0" fillId="0" borderId="0" xfId="0" applyFill="1" applyBorder="1"/>
    <xf numFmtId="0" fontId="15" fillId="0" borderId="0" xfId="0" applyFont="1"/>
    <xf numFmtId="14" fontId="13" fillId="6" borderId="1" xfId="2" applyNumberFormat="1" applyFont="1" applyFill="1" applyBorder="1" applyAlignment="1">
      <alignment horizontal="right" vertical="center"/>
    </xf>
    <xf numFmtId="0" fontId="5" fillId="0" borderId="0" xfId="1"/>
    <xf numFmtId="0" fontId="5" fillId="5" borderId="1" xfId="1" applyFill="1" applyBorder="1" applyAlignment="1">
      <alignment horizontal="right" vertical="center"/>
    </xf>
    <xf numFmtId="14" fontId="13" fillId="0" borderId="1" xfId="2" applyNumberFormat="1" applyFont="1" applyBorder="1" applyAlignment="1">
      <alignment horizontal="right" vertical="center"/>
    </xf>
    <xf numFmtId="0" fontId="11" fillId="0" borderId="1" xfId="2" applyFont="1" applyBorder="1" applyAlignment="1"/>
    <xf numFmtId="14" fontId="13" fillId="6" borderId="1" xfId="2" applyNumberFormat="1" applyFont="1" applyFill="1" applyBorder="1" applyAlignment="1">
      <alignment horizontal="right" vertical="center"/>
    </xf>
    <xf numFmtId="0" fontId="11" fillId="6" borderId="1" xfId="2" applyFont="1" applyFill="1" applyBorder="1" applyAlignment="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xf numFmtId="0" fontId="13" fillId="8" borderId="1" xfId="2" applyFont="1" applyFill="1" applyBorder="1" applyAlignment="1">
      <alignment horizontal="right"/>
    </xf>
    <xf numFmtId="14" fontId="13" fillId="8" borderId="1" xfId="2" applyNumberFormat="1" applyFont="1" applyFill="1" applyBorder="1" applyAlignment="1">
      <alignment horizontal="right" vertical="center"/>
    </xf>
    <xf numFmtId="20" fontId="8" fillId="8" borderId="1" xfId="2" applyNumberFormat="1" applyFont="1" applyFill="1" applyBorder="1" applyAlignment="1">
      <alignment horizontal="right" vertical="center"/>
    </xf>
    <xf numFmtId="0" fontId="13" fillId="8" borderId="1" xfId="2" applyFont="1" applyFill="1" applyBorder="1" applyAlignment="1">
      <alignment horizontal="right" vertical="center"/>
    </xf>
    <xf numFmtId="0" fontId="5" fillId="6" borderId="1" xfId="1" applyFill="1" applyBorder="1" applyAlignment="1">
      <alignment horizontal="right"/>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90E0F-E6B2-4975-80DC-E161D256D4D5}">
  <sheetPr>
    <outlinePr summaryBelow="0" summaryRight="0"/>
  </sheetPr>
  <dimension ref="A1:Z1003"/>
  <sheetViews>
    <sheetView topLeftCell="A7" workbookViewId="0">
      <selection activeCell="A27" sqref="A27"/>
    </sheetView>
  </sheetViews>
  <sheetFormatPr defaultColWidth="14.42578125" defaultRowHeight="15.75" customHeight="1"/>
  <cols>
    <col min="1" max="1" width="19.7109375" style="57" customWidth="1"/>
    <col min="2" max="16384" width="14.42578125" style="57"/>
  </cols>
  <sheetData>
    <row r="1" spans="1:26" ht="15.75" customHeight="1">
      <c r="A1" s="59" t="s">
        <v>351</v>
      </c>
      <c r="B1" s="60" t="s">
        <v>352</v>
      </c>
      <c r="C1" s="60" t="s">
        <v>353</v>
      </c>
      <c r="D1" s="60" t="s">
        <v>354</v>
      </c>
      <c r="E1" s="60" t="s">
        <v>394</v>
      </c>
      <c r="F1" s="55"/>
      <c r="G1" s="96" t="s">
        <v>467</v>
      </c>
      <c r="H1" s="56" t="s">
        <v>552</v>
      </c>
      <c r="I1" s="56"/>
      <c r="J1" s="56"/>
      <c r="K1" s="56"/>
      <c r="L1" s="56"/>
      <c r="M1" s="56"/>
      <c r="N1" s="56"/>
      <c r="O1" s="56"/>
      <c r="P1" s="56"/>
      <c r="Q1" s="56"/>
      <c r="R1" s="56"/>
      <c r="S1" s="56"/>
      <c r="T1" s="56"/>
      <c r="U1" s="56"/>
      <c r="V1" s="56"/>
      <c r="W1" s="56"/>
      <c r="X1" s="56"/>
      <c r="Y1" s="56"/>
      <c r="Z1" s="56"/>
    </row>
    <row r="2" spans="1:26" ht="15.75" customHeight="1">
      <c r="A2" s="97" t="s">
        <v>355</v>
      </c>
      <c r="B2" s="61">
        <v>43437</v>
      </c>
      <c r="C2" s="61"/>
      <c r="D2" s="62">
        <v>2.0833333333333332E-2</v>
      </c>
      <c r="E2" s="63"/>
      <c r="F2" s="55"/>
      <c r="G2" s="96" t="s">
        <v>468</v>
      </c>
      <c r="H2" s="56" t="s">
        <v>552</v>
      </c>
      <c r="I2" s="56"/>
      <c r="J2" s="56"/>
      <c r="K2" s="56"/>
      <c r="L2" s="56"/>
      <c r="M2" s="56"/>
      <c r="N2" s="56"/>
      <c r="O2" s="56"/>
      <c r="P2" s="56"/>
      <c r="Q2" s="56"/>
      <c r="R2" s="56"/>
      <c r="S2" s="56"/>
      <c r="T2" s="56"/>
      <c r="U2" s="56"/>
      <c r="V2" s="56"/>
      <c r="W2" s="56"/>
      <c r="X2" s="56"/>
      <c r="Y2" s="56"/>
      <c r="Z2" s="56"/>
    </row>
    <row r="3" spans="1:26" ht="15.75" customHeight="1">
      <c r="A3" s="97" t="s">
        <v>356</v>
      </c>
      <c r="B3" s="61">
        <v>43438</v>
      </c>
      <c r="C3" s="61"/>
      <c r="D3" s="62">
        <v>4.1666666666666664E-2</v>
      </c>
      <c r="E3" s="63"/>
      <c r="F3" s="55"/>
      <c r="G3" s="96" t="s">
        <v>469</v>
      </c>
      <c r="H3" s="56" t="s">
        <v>552</v>
      </c>
      <c r="I3" s="56"/>
      <c r="J3" s="56"/>
      <c r="K3" s="56"/>
      <c r="L3" s="56"/>
      <c r="M3" s="56"/>
      <c r="N3" s="56"/>
      <c r="O3" s="56"/>
      <c r="P3" s="56"/>
      <c r="Q3" s="56"/>
      <c r="R3" s="56"/>
      <c r="S3" s="56"/>
      <c r="T3" s="56"/>
      <c r="U3" s="56"/>
      <c r="V3" s="56"/>
      <c r="W3" s="56"/>
      <c r="X3" s="56"/>
      <c r="Y3" s="56"/>
      <c r="Z3" s="56"/>
    </row>
    <row r="4" spans="1:26" ht="15.75" customHeight="1">
      <c r="A4" s="64" t="s">
        <v>357</v>
      </c>
      <c r="B4" s="65">
        <v>43439</v>
      </c>
      <c r="C4" s="65"/>
      <c r="D4" s="66">
        <v>2.0833333333333332E-2</v>
      </c>
      <c r="E4" s="63"/>
      <c r="F4" s="55"/>
      <c r="G4" s="96" t="s">
        <v>470</v>
      </c>
      <c r="H4" s="56" t="s">
        <v>557</v>
      </c>
      <c r="I4" s="56"/>
      <c r="J4" s="56"/>
      <c r="K4" s="56"/>
      <c r="L4" s="56"/>
      <c r="M4" s="56"/>
      <c r="N4" s="56"/>
      <c r="O4" s="56"/>
      <c r="P4" s="56"/>
      <c r="Q4" s="56"/>
      <c r="R4" s="56"/>
      <c r="S4" s="56"/>
      <c r="T4" s="56"/>
      <c r="U4" s="56"/>
      <c r="V4" s="56"/>
      <c r="W4" s="56"/>
      <c r="X4" s="56"/>
      <c r="Y4" s="56"/>
      <c r="Z4" s="56"/>
    </row>
    <row r="5" spans="1:26" ht="15.75" customHeight="1">
      <c r="A5" s="64" t="s">
        <v>358</v>
      </c>
      <c r="B5" s="65">
        <v>43440</v>
      </c>
      <c r="C5" s="65"/>
      <c r="D5" s="62">
        <v>4.1666666666666664E-2</v>
      </c>
      <c r="E5" s="63"/>
      <c r="F5" s="55"/>
      <c r="G5" s="96" t="s">
        <v>471</v>
      </c>
      <c r="H5" s="56" t="s">
        <v>557</v>
      </c>
      <c r="I5" s="56"/>
      <c r="J5" s="56"/>
      <c r="K5" s="56"/>
      <c r="L5" s="56"/>
      <c r="M5" s="56"/>
      <c r="N5" s="56"/>
      <c r="O5" s="56"/>
      <c r="P5" s="56"/>
      <c r="Q5" s="56"/>
      <c r="R5" s="56"/>
      <c r="S5" s="56"/>
      <c r="T5" s="56"/>
      <c r="U5" s="56"/>
      <c r="V5" s="56"/>
      <c r="W5" s="56"/>
      <c r="X5" s="56"/>
      <c r="Y5" s="56"/>
      <c r="Z5" s="56"/>
    </row>
    <row r="6" spans="1:26" ht="15.75" customHeight="1">
      <c r="A6" s="67" t="str">
        <f>HYPERLINK("#","Planning 2 - 50")</f>
        <v>Planning 2 - 50</v>
      </c>
      <c r="B6" s="65">
        <v>43441</v>
      </c>
      <c r="C6" s="65"/>
      <c r="D6" s="62">
        <v>4.1666666666666664E-2</v>
      </c>
      <c r="E6" s="63"/>
      <c r="F6" s="55"/>
      <c r="G6" s="96" t="s">
        <v>472</v>
      </c>
      <c r="H6" s="56" t="s">
        <v>557</v>
      </c>
      <c r="I6" s="56"/>
      <c r="J6" s="56"/>
      <c r="K6" s="56"/>
      <c r="L6" s="56"/>
      <c r="M6" s="56"/>
      <c r="N6" s="56"/>
      <c r="O6" s="56"/>
      <c r="P6" s="56"/>
      <c r="Q6" s="56"/>
      <c r="R6" s="56"/>
      <c r="S6" s="56"/>
      <c r="T6" s="56"/>
      <c r="U6" s="56"/>
      <c r="V6" s="56"/>
      <c r="W6" s="56"/>
      <c r="X6" s="56"/>
      <c r="Y6" s="56"/>
      <c r="Z6" s="56"/>
    </row>
    <row r="7" spans="1:26" ht="15.75" customHeight="1">
      <c r="A7" s="63" t="str">
        <f>HYPERLINK("#","Executing 1 - 50")</f>
        <v>Executing 1 - 50</v>
      </c>
      <c r="B7" s="65">
        <v>43442</v>
      </c>
      <c r="C7" s="65"/>
      <c r="D7" s="62">
        <v>4.1666666666666664E-2</v>
      </c>
      <c r="E7" s="63"/>
      <c r="F7" s="55"/>
      <c r="G7" s="56" t="s">
        <v>473</v>
      </c>
      <c r="H7" s="56"/>
      <c r="I7" s="56"/>
      <c r="J7" s="56"/>
      <c r="K7" s="56"/>
      <c r="L7" s="56"/>
      <c r="M7" s="56"/>
      <c r="N7" s="56"/>
      <c r="O7" s="56"/>
      <c r="P7" s="56"/>
      <c r="Q7" s="56"/>
      <c r="R7" s="56"/>
      <c r="S7" s="56"/>
      <c r="T7" s="56"/>
      <c r="U7" s="56"/>
      <c r="V7" s="56"/>
      <c r="W7" s="56"/>
      <c r="X7" s="56"/>
      <c r="Y7" s="56"/>
      <c r="Z7" s="56"/>
    </row>
    <row r="8" spans="1:26" ht="15.75" customHeight="1">
      <c r="A8" s="63" t="str">
        <f>HYPERLINK("#","Monitoring 2 - 50")</f>
        <v>Monitoring 2 - 50</v>
      </c>
      <c r="B8" s="65">
        <v>43443</v>
      </c>
      <c r="C8" s="65"/>
      <c r="D8" s="62">
        <v>4.1666666666666664E-2</v>
      </c>
      <c r="E8" s="63"/>
      <c r="F8" s="55"/>
      <c r="G8" s="56" t="s">
        <v>474</v>
      </c>
      <c r="H8" s="56"/>
      <c r="I8" s="56"/>
      <c r="J8" s="56"/>
      <c r="K8" s="56"/>
      <c r="L8" s="56"/>
      <c r="M8" s="56"/>
      <c r="N8" s="56"/>
      <c r="O8" s="56"/>
      <c r="P8" s="56"/>
      <c r="Q8" s="56"/>
      <c r="R8" s="56"/>
      <c r="S8" s="56"/>
      <c r="T8" s="56"/>
      <c r="U8" s="56"/>
      <c r="V8" s="56"/>
      <c r="W8" s="56"/>
      <c r="X8" s="56"/>
      <c r="Y8" s="56"/>
      <c r="Z8" s="56"/>
    </row>
    <row r="9" spans="1:26" ht="15.75" customHeight="1">
      <c r="A9" s="63" t="str">
        <f>HYPERLINK("#","Planning 3 - 50")</f>
        <v>Planning 3 - 50</v>
      </c>
      <c r="B9" s="65">
        <v>43451</v>
      </c>
      <c r="C9" s="65" t="str">
        <f t="shared" ref="C9:C12" si="0">IF(WEEKDAY(B9,1)=1,"Monday","Thứ "&amp;WEEKDAY(B9,1))</f>
        <v>Thứ 2</v>
      </c>
      <c r="D9" s="62">
        <v>4.1666666666666664E-2</v>
      </c>
      <c r="E9" s="63"/>
      <c r="F9" s="55"/>
      <c r="G9" s="56" t="s">
        <v>475</v>
      </c>
      <c r="H9" s="56"/>
      <c r="I9" s="56"/>
      <c r="J9" s="56"/>
      <c r="K9" s="56"/>
      <c r="L9" s="56"/>
      <c r="M9" s="56"/>
      <c r="N9" s="56"/>
      <c r="O9" s="56"/>
      <c r="P9" s="56"/>
      <c r="Q9" s="56"/>
      <c r="R9" s="56"/>
      <c r="S9" s="56"/>
      <c r="T9" s="56"/>
      <c r="U9" s="56"/>
      <c r="V9" s="56"/>
      <c r="W9" s="56"/>
      <c r="X9" s="56"/>
      <c r="Y9" s="56"/>
      <c r="Z9" s="56"/>
    </row>
    <row r="10" spans="1:26" ht="15.75" customHeight="1">
      <c r="A10" s="63" t="str">
        <f>HYPERLINK("#","Executing 2 - 50")</f>
        <v>Executing 2 - 50</v>
      </c>
      <c r="B10" s="65">
        <f>B9+1</f>
        <v>43452</v>
      </c>
      <c r="C10" s="65" t="str">
        <f t="shared" si="0"/>
        <v>Thứ 3</v>
      </c>
      <c r="D10" s="62">
        <v>4.1666666666666664E-2</v>
      </c>
      <c r="E10" s="63" t="s">
        <v>395</v>
      </c>
      <c r="F10" s="55"/>
      <c r="G10" s="56" t="s">
        <v>476</v>
      </c>
      <c r="H10" s="56"/>
      <c r="I10" s="56"/>
      <c r="J10" s="56"/>
      <c r="K10" s="56"/>
      <c r="L10" s="56"/>
      <c r="M10" s="56"/>
      <c r="N10" s="56"/>
      <c r="O10" s="56"/>
      <c r="P10" s="56"/>
      <c r="Q10" s="56"/>
      <c r="R10" s="56"/>
      <c r="S10" s="56"/>
      <c r="T10" s="56"/>
      <c r="U10" s="56"/>
      <c r="V10" s="56"/>
      <c r="W10" s="56"/>
      <c r="X10" s="56"/>
      <c r="Y10" s="56"/>
      <c r="Z10" s="56"/>
    </row>
    <row r="11" spans="1:26" ht="15.75" customHeight="1">
      <c r="A11" s="63" t="s">
        <v>355</v>
      </c>
      <c r="B11" s="65">
        <f>B10+1</f>
        <v>43453</v>
      </c>
      <c r="C11" s="65" t="str">
        <f t="shared" si="0"/>
        <v>Thứ 4</v>
      </c>
      <c r="D11" s="62">
        <v>4.1666666666666664E-2</v>
      </c>
      <c r="E11" s="63" t="s">
        <v>395</v>
      </c>
      <c r="F11" s="55"/>
      <c r="G11" s="56" t="s">
        <v>477</v>
      </c>
      <c r="H11" s="56"/>
      <c r="I11" s="56"/>
      <c r="J11" s="56"/>
      <c r="K11" s="56"/>
      <c r="L11" s="56"/>
      <c r="M11" s="56"/>
      <c r="N11" s="56"/>
      <c r="O11" s="56"/>
      <c r="P11" s="56"/>
      <c r="Q11" s="56"/>
      <c r="R11" s="56"/>
      <c r="S11" s="56"/>
      <c r="T11" s="56"/>
      <c r="U11" s="56"/>
      <c r="V11" s="56"/>
      <c r="W11" s="56"/>
      <c r="X11" s="56"/>
      <c r="Y11" s="56"/>
      <c r="Z11" s="56"/>
    </row>
    <row r="12" spans="1:26" ht="15.75" customHeight="1">
      <c r="A12" s="63" t="s">
        <v>359</v>
      </c>
      <c r="B12" s="65">
        <f>B11+1</f>
        <v>43454</v>
      </c>
      <c r="C12" s="65" t="str">
        <f t="shared" si="0"/>
        <v>Thứ 5</v>
      </c>
      <c r="D12" s="62">
        <v>4.1666666666666664E-2</v>
      </c>
      <c r="E12" s="63" t="s">
        <v>395</v>
      </c>
      <c r="F12" s="55"/>
      <c r="G12" s="56" t="s">
        <v>389</v>
      </c>
      <c r="H12" s="56"/>
      <c r="I12" s="56"/>
      <c r="J12" s="56"/>
      <c r="K12" s="56"/>
      <c r="L12" s="56"/>
      <c r="M12" s="56"/>
      <c r="N12" s="56"/>
      <c r="O12" s="56"/>
      <c r="P12" s="56"/>
      <c r="Q12" s="56"/>
      <c r="R12" s="56"/>
      <c r="S12" s="56"/>
      <c r="T12" s="56"/>
      <c r="U12" s="56"/>
      <c r="V12" s="56"/>
      <c r="W12" s="56"/>
      <c r="X12" s="56"/>
      <c r="Y12" s="56"/>
      <c r="Z12" s="56"/>
    </row>
    <row r="13" spans="1:26" ht="15.75" customHeight="1">
      <c r="A13" s="86" t="s">
        <v>396</v>
      </c>
      <c r="B13" s="88">
        <v>43455</v>
      </c>
      <c r="C13" s="88" t="str">
        <f>IF(WEEKDAY(B13,1)=1,"Monday","Thứ "&amp;WEEKDAY(B13,1))</f>
        <v>Thứ 6</v>
      </c>
      <c r="D13" s="75">
        <v>4.1666666666666664E-2</v>
      </c>
      <c r="E13" s="76" t="s">
        <v>395</v>
      </c>
      <c r="F13" s="55"/>
      <c r="G13" s="56" t="s">
        <v>381</v>
      </c>
      <c r="H13" s="56" t="s">
        <v>557</v>
      </c>
      <c r="I13" s="56"/>
      <c r="J13" s="56"/>
      <c r="K13" s="56"/>
      <c r="L13" s="56"/>
      <c r="M13" s="56"/>
      <c r="N13" s="56"/>
      <c r="O13" s="56"/>
      <c r="P13" s="56"/>
      <c r="Q13" s="56"/>
      <c r="R13" s="56"/>
      <c r="S13" s="56"/>
      <c r="T13" s="56"/>
      <c r="U13" s="56"/>
      <c r="V13" s="56"/>
      <c r="W13" s="56"/>
      <c r="X13" s="56"/>
      <c r="Y13" s="56"/>
      <c r="Z13" s="56"/>
    </row>
    <row r="14" spans="1:26" ht="15.75" customHeight="1">
      <c r="A14" s="89" t="s">
        <v>397</v>
      </c>
      <c r="B14" s="90">
        <v>43455</v>
      </c>
      <c r="C14" s="90" t="str">
        <f t="shared" ref="C14:C15" si="1">IF(WEEKDAY(B14,1)=1,"Chủ nhật","Thứ "&amp;WEEKDAY(B14,1))</f>
        <v>Thứ 6</v>
      </c>
      <c r="D14" s="91">
        <v>4.1666666666666664E-2</v>
      </c>
      <c r="E14" s="92" t="s">
        <v>395</v>
      </c>
      <c r="F14" s="55"/>
      <c r="G14" s="56" t="s">
        <v>478</v>
      </c>
      <c r="H14" s="56"/>
      <c r="I14" s="56"/>
      <c r="J14" s="56"/>
      <c r="K14" s="56"/>
      <c r="L14" s="56"/>
      <c r="M14" s="56"/>
      <c r="N14" s="56"/>
      <c r="O14" s="56"/>
      <c r="P14" s="56"/>
      <c r="Q14" s="56"/>
      <c r="R14" s="56"/>
      <c r="S14" s="56"/>
      <c r="T14" s="56"/>
      <c r="U14" s="56"/>
      <c r="V14" s="56"/>
      <c r="W14" s="56"/>
      <c r="X14" s="56"/>
      <c r="Y14" s="56"/>
      <c r="Z14" s="56"/>
    </row>
    <row r="15" spans="1:26" ht="15.75" customHeight="1">
      <c r="A15" s="86" t="s">
        <v>372</v>
      </c>
      <c r="B15" s="100">
        <f>B14+1</f>
        <v>43456</v>
      </c>
      <c r="C15" s="100" t="str">
        <f t="shared" si="1"/>
        <v>Thứ 7</v>
      </c>
      <c r="D15" s="75">
        <v>4.1666666666666664E-2</v>
      </c>
      <c r="E15" s="76" t="s">
        <v>395</v>
      </c>
      <c r="F15" s="55"/>
      <c r="G15" s="56" t="s">
        <v>373</v>
      </c>
      <c r="H15" s="56"/>
      <c r="I15" s="56"/>
      <c r="J15" s="56"/>
      <c r="K15" s="56"/>
      <c r="L15" s="56"/>
      <c r="M15" s="56"/>
      <c r="N15" s="56"/>
      <c r="O15" s="56"/>
      <c r="P15" s="56"/>
      <c r="Q15" s="56"/>
      <c r="R15" s="56"/>
      <c r="S15" s="56"/>
      <c r="T15" s="56"/>
      <c r="U15" s="56"/>
      <c r="V15" s="56"/>
      <c r="W15" s="56"/>
      <c r="X15" s="56"/>
      <c r="Y15" s="56"/>
      <c r="Z15" s="56"/>
    </row>
    <row r="16" spans="1:26" ht="15.75" customHeight="1">
      <c r="A16" s="86" t="s">
        <v>360</v>
      </c>
      <c r="B16" s="101"/>
      <c r="C16" s="101"/>
      <c r="D16" s="75">
        <v>4.1666666666666664E-2</v>
      </c>
      <c r="E16" s="76" t="s">
        <v>395</v>
      </c>
      <c r="F16" s="55"/>
      <c r="G16" s="56" t="s">
        <v>372</v>
      </c>
      <c r="H16" s="56" t="s">
        <v>557</v>
      </c>
      <c r="I16" s="56"/>
      <c r="J16" s="56"/>
      <c r="K16" s="56"/>
      <c r="L16" s="56"/>
      <c r="M16" s="56"/>
      <c r="N16" s="56"/>
      <c r="O16" s="56"/>
      <c r="P16" s="56"/>
      <c r="Q16" s="56"/>
      <c r="R16" s="56"/>
      <c r="S16" s="56"/>
      <c r="T16" s="56"/>
      <c r="U16" s="56"/>
      <c r="V16" s="56"/>
      <c r="W16" s="56"/>
      <c r="X16" s="56"/>
      <c r="Y16" s="56"/>
      <c r="Z16" s="56"/>
    </row>
    <row r="17" spans="1:26" ht="15.75" customHeight="1">
      <c r="A17" s="86" t="s">
        <v>361</v>
      </c>
      <c r="B17" s="101"/>
      <c r="C17" s="101"/>
      <c r="D17" s="75">
        <v>4.1666666666666664E-2</v>
      </c>
      <c r="E17" s="76" t="s">
        <v>395</v>
      </c>
      <c r="F17" s="55"/>
      <c r="G17" s="56" t="s">
        <v>479</v>
      </c>
      <c r="H17" s="56"/>
      <c r="I17" s="56"/>
      <c r="J17" s="56"/>
      <c r="K17" s="56"/>
      <c r="L17" s="56"/>
      <c r="M17" s="56"/>
      <c r="N17" s="56"/>
      <c r="O17" s="56"/>
      <c r="P17" s="56"/>
      <c r="Q17" s="56"/>
      <c r="R17" s="56"/>
      <c r="S17" s="56"/>
      <c r="T17" s="56"/>
      <c r="U17" s="56"/>
      <c r="V17" s="56"/>
      <c r="W17" s="56"/>
      <c r="X17" s="56"/>
      <c r="Y17" s="56"/>
      <c r="Z17" s="56"/>
    </row>
    <row r="18" spans="1:26" ht="15.75" customHeight="1">
      <c r="A18" s="86" t="s">
        <v>398</v>
      </c>
      <c r="B18" s="74">
        <f>B13 + 2</f>
        <v>43457</v>
      </c>
      <c r="C18" s="74" t="str">
        <f t="shared" ref="C18:C20" si="2">IF(WEEKDAY(B18,1)=1,"Chủ nhật","Thứ "&amp;WEEKDAY(B18,1))</f>
        <v>Chủ nhật</v>
      </c>
      <c r="D18" s="75">
        <v>4.1666666666666664E-2</v>
      </c>
      <c r="E18" s="76" t="s">
        <v>395</v>
      </c>
      <c r="F18" s="55"/>
      <c r="G18" s="56" t="s">
        <v>480</v>
      </c>
      <c r="H18" s="56"/>
      <c r="I18" s="56"/>
      <c r="J18" s="56"/>
      <c r="K18" s="56"/>
      <c r="L18" s="56"/>
      <c r="M18" s="56"/>
      <c r="N18" s="56"/>
      <c r="O18" s="56"/>
      <c r="P18" s="56"/>
      <c r="Q18" s="56"/>
      <c r="R18" s="56"/>
      <c r="S18" s="56"/>
      <c r="T18" s="56"/>
      <c r="U18" s="56"/>
      <c r="V18" s="56"/>
      <c r="W18" s="56"/>
      <c r="X18" s="56"/>
      <c r="Y18" s="56"/>
      <c r="Z18" s="56"/>
    </row>
    <row r="19" spans="1:26" ht="15.75" customHeight="1">
      <c r="A19" s="86" t="s">
        <v>399</v>
      </c>
      <c r="B19" s="74">
        <f>B14 + 2</f>
        <v>43457</v>
      </c>
      <c r="C19" s="74" t="str">
        <f t="shared" si="2"/>
        <v>Chủ nhật</v>
      </c>
      <c r="D19" s="75">
        <v>4.1666666666666664E-2</v>
      </c>
      <c r="E19" s="76" t="s">
        <v>395</v>
      </c>
      <c r="F19" s="55"/>
      <c r="G19" s="56" t="s">
        <v>481</v>
      </c>
      <c r="H19" s="56"/>
      <c r="I19" s="56"/>
      <c r="J19" s="56"/>
      <c r="K19" s="56"/>
      <c r="L19" s="56"/>
      <c r="M19" s="56"/>
      <c r="N19" s="56"/>
      <c r="O19" s="56"/>
      <c r="P19" s="56"/>
      <c r="Q19" s="56"/>
      <c r="R19" s="56"/>
      <c r="S19" s="56"/>
      <c r="T19" s="56"/>
      <c r="U19" s="56"/>
      <c r="V19" s="56"/>
      <c r="W19" s="56"/>
      <c r="X19" s="56"/>
      <c r="Y19" s="56"/>
      <c r="Z19" s="56"/>
    </row>
    <row r="20" spans="1:26" ht="15.75" customHeight="1">
      <c r="A20" s="86" t="s">
        <v>373</v>
      </c>
      <c r="B20" s="100">
        <f>B19+1</f>
        <v>43458</v>
      </c>
      <c r="C20" s="100" t="str">
        <f t="shared" si="2"/>
        <v>Thứ 2</v>
      </c>
      <c r="D20" s="75">
        <v>4.1666666666666664E-2</v>
      </c>
      <c r="E20" s="76"/>
      <c r="F20" s="55"/>
      <c r="G20" s="56" t="s">
        <v>482</v>
      </c>
      <c r="H20" s="56"/>
      <c r="I20" s="56"/>
      <c r="J20" s="56"/>
      <c r="K20" s="56"/>
      <c r="L20" s="56"/>
      <c r="M20" s="56"/>
      <c r="N20" s="56"/>
      <c r="O20" s="56"/>
      <c r="P20" s="56"/>
      <c r="Q20" s="56"/>
      <c r="R20" s="56"/>
      <c r="S20" s="56"/>
      <c r="T20" s="56"/>
      <c r="U20" s="56"/>
      <c r="V20" s="56"/>
      <c r="W20" s="56"/>
      <c r="X20" s="56"/>
      <c r="Y20" s="56"/>
      <c r="Z20" s="56"/>
    </row>
    <row r="21" spans="1:26" ht="15.75" customHeight="1">
      <c r="A21" s="86" t="s">
        <v>362</v>
      </c>
      <c r="B21" s="101"/>
      <c r="C21" s="101"/>
      <c r="D21" s="75">
        <v>4.1666666666666664E-2</v>
      </c>
      <c r="E21" s="76"/>
      <c r="F21" s="55"/>
      <c r="G21" s="56" t="s">
        <v>483</v>
      </c>
      <c r="H21" s="56"/>
      <c r="I21" s="56"/>
      <c r="J21" s="56"/>
      <c r="K21" s="56"/>
      <c r="L21" s="56"/>
      <c r="M21" s="56"/>
      <c r="N21" s="56"/>
      <c r="O21" s="56"/>
      <c r="P21" s="56"/>
      <c r="Q21" s="56"/>
      <c r="R21" s="56"/>
      <c r="S21" s="56"/>
      <c r="T21" s="56"/>
      <c r="U21" s="56"/>
      <c r="V21" s="56"/>
      <c r="W21" s="56"/>
      <c r="X21" s="56"/>
      <c r="Y21" s="56"/>
      <c r="Z21" s="56"/>
    </row>
    <row r="22" spans="1:26" ht="15.75" customHeight="1">
      <c r="A22" s="86" t="s">
        <v>363</v>
      </c>
      <c r="B22" s="101"/>
      <c r="C22" s="101"/>
      <c r="D22" s="75">
        <v>4.1666666666666664E-2</v>
      </c>
      <c r="E22" s="76"/>
      <c r="F22" s="55"/>
      <c r="G22" s="56" t="s">
        <v>484</v>
      </c>
      <c r="H22" s="56" t="s">
        <v>557</v>
      </c>
      <c r="I22" s="56"/>
      <c r="J22" s="56"/>
      <c r="K22" s="56"/>
      <c r="L22" s="56"/>
      <c r="M22" s="56"/>
      <c r="N22" s="56"/>
      <c r="O22" s="56"/>
      <c r="P22" s="56"/>
      <c r="Q22" s="56"/>
      <c r="R22" s="56"/>
      <c r="S22" s="56"/>
      <c r="T22" s="56"/>
      <c r="U22" s="56"/>
      <c r="V22" s="56"/>
      <c r="W22" s="56"/>
      <c r="X22" s="56"/>
      <c r="Y22" s="56"/>
      <c r="Z22" s="56"/>
    </row>
    <row r="23" spans="1:26" ht="15.75" customHeight="1">
      <c r="A23" s="86" t="s">
        <v>400</v>
      </c>
      <c r="B23" s="95">
        <f>B20 + 1</f>
        <v>43459</v>
      </c>
      <c r="C23" s="95" t="str">
        <f t="shared" ref="C23:C25" si="3">IF(WEEKDAY(B23,1)=1,"Chủ nhật","Thứ "&amp;WEEKDAY(B23,1))</f>
        <v>Thứ 3</v>
      </c>
      <c r="D23" s="75">
        <v>4.1666666666666664E-2</v>
      </c>
      <c r="E23" s="76"/>
      <c r="F23" s="55"/>
      <c r="G23" s="56" t="s">
        <v>485</v>
      </c>
      <c r="H23" s="56"/>
      <c r="I23" s="56"/>
      <c r="J23" s="56"/>
      <c r="K23" s="56"/>
      <c r="L23" s="56"/>
      <c r="M23" s="56"/>
      <c r="N23" s="56"/>
      <c r="O23" s="56"/>
      <c r="P23" s="56"/>
      <c r="Q23" s="56"/>
      <c r="R23" s="56"/>
      <c r="S23" s="56"/>
      <c r="T23" s="56"/>
      <c r="U23" s="56"/>
      <c r="V23" s="56"/>
      <c r="W23" s="56"/>
      <c r="X23" s="56"/>
      <c r="Y23" s="56"/>
      <c r="Z23" s="56"/>
    </row>
    <row r="24" spans="1:26" ht="15.75" customHeight="1">
      <c r="A24" s="86" t="s">
        <v>401</v>
      </c>
      <c r="B24" s="95">
        <f>B20 + 1</f>
        <v>43459</v>
      </c>
      <c r="C24" s="95" t="str">
        <f t="shared" si="3"/>
        <v>Thứ 3</v>
      </c>
      <c r="D24" s="75">
        <v>4.1666666666666664E-2</v>
      </c>
      <c r="E24" s="76"/>
      <c r="F24" s="55"/>
      <c r="G24" s="56" t="s">
        <v>486</v>
      </c>
      <c r="H24" s="56"/>
      <c r="I24" s="56"/>
      <c r="J24" s="56"/>
      <c r="K24" s="56"/>
      <c r="L24" s="56"/>
      <c r="M24" s="56"/>
      <c r="N24" s="56"/>
      <c r="O24" s="56"/>
      <c r="P24" s="56"/>
      <c r="Q24" s="56"/>
      <c r="R24" s="56"/>
      <c r="S24" s="56"/>
      <c r="T24" s="56"/>
      <c r="U24" s="56"/>
      <c r="V24" s="56"/>
      <c r="W24" s="56"/>
      <c r="X24" s="56"/>
      <c r="Y24" s="56"/>
      <c r="Z24" s="56"/>
    </row>
    <row r="25" spans="1:26" ht="15.75" customHeight="1">
      <c r="A25" s="86" t="s">
        <v>374</v>
      </c>
      <c r="B25" s="100">
        <f>B24+1</f>
        <v>43460</v>
      </c>
      <c r="C25" s="100" t="str">
        <f t="shared" si="3"/>
        <v>Thứ 4</v>
      </c>
      <c r="D25" s="75">
        <v>4.1666666666666664E-2</v>
      </c>
      <c r="E25" s="76"/>
      <c r="F25" s="55"/>
      <c r="G25" s="56" t="s">
        <v>487</v>
      </c>
      <c r="H25" s="56"/>
      <c r="I25" s="56"/>
      <c r="J25" s="56"/>
      <c r="K25" s="56"/>
      <c r="L25" s="56"/>
      <c r="M25" s="56"/>
      <c r="N25" s="56"/>
      <c r="O25" s="56"/>
      <c r="P25" s="56"/>
      <c r="Q25" s="56"/>
      <c r="R25" s="56"/>
      <c r="S25" s="56"/>
      <c r="T25" s="56"/>
      <c r="U25" s="56"/>
      <c r="V25" s="56"/>
      <c r="W25" s="56"/>
      <c r="X25" s="56"/>
      <c r="Y25" s="56"/>
      <c r="Z25" s="56"/>
    </row>
    <row r="26" spans="1:26" ht="15.75" customHeight="1">
      <c r="A26" s="86" t="s">
        <v>364</v>
      </c>
      <c r="B26" s="101"/>
      <c r="C26" s="101"/>
      <c r="D26" s="75">
        <v>4.1666666666666664E-2</v>
      </c>
      <c r="E26" s="76"/>
      <c r="F26" s="55"/>
      <c r="G26" s="56" t="s">
        <v>488</v>
      </c>
      <c r="H26" s="56"/>
      <c r="I26" s="56"/>
      <c r="J26" s="56"/>
      <c r="K26" s="56"/>
      <c r="L26" s="56"/>
      <c r="M26" s="56"/>
      <c r="N26" s="56"/>
      <c r="O26" s="56"/>
      <c r="P26" s="56"/>
      <c r="Q26" s="56"/>
      <c r="R26" s="56"/>
      <c r="S26" s="56"/>
      <c r="T26" s="56"/>
      <c r="U26" s="56"/>
      <c r="V26" s="56"/>
      <c r="W26" s="56"/>
      <c r="X26" s="56"/>
      <c r="Y26" s="56"/>
      <c r="Z26" s="56"/>
    </row>
    <row r="27" spans="1:26" ht="15.75" customHeight="1">
      <c r="A27" s="112" t="s">
        <v>365</v>
      </c>
      <c r="B27" s="101"/>
      <c r="C27" s="101"/>
      <c r="D27" s="75">
        <v>4.1666666666666664E-2</v>
      </c>
      <c r="E27" s="76"/>
      <c r="F27" s="55"/>
      <c r="G27" s="56" t="s">
        <v>489</v>
      </c>
      <c r="H27" s="56"/>
      <c r="I27" s="56"/>
      <c r="J27" s="56"/>
      <c r="K27" s="56"/>
      <c r="L27" s="56"/>
      <c r="M27" s="56"/>
      <c r="N27" s="56"/>
      <c r="O27" s="56"/>
      <c r="P27" s="56"/>
      <c r="Q27" s="56"/>
      <c r="R27" s="56"/>
      <c r="S27" s="56"/>
      <c r="T27" s="56"/>
      <c r="U27" s="56"/>
      <c r="V27" s="56"/>
      <c r="W27" s="56"/>
      <c r="X27" s="56"/>
      <c r="Y27" s="56"/>
      <c r="Z27" s="56"/>
    </row>
    <row r="28" spans="1:26" ht="15.75" customHeight="1">
      <c r="A28" s="72" t="s">
        <v>402</v>
      </c>
      <c r="B28" s="68">
        <f>B25 + 1</f>
        <v>43461</v>
      </c>
      <c r="C28" s="68" t="str">
        <f t="shared" ref="C28:C32" si="4">IF(WEEKDAY(B28,1)=1,"Chủ nhật","Thứ "&amp;WEEKDAY(B28,1))</f>
        <v>Thứ 5</v>
      </c>
      <c r="D28" s="69">
        <v>4.1666666666666664E-2</v>
      </c>
      <c r="E28" s="71"/>
      <c r="F28" s="55"/>
      <c r="G28" s="56" t="s">
        <v>490</v>
      </c>
      <c r="H28" s="56"/>
      <c r="I28" s="56"/>
      <c r="J28" s="56"/>
      <c r="K28" s="56"/>
      <c r="L28" s="56"/>
      <c r="M28" s="56"/>
      <c r="N28" s="56"/>
      <c r="O28" s="56"/>
      <c r="P28" s="56"/>
      <c r="Q28" s="56"/>
      <c r="R28" s="56"/>
      <c r="S28" s="56"/>
      <c r="T28" s="56"/>
      <c r="U28" s="56"/>
      <c r="V28" s="56"/>
      <c r="W28" s="56"/>
      <c r="X28" s="56"/>
      <c r="Y28" s="56"/>
      <c r="Z28" s="56"/>
    </row>
    <row r="29" spans="1:26" ht="15.75" customHeight="1">
      <c r="A29" s="72" t="s">
        <v>403</v>
      </c>
      <c r="B29" s="68">
        <f>B25 + 1</f>
        <v>43461</v>
      </c>
      <c r="C29" s="68" t="str">
        <f>IF(WEEKDAY(B29,1)=1,"Chủ nhật","Thứ "&amp;WEEKDAY(B29,1))</f>
        <v>Thứ 5</v>
      </c>
      <c r="D29" s="69">
        <v>4.1666666666666664E-2</v>
      </c>
      <c r="E29" s="71"/>
      <c r="F29" s="55"/>
      <c r="G29" s="56" t="s">
        <v>491</v>
      </c>
      <c r="H29" s="56"/>
      <c r="I29" s="56"/>
      <c r="J29" s="56"/>
      <c r="K29" s="56"/>
      <c r="L29" s="56"/>
      <c r="M29" s="56"/>
      <c r="N29" s="56"/>
      <c r="O29" s="56"/>
      <c r="P29" s="56"/>
      <c r="Q29" s="56"/>
      <c r="R29" s="56"/>
      <c r="S29" s="56"/>
      <c r="T29" s="56"/>
      <c r="U29" s="56"/>
      <c r="V29" s="56"/>
      <c r="W29" s="56"/>
      <c r="X29" s="56"/>
      <c r="Y29" s="56"/>
      <c r="Z29" s="56"/>
    </row>
    <row r="30" spans="1:26" ht="14.25">
      <c r="A30" s="108" t="s">
        <v>375</v>
      </c>
      <c r="B30" s="109">
        <f>B28 + 1</f>
        <v>43462</v>
      </c>
      <c r="C30" s="109" t="str">
        <f t="shared" ref="C30" si="5">IF(WEEKDAY(B30,1)=1,"Chủ nhật","Thứ "&amp;WEEKDAY(B30,1))</f>
        <v>Thứ 6</v>
      </c>
      <c r="D30" s="110">
        <v>4.1666666666666664E-2</v>
      </c>
      <c r="E30" s="111"/>
      <c r="F30" s="55"/>
      <c r="G30" s="56" t="s">
        <v>492</v>
      </c>
      <c r="H30" s="56"/>
      <c r="I30" s="56"/>
      <c r="J30" s="56"/>
      <c r="K30" s="56"/>
      <c r="L30" s="56"/>
      <c r="M30" s="56"/>
      <c r="N30" s="56"/>
      <c r="O30" s="56"/>
      <c r="P30" s="56"/>
      <c r="Q30" s="56"/>
      <c r="R30" s="56"/>
      <c r="S30" s="56"/>
      <c r="T30" s="56"/>
      <c r="U30" s="56"/>
      <c r="V30" s="56"/>
      <c r="W30" s="56"/>
      <c r="X30" s="56"/>
      <c r="Y30" s="56"/>
      <c r="Z30" s="56"/>
    </row>
    <row r="31" spans="1:26" ht="14.25">
      <c r="A31" s="108" t="s">
        <v>366</v>
      </c>
      <c r="B31" s="109">
        <f>B29 + 1</f>
        <v>43462</v>
      </c>
      <c r="C31" s="109" t="str">
        <f>IF(WEEKDAY(B31,1)=1,"Chủ nhật","Thứ "&amp;WEEKDAY(B31,1))</f>
        <v>Thứ 6</v>
      </c>
      <c r="D31" s="110">
        <v>4.1666666666666664E-2</v>
      </c>
      <c r="E31" s="111"/>
      <c r="F31" s="55"/>
      <c r="G31" s="56" t="s">
        <v>493</v>
      </c>
      <c r="H31" s="56"/>
      <c r="I31" s="56"/>
      <c r="J31" s="56"/>
      <c r="K31" s="56"/>
      <c r="L31" s="56"/>
      <c r="M31" s="56"/>
      <c r="N31" s="56"/>
      <c r="O31" s="56"/>
      <c r="P31" s="56"/>
      <c r="Q31" s="56"/>
      <c r="R31" s="56"/>
      <c r="S31" s="56"/>
      <c r="T31" s="56"/>
      <c r="U31" s="56"/>
      <c r="V31" s="56"/>
      <c r="W31" s="56"/>
      <c r="X31" s="56"/>
      <c r="Y31" s="56"/>
      <c r="Z31" s="56"/>
    </row>
    <row r="32" spans="1:26" ht="14.25">
      <c r="A32" s="72" t="s">
        <v>367</v>
      </c>
      <c r="B32" s="98">
        <f>B31+1</f>
        <v>43463</v>
      </c>
      <c r="C32" s="98" t="str">
        <f t="shared" si="4"/>
        <v>Thứ 7</v>
      </c>
      <c r="D32" s="69">
        <v>4.1666666666666664E-2</v>
      </c>
      <c r="E32" s="71"/>
      <c r="F32" s="55"/>
      <c r="G32" s="56" t="s">
        <v>494</v>
      </c>
      <c r="H32" s="56"/>
      <c r="I32" s="56"/>
      <c r="J32" s="56"/>
      <c r="K32" s="56"/>
      <c r="L32" s="56"/>
      <c r="M32" s="56"/>
      <c r="N32" s="56"/>
      <c r="O32" s="56"/>
      <c r="P32" s="56"/>
      <c r="Q32" s="56"/>
      <c r="R32" s="56"/>
      <c r="S32" s="56"/>
      <c r="T32" s="56"/>
      <c r="U32" s="56"/>
      <c r="V32" s="56"/>
      <c r="W32" s="56"/>
      <c r="X32" s="56"/>
      <c r="Y32" s="56"/>
      <c r="Z32" s="56"/>
    </row>
    <row r="33" spans="1:26" ht="14.25">
      <c r="A33" s="72" t="s">
        <v>404</v>
      </c>
      <c r="B33" s="99"/>
      <c r="C33" s="99"/>
      <c r="D33" s="69">
        <v>4.1666666666666664E-2</v>
      </c>
      <c r="E33" s="71"/>
      <c r="F33" s="55"/>
      <c r="G33" s="56" t="s">
        <v>495</v>
      </c>
      <c r="H33" s="56"/>
      <c r="I33" s="56"/>
      <c r="J33" s="56"/>
      <c r="K33" s="56"/>
      <c r="L33" s="56"/>
      <c r="M33" s="56"/>
      <c r="N33" s="56"/>
      <c r="O33" s="56"/>
      <c r="P33" s="56"/>
      <c r="Q33" s="56"/>
      <c r="R33" s="56"/>
      <c r="S33" s="56"/>
      <c r="T33" s="56"/>
      <c r="U33" s="56"/>
      <c r="V33" s="56"/>
      <c r="W33" s="56"/>
      <c r="X33" s="56"/>
      <c r="Y33" s="56"/>
      <c r="Z33" s="56"/>
    </row>
    <row r="34" spans="1:26" ht="14.25">
      <c r="A34" s="72" t="s">
        <v>405</v>
      </c>
      <c r="B34" s="99"/>
      <c r="C34" s="99"/>
      <c r="D34" s="69">
        <v>4.1666666666666664E-2</v>
      </c>
      <c r="E34" s="71"/>
      <c r="F34" s="55"/>
      <c r="G34" s="56" t="s">
        <v>496</v>
      </c>
      <c r="H34" s="56" t="s">
        <v>557</v>
      </c>
      <c r="I34" s="56"/>
      <c r="J34" s="56"/>
      <c r="K34" s="56"/>
      <c r="L34" s="56"/>
      <c r="M34" s="56"/>
      <c r="N34" s="56"/>
      <c r="O34" s="56"/>
      <c r="P34" s="56"/>
      <c r="Q34" s="56"/>
      <c r="R34" s="56"/>
      <c r="S34" s="56"/>
      <c r="T34" s="56"/>
      <c r="U34" s="56"/>
      <c r="V34" s="56"/>
      <c r="W34" s="56"/>
      <c r="X34" s="56"/>
      <c r="Y34" s="56"/>
      <c r="Z34" s="56"/>
    </row>
    <row r="35" spans="1:26" ht="14.25">
      <c r="A35" s="72" t="s">
        <v>376</v>
      </c>
      <c r="B35" s="68">
        <f>B31+ 2</f>
        <v>43464</v>
      </c>
      <c r="C35" s="68" t="str">
        <f t="shared" ref="C35:C37" si="6">IF(WEEKDAY(B35,1)=1,"Chủ nhật","Thứ "&amp;WEEKDAY(B35,1))</f>
        <v>Chủ nhật</v>
      </c>
      <c r="D35" s="69">
        <v>4.1666666666666664E-2</v>
      </c>
      <c r="E35" s="71"/>
      <c r="F35" s="55"/>
      <c r="G35" s="56" t="s">
        <v>497</v>
      </c>
      <c r="H35" s="56"/>
      <c r="I35" s="56"/>
      <c r="J35" s="56"/>
      <c r="K35" s="56"/>
      <c r="L35" s="56"/>
      <c r="M35" s="56"/>
      <c r="N35" s="56"/>
      <c r="O35" s="56"/>
      <c r="P35" s="56"/>
      <c r="Q35" s="56"/>
      <c r="R35" s="56"/>
      <c r="S35" s="56"/>
      <c r="T35" s="56"/>
      <c r="U35" s="56"/>
      <c r="V35" s="56"/>
      <c r="W35" s="56"/>
      <c r="X35" s="56"/>
      <c r="Y35" s="56"/>
      <c r="Z35" s="56"/>
    </row>
    <row r="36" spans="1:26" ht="14.25">
      <c r="A36" s="72" t="s">
        <v>368</v>
      </c>
      <c r="B36" s="70">
        <f>B31+ 2</f>
        <v>43464</v>
      </c>
      <c r="C36" s="68" t="str">
        <f t="shared" si="6"/>
        <v>Chủ nhật</v>
      </c>
      <c r="D36" s="69">
        <v>4.1666666666666664E-2</v>
      </c>
      <c r="E36" s="71"/>
      <c r="F36" s="55"/>
      <c r="G36" s="56" t="s">
        <v>498</v>
      </c>
      <c r="H36" s="56"/>
      <c r="I36" s="56"/>
      <c r="J36" s="56"/>
      <c r="K36" s="56"/>
      <c r="L36" s="56"/>
      <c r="M36" s="56"/>
      <c r="N36" s="56"/>
      <c r="O36" s="56"/>
      <c r="P36" s="56"/>
      <c r="Q36" s="56"/>
      <c r="R36" s="56"/>
      <c r="S36" s="56"/>
      <c r="T36" s="56"/>
      <c r="U36" s="56"/>
      <c r="V36" s="56"/>
      <c r="W36" s="56"/>
      <c r="X36" s="56"/>
      <c r="Y36" s="56"/>
      <c r="Z36" s="56"/>
    </row>
    <row r="37" spans="1:26" ht="14.25">
      <c r="A37" s="72" t="s">
        <v>369</v>
      </c>
      <c r="B37" s="98">
        <f>B36+1</f>
        <v>43465</v>
      </c>
      <c r="C37" s="98" t="str">
        <f t="shared" si="6"/>
        <v>Thứ 2</v>
      </c>
      <c r="D37" s="69">
        <v>4.1666666666666664E-2</v>
      </c>
      <c r="E37" s="71"/>
      <c r="F37" s="55"/>
      <c r="G37" s="56" t="s">
        <v>499</v>
      </c>
      <c r="H37" s="56" t="s">
        <v>557</v>
      </c>
      <c r="I37" s="56"/>
      <c r="J37" s="56"/>
      <c r="K37" s="56"/>
      <c r="L37" s="56"/>
      <c r="M37" s="56"/>
      <c r="N37" s="56"/>
      <c r="O37" s="56"/>
      <c r="P37" s="56"/>
      <c r="Q37" s="56"/>
      <c r="R37" s="56"/>
      <c r="S37" s="56"/>
      <c r="T37" s="56"/>
      <c r="U37" s="56"/>
      <c r="V37" s="56"/>
      <c r="W37" s="56"/>
      <c r="X37" s="56"/>
      <c r="Y37" s="56"/>
      <c r="Z37" s="56"/>
    </row>
    <row r="38" spans="1:26" ht="14.25">
      <c r="A38" s="72" t="s">
        <v>406</v>
      </c>
      <c r="B38" s="99"/>
      <c r="C38" s="99"/>
      <c r="D38" s="69">
        <v>4.1666666666666664E-2</v>
      </c>
      <c r="E38" s="71"/>
      <c r="F38" s="55"/>
      <c r="I38" s="56"/>
      <c r="J38" s="56"/>
      <c r="K38" s="56"/>
      <c r="L38" s="56"/>
      <c r="M38" s="56"/>
      <c r="N38" s="56"/>
      <c r="O38" s="56"/>
      <c r="P38" s="56"/>
      <c r="Q38" s="56"/>
      <c r="R38" s="56"/>
      <c r="S38" s="56"/>
      <c r="T38" s="56"/>
      <c r="U38" s="56"/>
      <c r="V38" s="56"/>
      <c r="W38" s="56"/>
      <c r="X38" s="56"/>
      <c r="Y38" s="56"/>
      <c r="Z38" s="56"/>
    </row>
    <row r="39" spans="1:26" ht="14.25">
      <c r="A39" s="72" t="s">
        <v>407</v>
      </c>
      <c r="B39" s="99"/>
      <c r="C39" s="99"/>
      <c r="D39" s="69">
        <v>4.1666666666666664E-2</v>
      </c>
      <c r="E39" s="71"/>
      <c r="F39" s="55"/>
      <c r="I39" s="56"/>
      <c r="J39" s="56"/>
      <c r="K39" s="56"/>
      <c r="L39" s="56"/>
      <c r="M39" s="56"/>
      <c r="N39" s="56"/>
      <c r="O39" s="56"/>
      <c r="P39" s="56"/>
      <c r="Q39" s="56"/>
      <c r="R39" s="56"/>
      <c r="S39" s="56"/>
      <c r="T39" s="56"/>
      <c r="U39" s="56"/>
      <c r="V39" s="56"/>
      <c r="W39" s="56"/>
      <c r="X39" s="56"/>
      <c r="Y39" s="56"/>
      <c r="Z39" s="56"/>
    </row>
    <row r="40" spans="1:26" ht="14.25">
      <c r="A40" s="72" t="s">
        <v>377</v>
      </c>
      <c r="B40" s="68">
        <f>B36 + 2</f>
        <v>43466</v>
      </c>
      <c r="C40" s="68" t="str">
        <f t="shared" ref="C40:C42" si="7">IF(WEEKDAY(B40,1)=1,"Chủ nhật","Thứ "&amp;WEEKDAY(B40,1))</f>
        <v>Thứ 3</v>
      </c>
      <c r="D40" s="69">
        <v>4.1666666666666664E-2</v>
      </c>
      <c r="E40" s="71"/>
      <c r="F40" s="55"/>
      <c r="I40" s="56"/>
      <c r="J40" s="56"/>
      <c r="K40" s="56"/>
      <c r="L40" s="56"/>
      <c r="M40" s="56"/>
      <c r="N40" s="56"/>
      <c r="O40" s="56"/>
      <c r="P40" s="56"/>
      <c r="Q40" s="56"/>
      <c r="R40" s="56"/>
      <c r="S40" s="56"/>
      <c r="T40" s="56"/>
      <c r="U40" s="56"/>
      <c r="V40" s="56"/>
      <c r="W40" s="56"/>
      <c r="X40" s="56"/>
      <c r="Y40" s="56"/>
      <c r="Z40" s="56"/>
    </row>
    <row r="41" spans="1:26" ht="14.25">
      <c r="A41" s="72" t="s">
        <v>370</v>
      </c>
      <c r="B41" s="68">
        <f>B36 + 2</f>
        <v>43466</v>
      </c>
      <c r="C41" s="68" t="str">
        <f t="shared" si="7"/>
        <v>Thứ 3</v>
      </c>
      <c r="D41" s="69">
        <v>4.1666666666666664E-2</v>
      </c>
      <c r="E41" s="71"/>
      <c r="F41" s="55"/>
      <c r="I41" s="56"/>
      <c r="J41" s="56"/>
      <c r="K41" s="56"/>
      <c r="L41" s="56"/>
      <c r="M41" s="56"/>
      <c r="N41" s="56"/>
      <c r="O41" s="56"/>
      <c r="P41" s="56"/>
      <c r="Q41" s="56"/>
      <c r="R41" s="56"/>
      <c r="S41" s="56"/>
      <c r="T41" s="56"/>
      <c r="U41" s="56"/>
      <c r="V41" s="56"/>
      <c r="W41" s="56"/>
      <c r="X41" s="56"/>
      <c r="Y41" s="56"/>
      <c r="Z41" s="56"/>
    </row>
    <row r="42" spans="1:26" ht="14.25">
      <c r="A42" s="72" t="s">
        <v>371</v>
      </c>
      <c r="B42" s="98">
        <f>B36+3</f>
        <v>43467</v>
      </c>
      <c r="C42" s="98" t="str">
        <f t="shared" si="7"/>
        <v>Thứ 4</v>
      </c>
      <c r="D42" s="69">
        <v>4.1666666666666664E-2</v>
      </c>
      <c r="E42" s="71"/>
      <c r="F42" s="55"/>
      <c r="I42" s="56"/>
      <c r="J42" s="56"/>
      <c r="K42" s="56"/>
      <c r="L42" s="56"/>
      <c r="M42" s="56"/>
      <c r="N42" s="56"/>
      <c r="O42" s="56"/>
      <c r="P42" s="56"/>
      <c r="Q42" s="56"/>
      <c r="R42" s="56"/>
      <c r="S42" s="56"/>
      <c r="T42" s="56"/>
      <c r="U42" s="56"/>
      <c r="V42" s="56"/>
      <c r="W42" s="56"/>
      <c r="X42" s="56"/>
      <c r="Y42" s="56"/>
      <c r="Z42" s="56"/>
    </row>
    <row r="43" spans="1:26" ht="14.25">
      <c r="A43" s="72" t="s">
        <v>408</v>
      </c>
      <c r="B43" s="99"/>
      <c r="C43" s="99"/>
      <c r="D43" s="69">
        <v>4.1666666666666664E-2</v>
      </c>
      <c r="E43" s="71"/>
      <c r="F43" s="55"/>
      <c r="I43" s="56"/>
      <c r="J43" s="56"/>
      <c r="K43" s="56"/>
      <c r="L43" s="56"/>
      <c r="M43" s="56"/>
      <c r="N43" s="56"/>
      <c r="O43" s="56"/>
      <c r="P43" s="56"/>
      <c r="Q43" s="56"/>
      <c r="R43" s="56"/>
      <c r="S43" s="56"/>
      <c r="T43" s="56"/>
      <c r="U43" s="56"/>
      <c r="V43" s="56"/>
      <c r="W43" s="56"/>
      <c r="X43" s="56"/>
      <c r="Y43" s="56"/>
      <c r="Z43" s="56"/>
    </row>
    <row r="44" spans="1:26" ht="14.25">
      <c r="A44" s="72" t="s">
        <v>409</v>
      </c>
      <c r="B44" s="99"/>
      <c r="C44" s="99"/>
      <c r="D44" s="69">
        <v>4.1666666666666664E-2</v>
      </c>
      <c r="E44" s="71"/>
      <c r="F44" s="55"/>
      <c r="G44" s="56"/>
      <c r="H44" s="56"/>
      <c r="I44" s="56"/>
      <c r="J44" s="56"/>
      <c r="K44" s="56"/>
      <c r="L44" s="56"/>
      <c r="M44" s="56"/>
      <c r="N44" s="56"/>
      <c r="O44" s="56"/>
      <c r="P44" s="56"/>
      <c r="Q44" s="56"/>
      <c r="R44" s="56"/>
      <c r="S44" s="56"/>
      <c r="T44" s="56"/>
      <c r="U44" s="56"/>
      <c r="V44" s="56"/>
      <c r="W44" s="56"/>
      <c r="X44" s="56"/>
      <c r="Y44" s="56"/>
      <c r="Z44" s="56"/>
    </row>
    <row r="45" spans="1:26" ht="14.25">
      <c r="A45" s="72" t="s">
        <v>378</v>
      </c>
      <c r="B45" s="68">
        <f>B42 + 1</f>
        <v>43468</v>
      </c>
      <c r="C45" s="68" t="str">
        <f t="shared" ref="C45:C66" si="8">IF(WEEKDAY(B45,1)=1,"Chủ nhật","Thứ "&amp;WEEKDAY(B45,1))</f>
        <v>Thứ 5</v>
      </c>
      <c r="D45" s="69">
        <v>4.1666666666666664E-2</v>
      </c>
      <c r="E45" s="71"/>
      <c r="F45" s="55"/>
      <c r="G45" s="56"/>
      <c r="H45" s="56"/>
      <c r="I45" s="56"/>
      <c r="J45" s="56"/>
      <c r="K45" s="56"/>
      <c r="L45" s="56"/>
      <c r="M45" s="56"/>
      <c r="N45" s="56"/>
      <c r="O45" s="56"/>
      <c r="P45" s="56"/>
      <c r="Q45" s="56"/>
      <c r="R45" s="56"/>
      <c r="S45" s="56"/>
      <c r="T45" s="56"/>
      <c r="U45" s="56"/>
      <c r="V45" s="56"/>
      <c r="W45" s="56"/>
      <c r="X45" s="56"/>
      <c r="Y45" s="56"/>
      <c r="Z45" s="56"/>
    </row>
    <row r="46" spans="1:26" ht="14.25">
      <c r="A46" s="72" t="s">
        <v>379</v>
      </c>
      <c r="B46" s="70">
        <f>B42 + 1</f>
        <v>43468</v>
      </c>
      <c r="C46" s="70" t="str">
        <f t="shared" si="8"/>
        <v>Thứ 5</v>
      </c>
      <c r="D46" s="69">
        <v>4.1666666666666664E-2</v>
      </c>
      <c r="E46" s="71"/>
      <c r="F46" s="55"/>
      <c r="G46" s="56"/>
      <c r="H46" s="56"/>
      <c r="I46" s="56"/>
      <c r="J46" s="56"/>
      <c r="K46" s="56"/>
      <c r="L46" s="56"/>
      <c r="M46" s="56"/>
      <c r="N46" s="56"/>
      <c r="O46" s="56"/>
      <c r="P46" s="56"/>
      <c r="Q46" s="56"/>
      <c r="R46" s="56"/>
      <c r="S46" s="56"/>
      <c r="T46" s="56"/>
      <c r="U46" s="56"/>
      <c r="V46" s="56"/>
      <c r="W46" s="56"/>
      <c r="X46" s="56"/>
      <c r="Y46" s="56"/>
      <c r="Z46" s="56"/>
    </row>
    <row r="47" spans="1:26" ht="14.25">
      <c r="A47" s="72" t="s">
        <v>380</v>
      </c>
      <c r="B47" s="70">
        <f>B46 + 1</f>
        <v>43469</v>
      </c>
      <c r="C47" s="70" t="str">
        <f t="shared" si="8"/>
        <v>Thứ 6</v>
      </c>
      <c r="D47" s="69">
        <v>4.1666666666666664E-2</v>
      </c>
      <c r="E47" s="71"/>
      <c r="F47" s="55"/>
      <c r="G47" s="56"/>
      <c r="H47" s="56"/>
      <c r="I47" s="56"/>
      <c r="J47" s="56"/>
      <c r="K47" s="56"/>
      <c r="L47" s="56"/>
      <c r="M47" s="56"/>
      <c r="N47" s="56"/>
      <c r="O47" s="56"/>
      <c r="P47" s="56"/>
      <c r="Q47" s="56"/>
      <c r="R47" s="56"/>
      <c r="S47" s="56"/>
      <c r="T47" s="56"/>
      <c r="U47" s="56"/>
      <c r="V47" s="56"/>
      <c r="W47" s="56"/>
      <c r="X47" s="56"/>
      <c r="Y47" s="56"/>
      <c r="Z47" s="56"/>
    </row>
    <row r="48" spans="1:26" ht="14.25">
      <c r="A48" s="72" t="s">
        <v>410</v>
      </c>
      <c r="B48" s="70">
        <f>B46 + 1</f>
        <v>43469</v>
      </c>
      <c r="C48" s="70" t="str">
        <f t="shared" si="8"/>
        <v>Thứ 6</v>
      </c>
      <c r="D48" s="69">
        <v>4.1666666666666664E-2</v>
      </c>
      <c r="E48" s="71"/>
      <c r="F48" s="55"/>
      <c r="G48" s="56"/>
      <c r="H48" s="56"/>
      <c r="I48" s="56"/>
      <c r="J48" s="56"/>
      <c r="K48" s="56"/>
      <c r="L48" s="56"/>
      <c r="M48" s="56"/>
      <c r="N48" s="56"/>
      <c r="O48" s="56"/>
      <c r="P48" s="56"/>
      <c r="Q48" s="56"/>
      <c r="R48" s="56"/>
      <c r="S48" s="56"/>
      <c r="T48" s="56"/>
      <c r="U48" s="56"/>
      <c r="V48" s="56"/>
      <c r="W48" s="56"/>
      <c r="X48" s="56"/>
      <c r="Y48" s="56"/>
      <c r="Z48" s="56"/>
    </row>
    <row r="49" spans="1:26" ht="14.25">
      <c r="A49" s="72" t="s">
        <v>411</v>
      </c>
      <c r="B49" s="70">
        <f>B46 +2</f>
        <v>43470</v>
      </c>
      <c r="C49" s="70" t="str">
        <f t="shared" si="8"/>
        <v>Thứ 7</v>
      </c>
      <c r="D49" s="69">
        <v>4.1666666666666664E-2</v>
      </c>
      <c r="E49" s="71"/>
      <c r="F49" s="55"/>
      <c r="G49" s="56"/>
      <c r="H49" s="56"/>
      <c r="I49" s="56"/>
      <c r="J49" s="56"/>
      <c r="K49" s="56"/>
      <c r="L49" s="56"/>
      <c r="M49" s="56"/>
      <c r="N49" s="56"/>
      <c r="O49" s="56"/>
      <c r="P49" s="56"/>
      <c r="Q49" s="56"/>
      <c r="R49" s="56"/>
      <c r="S49" s="56"/>
      <c r="T49" s="56"/>
      <c r="U49" s="56"/>
      <c r="V49" s="56"/>
      <c r="W49" s="56"/>
      <c r="X49" s="56"/>
      <c r="Y49" s="56"/>
      <c r="Z49" s="56"/>
    </row>
    <row r="50" spans="1:26" ht="14.25">
      <c r="A50" s="89" t="s">
        <v>381</v>
      </c>
      <c r="B50" s="90">
        <f>B46 +2</f>
        <v>43470</v>
      </c>
      <c r="C50" s="90" t="str">
        <f t="shared" si="8"/>
        <v>Thứ 7</v>
      </c>
      <c r="D50" s="91">
        <v>4.1666666666666664E-2</v>
      </c>
      <c r="E50" s="92" t="s">
        <v>395</v>
      </c>
      <c r="F50" s="55"/>
      <c r="G50" s="56"/>
      <c r="H50" s="56"/>
      <c r="I50" s="56"/>
      <c r="J50" s="56"/>
      <c r="K50" s="56"/>
      <c r="L50" s="56"/>
      <c r="M50" s="56"/>
      <c r="N50" s="56"/>
      <c r="O50" s="56"/>
      <c r="P50" s="56"/>
      <c r="Q50" s="56"/>
      <c r="R50" s="56"/>
      <c r="S50" s="56"/>
      <c r="T50" s="56"/>
      <c r="U50" s="56"/>
      <c r="V50" s="56"/>
      <c r="W50" s="56"/>
      <c r="X50" s="56"/>
      <c r="Y50" s="56"/>
      <c r="Z50" s="56"/>
    </row>
    <row r="51" spans="1:26" ht="14.25">
      <c r="A51" s="72" t="s">
        <v>382</v>
      </c>
      <c r="B51" s="70">
        <f>B47 + 2</f>
        <v>43471</v>
      </c>
      <c r="C51" s="70" t="str">
        <f t="shared" si="8"/>
        <v>Chủ nhật</v>
      </c>
      <c r="D51" s="69">
        <v>4.1666666666666664E-2</v>
      </c>
      <c r="E51" s="71"/>
      <c r="F51" s="55"/>
      <c r="G51" s="56"/>
      <c r="H51" s="56"/>
      <c r="I51" s="56"/>
      <c r="J51" s="56"/>
      <c r="K51" s="56"/>
      <c r="L51" s="56"/>
      <c r="M51" s="56"/>
      <c r="N51" s="56"/>
      <c r="O51" s="56"/>
      <c r="P51" s="56"/>
      <c r="Q51" s="56"/>
      <c r="R51" s="56"/>
      <c r="S51" s="56"/>
      <c r="T51" s="56"/>
      <c r="U51" s="56"/>
      <c r="V51" s="56"/>
      <c r="W51" s="56"/>
      <c r="X51" s="56"/>
      <c r="Y51" s="56"/>
      <c r="Z51" s="56"/>
    </row>
    <row r="52" spans="1:26" ht="14.25">
      <c r="A52" s="72" t="s">
        <v>383</v>
      </c>
      <c r="B52" s="70">
        <f>B47 + 2</f>
        <v>43471</v>
      </c>
      <c r="C52" s="70" t="str">
        <f t="shared" si="8"/>
        <v>Chủ nhật</v>
      </c>
      <c r="D52" s="69">
        <v>4.1666666666666664E-2</v>
      </c>
      <c r="E52" s="71"/>
      <c r="F52" s="55"/>
      <c r="G52" s="56"/>
      <c r="H52" s="56"/>
      <c r="I52" s="56"/>
      <c r="J52" s="56"/>
      <c r="K52" s="56"/>
      <c r="L52" s="56"/>
      <c r="M52" s="56"/>
      <c r="N52" s="56"/>
      <c r="O52" s="56"/>
      <c r="P52" s="56"/>
      <c r="Q52" s="56"/>
      <c r="R52" s="56"/>
      <c r="S52" s="56"/>
      <c r="T52" s="56"/>
      <c r="U52" s="56"/>
      <c r="V52" s="56"/>
      <c r="W52" s="56"/>
      <c r="X52" s="56"/>
      <c r="Y52" s="56"/>
      <c r="Z52" s="56"/>
    </row>
    <row r="53" spans="1:26" ht="14.25">
      <c r="A53" s="72" t="s">
        <v>412</v>
      </c>
      <c r="B53" s="70">
        <f t="shared" ref="B53:B61" si="9">B49 + 2</f>
        <v>43472</v>
      </c>
      <c r="C53" s="70" t="str">
        <f t="shared" si="8"/>
        <v>Thứ 2</v>
      </c>
      <c r="D53" s="69">
        <v>4.1666666666666664E-2</v>
      </c>
      <c r="E53" s="71"/>
      <c r="F53" s="55"/>
      <c r="G53" s="56"/>
      <c r="H53" s="56"/>
      <c r="I53" s="56"/>
      <c r="J53" s="56"/>
      <c r="K53" s="56"/>
      <c r="L53" s="56"/>
      <c r="M53" s="56"/>
      <c r="N53" s="56"/>
      <c r="O53" s="56"/>
      <c r="P53" s="56"/>
      <c r="Q53" s="56"/>
      <c r="R53" s="56"/>
      <c r="S53" s="56"/>
      <c r="T53" s="56"/>
      <c r="U53" s="56"/>
      <c r="V53" s="56"/>
      <c r="W53" s="56"/>
      <c r="X53" s="56"/>
      <c r="Y53" s="56"/>
      <c r="Z53" s="56"/>
    </row>
    <row r="54" spans="1:26" ht="14.25">
      <c r="A54" s="72" t="s">
        <v>413</v>
      </c>
      <c r="B54" s="70">
        <f t="shared" si="9"/>
        <v>43472</v>
      </c>
      <c r="C54" s="70" t="str">
        <f t="shared" si="8"/>
        <v>Thứ 2</v>
      </c>
      <c r="D54" s="69">
        <v>4.1666666666666664E-2</v>
      </c>
      <c r="E54" s="71"/>
      <c r="F54" s="55"/>
      <c r="G54" s="56"/>
      <c r="H54" s="56"/>
      <c r="I54" s="56"/>
      <c r="J54" s="56"/>
      <c r="K54" s="56"/>
      <c r="L54" s="56"/>
      <c r="M54" s="56"/>
      <c r="N54" s="56"/>
      <c r="O54" s="56"/>
      <c r="P54" s="56"/>
      <c r="Q54" s="56"/>
      <c r="R54" s="56"/>
      <c r="S54" s="56"/>
      <c r="T54" s="56"/>
      <c r="U54" s="56"/>
      <c r="V54" s="56"/>
      <c r="W54" s="56"/>
      <c r="X54" s="56"/>
      <c r="Y54" s="56"/>
      <c r="Z54" s="56"/>
    </row>
    <row r="55" spans="1:26" ht="14.25">
      <c r="A55" s="72" t="s">
        <v>384</v>
      </c>
      <c r="B55" s="70">
        <f t="shared" si="9"/>
        <v>43473</v>
      </c>
      <c r="C55" s="70" t="str">
        <f t="shared" si="8"/>
        <v>Thứ 3</v>
      </c>
      <c r="D55" s="69">
        <v>4.1666666666666664E-2</v>
      </c>
      <c r="E55" s="71"/>
      <c r="F55" s="55"/>
      <c r="G55" s="56"/>
      <c r="H55" s="56"/>
      <c r="I55" s="56"/>
      <c r="J55" s="56"/>
      <c r="K55" s="56"/>
      <c r="L55" s="56"/>
      <c r="M55" s="56"/>
      <c r="N55" s="56"/>
      <c r="O55" s="56"/>
      <c r="P55" s="56"/>
      <c r="Q55" s="56"/>
      <c r="R55" s="56"/>
      <c r="S55" s="56"/>
      <c r="T55" s="56"/>
      <c r="U55" s="56"/>
      <c r="V55" s="56"/>
      <c r="W55" s="56"/>
      <c r="X55" s="56"/>
      <c r="Y55" s="56"/>
      <c r="Z55" s="56"/>
    </row>
    <row r="56" spans="1:26" ht="14.25">
      <c r="A56" s="72" t="s">
        <v>385</v>
      </c>
      <c r="B56" s="70">
        <f t="shared" si="9"/>
        <v>43473</v>
      </c>
      <c r="C56" s="70" t="str">
        <f t="shared" si="8"/>
        <v>Thứ 3</v>
      </c>
      <c r="D56" s="69">
        <v>4.1666666666666664E-2</v>
      </c>
      <c r="E56" s="71"/>
      <c r="F56" s="55"/>
      <c r="G56" s="56"/>
      <c r="H56" s="56"/>
      <c r="I56" s="56"/>
      <c r="J56" s="56"/>
      <c r="K56" s="56"/>
      <c r="L56" s="56"/>
      <c r="M56" s="56"/>
      <c r="N56" s="56"/>
      <c r="O56" s="56"/>
      <c r="P56" s="56"/>
      <c r="Q56" s="56"/>
      <c r="R56" s="56"/>
      <c r="S56" s="56"/>
      <c r="T56" s="56"/>
      <c r="U56" s="56"/>
      <c r="V56" s="56"/>
      <c r="W56" s="56"/>
      <c r="X56" s="56"/>
      <c r="Y56" s="56"/>
      <c r="Z56" s="56"/>
    </row>
    <row r="57" spans="1:26" ht="14.25">
      <c r="A57" s="72" t="s">
        <v>386</v>
      </c>
      <c r="B57" s="70">
        <f t="shared" si="9"/>
        <v>43474</v>
      </c>
      <c r="C57" s="70" t="str">
        <f t="shared" si="8"/>
        <v>Thứ 4</v>
      </c>
      <c r="D57" s="69">
        <v>4.1666666666666664E-2</v>
      </c>
      <c r="E57" s="71"/>
      <c r="F57" s="56"/>
      <c r="G57" s="56"/>
      <c r="H57" s="56"/>
      <c r="I57" s="56"/>
      <c r="J57" s="56"/>
      <c r="K57" s="56"/>
      <c r="L57" s="56"/>
      <c r="M57" s="56"/>
      <c r="N57" s="56"/>
      <c r="O57" s="56"/>
      <c r="P57" s="56"/>
      <c r="Q57" s="56"/>
      <c r="R57" s="56"/>
      <c r="S57" s="56"/>
      <c r="T57" s="56"/>
      <c r="U57" s="56"/>
      <c r="V57" s="56"/>
      <c r="W57" s="56"/>
      <c r="X57" s="56"/>
      <c r="Y57" s="56"/>
      <c r="Z57" s="56"/>
    </row>
    <row r="58" spans="1:26" ht="14.25">
      <c r="A58" s="72" t="s">
        <v>414</v>
      </c>
      <c r="B58" s="70">
        <f t="shared" si="9"/>
        <v>43474</v>
      </c>
      <c r="C58" s="70" t="str">
        <f t="shared" si="8"/>
        <v>Thứ 4</v>
      </c>
      <c r="D58" s="69">
        <v>4.1666666666666664E-2</v>
      </c>
      <c r="E58" s="71"/>
      <c r="F58" s="56"/>
      <c r="G58" s="56"/>
      <c r="H58" s="56"/>
      <c r="I58" s="56"/>
      <c r="J58" s="56"/>
      <c r="K58" s="56"/>
      <c r="L58" s="56"/>
      <c r="M58" s="56"/>
      <c r="N58" s="56"/>
      <c r="O58" s="56"/>
      <c r="P58" s="56"/>
      <c r="Q58" s="56"/>
      <c r="R58" s="56"/>
      <c r="S58" s="56"/>
      <c r="T58" s="56"/>
      <c r="U58" s="56"/>
      <c r="V58" s="56"/>
      <c r="W58" s="56"/>
      <c r="X58" s="56"/>
      <c r="Y58" s="56"/>
      <c r="Z58" s="56"/>
    </row>
    <row r="59" spans="1:26" ht="14.25">
      <c r="A59" s="72" t="s">
        <v>415</v>
      </c>
      <c r="B59" s="70">
        <f t="shared" si="9"/>
        <v>43475</v>
      </c>
      <c r="C59" s="70" t="str">
        <f t="shared" si="8"/>
        <v>Thứ 5</v>
      </c>
      <c r="D59" s="69">
        <v>4.1666666666666664E-2</v>
      </c>
      <c r="E59" s="71"/>
      <c r="F59" s="56"/>
      <c r="G59" s="56"/>
      <c r="H59" s="56"/>
      <c r="I59" s="56"/>
      <c r="J59" s="56"/>
      <c r="K59" s="56"/>
      <c r="L59" s="56"/>
      <c r="M59" s="56"/>
      <c r="N59" s="56"/>
      <c r="O59" s="56"/>
      <c r="P59" s="56"/>
      <c r="Q59" s="56"/>
      <c r="R59" s="56"/>
      <c r="S59" s="56"/>
      <c r="T59" s="56"/>
      <c r="U59" s="56"/>
      <c r="V59" s="56"/>
      <c r="W59" s="56"/>
      <c r="X59" s="56"/>
      <c r="Y59" s="56"/>
      <c r="Z59" s="56"/>
    </row>
    <row r="60" spans="1:26" ht="14.25">
      <c r="A60" s="72" t="s">
        <v>387</v>
      </c>
      <c r="B60" s="70">
        <f t="shared" si="9"/>
        <v>43475</v>
      </c>
      <c r="C60" s="70" t="str">
        <f t="shared" si="8"/>
        <v>Thứ 5</v>
      </c>
      <c r="D60" s="69">
        <v>4.1666666666666664E-2</v>
      </c>
      <c r="E60" s="71"/>
      <c r="F60" s="56"/>
      <c r="G60" s="56"/>
      <c r="H60" s="56"/>
      <c r="I60" s="56"/>
      <c r="J60" s="56"/>
      <c r="K60" s="56"/>
      <c r="L60" s="56"/>
      <c r="M60" s="56"/>
      <c r="N60" s="56"/>
      <c r="O60" s="56"/>
      <c r="P60" s="56"/>
      <c r="Q60" s="56"/>
      <c r="R60" s="56"/>
      <c r="S60" s="56"/>
      <c r="T60" s="56"/>
      <c r="U60" s="56"/>
      <c r="V60" s="56"/>
      <c r="W60" s="56"/>
      <c r="X60" s="56"/>
      <c r="Y60" s="56"/>
      <c r="Z60" s="56"/>
    </row>
    <row r="61" spans="1:26" ht="14.25">
      <c r="A61" s="72" t="s">
        <v>388</v>
      </c>
      <c r="B61" s="70">
        <f t="shared" si="9"/>
        <v>43476</v>
      </c>
      <c r="C61" s="70" t="str">
        <f t="shared" si="8"/>
        <v>Thứ 6</v>
      </c>
      <c r="D61" s="69">
        <v>4.1666666666666664E-2</v>
      </c>
      <c r="E61" s="71"/>
      <c r="F61" s="56"/>
      <c r="G61" s="56"/>
      <c r="H61" s="56"/>
      <c r="I61" s="56"/>
      <c r="J61" s="56"/>
      <c r="K61" s="56"/>
      <c r="L61" s="56"/>
      <c r="M61" s="56"/>
      <c r="N61" s="56"/>
      <c r="O61" s="56"/>
      <c r="P61" s="56"/>
      <c r="Q61" s="56"/>
      <c r="R61" s="56"/>
      <c r="S61" s="56"/>
      <c r="T61" s="56"/>
      <c r="U61" s="56"/>
      <c r="V61" s="56"/>
      <c r="W61" s="56"/>
      <c r="X61" s="56"/>
      <c r="Y61" s="56"/>
      <c r="Z61" s="56"/>
    </row>
    <row r="62" spans="1:26" ht="14.25">
      <c r="A62" s="72" t="s">
        <v>389</v>
      </c>
      <c r="B62" s="70">
        <f>B58 + 3</f>
        <v>43477</v>
      </c>
      <c r="C62" s="70" t="str">
        <f t="shared" si="8"/>
        <v>Thứ 7</v>
      </c>
      <c r="D62" s="69">
        <v>8.3333333333333329E-2</v>
      </c>
      <c r="E62" s="71"/>
      <c r="F62" s="56"/>
      <c r="G62" s="56"/>
      <c r="H62" s="56"/>
      <c r="I62" s="56"/>
      <c r="J62" s="56"/>
      <c r="K62" s="56"/>
      <c r="L62" s="56"/>
      <c r="M62" s="56"/>
      <c r="N62" s="56"/>
      <c r="O62" s="56"/>
      <c r="P62" s="56"/>
      <c r="Q62" s="56"/>
      <c r="R62" s="56"/>
      <c r="S62" s="56"/>
      <c r="T62" s="56"/>
      <c r="U62" s="56"/>
      <c r="V62" s="56"/>
      <c r="W62" s="56"/>
      <c r="X62" s="56"/>
      <c r="Y62" s="56"/>
      <c r="Z62" s="56"/>
    </row>
    <row r="63" spans="1:26" ht="14.25">
      <c r="A63" s="72" t="s">
        <v>390</v>
      </c>
      <c r="B63" s="70">
        <f>B59 +3</f>
        <v>43478</v>
      </c>
      <c r="C63" s="70" t="str">
        <f t="shared" si="8"/>
        <v>Chủ nhật</v>
      </c>
      <c r="D63" s="69">
        <v>8.3333333333333329E-2</v>
      </c>
      <c r="E63" s="71"/>
      <c r="F63" s="56"/>
      <c r="G63" s="56"/>
      <c r="H63" s="56"/>
      <c r="I63" s="55"/>
      <c r="J63" s="56"/>
      <c r="K63" s="56"/>
      <c r="L63" s="56"/>
      <c r="M63" s="56"/>
      <c r="N63" s="56"/>
      <c r="O63" s="56"/>
      <c r="P63" s="56"/>
      <c r="Q63" s="56"/>
      <c r="R63" s="56"/>
      <c r="S63" s="56"/>
      <c r="T63" s="56"/>
      <c r="U63" s="56"/>
      <c r="V63" s="56"/>
      <c r="W63" s="56"/>
      <c r="X63" s="56"/>
      <c r="Y63" s="56"/>
      <c r="Z63" s="56"/>
    </row>
    <row r="64" spans="1:26" ht="14.25">
      <c r="A64" s="72" t="s">
        <v>391</v>
      </c>
      <c r="B64" s="70">
        <f>B60 + 4</f>
        <v>43479</v>
      </c>
      <c r="C64" s="70" t="str">
        <f t="shared" si="8"/>
        <v>Thứ 2</v>
      </c>
      <c r="D64" s="69">
        <v>8.3333333333333329E-2</v>
      </c>
      <c r="E64" s="71"/>
      <c r="F64" s="56"/>
      <c r="G64" s="56"/>
      <c r="H64" s="56"/>
      <c r="I64" s="55"/>
      <c r="J64" s="56"/>
      <c r="K64" s="56"/>
      <c r="L64" s="56"/>
      <c r="M64" s="56"/>
      <c r="N64" s="56"/>
      <c r="O64" s="56"/>
      <c r="P64" s="56"/>
      <c r="Q64" s="56"/>
      <c r="R64" s="56"/>
      <c r="S64" s="56"/>
      <c r="T64" s="56"/>
      <c r="U64" s="56"/>
      <c r="V64" s="56"/>
      <c r="W64" s="56"/>
      <c r="X64" s="56"/>
      <c r="Y64" s="56"/>
      <c r="Z64" s="56"/>
    </row>
    <row r="65" spans="1:26" ht="14.25">
      <c r="A65" s="72" t="s">
        <v>392</v>
      </c>
      <c r="B65" s="70">
        <f>B61 + 4</f>
        <v>43480</v>
      </c>
      <c r="C65" s="70" t="str">
        <f t="shared" si="8"/>
        <v>Thứ 3</v>
      </c>
      <c r="D65" s="69">
        <v>8.3333333333333329E-2</v>
      </c>
      <c r="E65" s="71"/>
      <c r="F65" s="56"/>
      <c r="G65" s="56"/>
      <c r="H65" s="56"/>
      <c r="I65" s="55"/>
      <c r="J65" s="56"/>
      <c r="K65" s="56"/>
      <c r="L65" s="56"/>
      <c r="M65" s="56"/>
      <c r="N65" s="56"/>
      <c r="O65" s="56"/>
      <c r="P65" s="56"/>
      <c r="Q65" s="56"/>
      <c r="R65" s="56"/>
      <c r="S65" s="56"/>
      <c r="T65" s="56"/>
      <c r="U65" s="56"/>
      <c r="V65" s="56"/>
      <c r="W65" s="56"/>
      <c r="X65" s="56"/>
      <c r="Y65" s="56"/>
      <c r="Z65" s="56"/>
    </row>
    <row r="66" spans="1:26" ht="14.25">
      <c r="A66" s="72" t="s">
        <v>393</v>
      </c>
      <c r="B66" s="70">
        <f>B62 + 4</f>
        <v>43481</v>
      </c>
      <c r="C66" s="70" t="str">
        <f t="shared" si="8"/>
        <v>Thứ 4</v>
      </c>
      <c r="D66" s="69">
        <v>8.3333333333333329E-2</v>
      </c>
      <c r="E66" s="71"/>
      <c r="F66" s="56"/>
      <c r="G66" s="56"/>
      <c r="H66" s="56"/>
      <c r="I66" s="55"/>
      <c r="J66" s="56"/>
      <c r="K66" s="56"/>
      <c r="L66" s="56"/>
      <c r="M66" s="56"/>
      <c r="N66" s="56"/>
      <c r="O66" s="56"/>
      <c r="P66" s="56"/>
      <c r="Q66" s="56"/>
      <c r="R66" s="56"/>
      <c r="S66" s="56"/>
      <c r="T66" s="56"/>
      <c r="U66" s="56"/>
      <c r="V66" s="56"/>
      <c r="W66" s="56"/>
      <c r="X66" s="56"/>
      <c r="Y66" s="56"/>
      <c r="Z66" s="56"/>
    </row>
    <row r="67" spans="1:26" ht="12.75">
      <c r="A67" s="56"/>
      <c r="B67" s="56"/>
      <c r="C67" s="56"/>
      <c r="D67" s="56"/>
      <c r="E67" s="56"/>
      <c r="F67" s="56"/>
      <c r="G67" s="56"/>
      <c r="H67" s="56"/>
      <c r="I67" s="55"/>
      <c r="J67" s="56"/>
      <c r="K67" s="56"/>
      <c r="L67" s="56"/>
      <c r="M67" s="56"/>
      <c r="N67" s="56"/>
      <c r="O67" s="56"/>
      <c r="P67" s="56"/>
      <c r="Q67" s="56"/>
      <c r="R67" s="56"/>
      <c r="S67" s="56"/>
      <c r="T67" s="56"/>
      <c r="U67" s="56"/>
      <c r="V67" s="56"/>
      <c r="W67" s="56"/>
      <c r="X67" s="56"/>
      <c r="Y67" s="56"/>
      <c r="Z67" s="56"/>
    </row>
    <row r="68" spans="1:26" ht="12.75">
      <c r="A68" s="56"/>
      <c r="B68" s="56"/>
      <c r="C68" s="56"/>
      <c r="D68" s="56"/>
      <c r="E68" s="56"/>
      <c r="F68" s="56"/>
      <c r="G68" s="56"/>
      <c r="H68" s="56"/>
      <c r="I68" s="55"/>
      <c r="J68" s="56"/>
      <c r="K68" s="56"/>
      <c r="L68" s="56"/>
      <c r="M68" s="56"/>
      <c r="N68" s="56"/>
      <c r="O68" s="56"/>
      <c r="P68" s="56"/>
      <c r="Q68" s="56"/>
      <c r="R68" s="56"/>
      <c r="S68" s="56"/>
      <c r="T68" s="56"/>
      <c r="U68" s="56"/>
      <c r="V68" s="56"/>
      <c r="W68" s="56"/>
      <c r="X68" s="56"/>
      <c r="Y68" s="56"/>
      <c r="Z68" s="56"/>
    </row>
    <row r="69" spans="1:26" ht="12.75">
      <c r="A69" s="56"/>
      <c r="B69" s="56"/>
      <c r="C69" s="56"/>
      <c r="D69" s="56"/>
      <c r="E69" s="56"/>
      <c r="F69" s="56"/>
      <c r="G69" s="56"/>
      <c r="H69" s="56"/>
      <c r="I69" s="55"/>
      <c r="J69" s="56"/>
      <c r="K69" s="56"/>
      <c r="L69" s="56"/>
      <c r="M69" s="56"/>
      <c r="N69" s="56"/>
      <c r="O69" s="56"/>
      <c r="P69" s="56"/>
      <c r="Q69" s="56"/>
      <c r="R69" s="56"/>
      <c r="S69" s="56"/>
      <c r="T69" s="56"/>
      <c r="U69" s="56"/>
      <c r="V69" s="56"/>
      <c r="W69" s="56"/>
      <c r="X69" s="56"/>
      <c r="Y69" s="56"/>
      <c r="Z69" s="56"/>
    </row>
    <row r="70" spans="1:26" ht="12.75">
      <c r="A70" s="56"/>
      <c r="B70" s="56"/>
      <c r="C70" s="56"/>
      <c r="D70" s="56"/>
      <c r="E70" s="56"/>
      <c r="F70" s="56"/>
      <c r="G70" s="56"/>
      <c r="H70" s="56"/>
      <c r="I70" s="55"/>
      <c r="J70" s="56"/>
      <c r="K70" s="56"/>
      <c r="L70" s="56"/>
      <c r="M70" s="56"/>
      <c r="N70" s="56"/>
      <c r="O70" s="56"/>
      <c r="P70" s="56"/>
      <c r="Q70" s="56"/>
      <c r="R70" s="56"/>
      <c r="S70" s="56"/>
      <c r="T70" s="56"/>
      <c r="U70" s="56"/>
      <c r="V70" s="56"/>
      <c r="W70" s="56"/>
      <c r="X70" s="56"/>
      <c r="Y70" s="56"/>
      <c r="Z70" s="56"/>
    </row>
    <row r="71" spans="1:26" ht="12.75">
      <c r="A71" s="56"/>
      <c r="B71" s="56"/>
      <c r="C71" s="56"/>
      <c r="D71" s="56"/>
      <c r="E71" s="56"/>
      <c r="F71" s="56"/>
      <c r="G71" s="56"/>
      <c r="H71" s="56"/>
      <c r="I71" s="55"/>
      <c r="J71" s="56"/>
      <c r="K71" s="56"/>
      <c r="L71" s="56"/>
      <c r="M71" s="56"/>
      <c r="N71" s="56"/>
      <c r="O71" s="56"/>
      <c r="P71" s="56"/>
      <c r="Q71" s="56"/>
      <c r="R71" s="56"/>
      <c r="S71" s="56"/>
      <c r="T71" s="56"/>
      <c r="U71" s="56"/>
      <c r="V71" s="56"/>
      <c r="W71" s="56"/>
      <c r="X71" s="56"/>
      <c r="Y71" s="56"/>
      <c r="Z71" s="56"/>
    </row>
    <row r="72" spans="1:26" ht="12.75">
      <c r="A72" s="56"/>
      <c r="B72" s="56"/>
      <c r="C72" s="56"/>
      <c r="D72" s="56"/>
      <c r="E72" s="56"/>
      <c r="F72" s="56"/>
      <c r="G72" s="56"/>
      <c r="H72" s="56"/>
      <c r="I72" s="55"/>
      <c r="J72" s="56"/>
      <c r="K72" s="56"/>
      <c r="L72" s="56"/>
      <c r="M72" s="56"/>
      <c r="N72" s="56"/>
      <c r="O72" s="56"/>
      <c r="P72" s="56"/>
      <c r="Q72" s="56"/>
      <c r="R72" s="56"/>
      <c r="S72" s="56"/>
      <c r="T72" s="56"/>
      <c r="U72" s="56"/>
      <c r="V72" s="56"/>
      <c r="W72" s="56"/>
      <c r="X72" s="56"/>
      <c r="Y72" s="56"/>
      <c r="Z72" s="56"/>
    </row>
    <row r="73" spans="1:26" ht="12.75">
      <c r="A73" s="56"/>
      <c r="B73" s="56"/>
      <c r="C73" s="56"/>
      <c r="D73" s="56"/>
      <c r="E73" s="56"/>
      <c r="F73" s="56"/>
      <c r="G73" s="56"/>
      <c r="H73" s="56"/>
      <c r="I73" s="55"/>
      <c r="J73" s="56"/>
      <c r="K73" s="56"/>
      <c r="L73" s="56"/>
      <c r="M73" s="56"/>
      <c r="N73" s="56"/>
      <c r="O73" s="56"/>
      <c r="P73" s="56"/>
      <c r="Q73" s="56"/>
      <c r="R73" s="56"/>
      <c r="S73" s="56"/>
      <c r="T73" s="56"/>
      <c r="U73" s="56"/>
      <c r="V73" s="56"/>
      <c r="W73" s="56"/>
      <c r="X73" s="56"/>
      <c r="Y73" s="56"/>
      <c r="Z73" s="56"/>
    </row>
    <row r="74" spans="1:26" ht="12.75">
      <c r="A74" s="56"/>
      <c r="B74" s="56"/>
      <c r="C74" s="56"/>
      <c r="D74" s="56"/>
      <c r="E74" s="56"/>
      <c r="F74" s="56"/>
      <c r="G74" s="56"/>
      <c r="H74" s="56"/>
      <c r="I74" s="55"/>
      <c r="J74" s="56"/>
      <c r="K74" s="56"/>
      <c r="L74" s="56"/>
      <c r="M74" s="56"/>
      <c r="N74" s="56"/>
      <c r="O74" s="56"/>
      <c r="P74" s="56"/>
      <c r="Q74" s="56"/>
      <c r="R74" s="56"/>
      <c r="S74" s="56"/>
      <c r="T74" s="56"/>
      <c r="U74" s="56"/>
      <c r="V74" s="56"/>
      <c r="W74" s="56"/>
      <c r="X74" s="56"/>
      <c r="Y74" s="56"/>
      <c r="Z74" s="56"/>
    </row>
    <row r="75" spans="1:26" ht="12.75">
      <c r="A75" s="56"/>
      <c r="B75" s="56"/>
      <c r="C75" s="56"/>
      <c r="D75" s="56"/>
      <c r="E75" s="56"/>
      <c r="F75" s="56"/>
      <c r="G75" s="56"/>
      <c r="H75" s="56"/>
      <c r="I75" s="55"/>
      <c r="J75" s="56"/>
      <c r="K75" s="56"/>
      <c r="L75" s="56"/>
      <c r="M75" s="56"/>
      <c r="N75" s="56"/>
      <c r="O75" s="56"/>
      <c r="P75" s="56"/>
      <c r="Q75" s="56"/>
      <c r="R75" s="56"/>
      <c r="S75" s="56"/>
      <c r="T75" s="56"/>
      <c r="U75" s="56"/>
      <c r="V75" s="56"/>
      <c r="W75" s="56"/>
      <c r="X75" s="56"/>
      <c r="Y75" s="56"/>
      <c r="Z75" s="56"/>
    </row>
    <row r="76" spans="1:26" ht="12.75">
      <c r="A76" s="56"/>
      <c r="B76" s="56"/>
      <c r="C76" s="56"/>
      <c r="D76" s="56"/>
      <c r="E76" s="56"/>
      <c r="F76" s="56"/>
      <c r="G76" s="56"/>
      <c r="H76" s="56"/>
      <c r="I76" s="55"/>
      <c r="J76" s="56"/>
      <c r="K76" s="56"/>
      <c r="L76" s="56"/>
      <c r="M76" s="56"/>
      <c r="N76" s="56"/>
      <c r="O76" s="56"/>
      <c r="P76" s="56"/>
      <c r="Q76" s="56"/>
      <c r="R76" s="56"/>
      <c r="S76" s="56"/>
      <c r="T76" s="56"/>
      <c r="U76" s="56"/>
      <c r="V76" s="56"/>
      <c r="W76" s="56"/>
      <c r="X76" s="56"/>
      <c r="Y76" s="56"/>
      <c r="Z76" s="56"/>
    </row>
    <row r="77" spans="1:26" ht="12.75">
      <c r="A77" s="56"/>
      <c r="B77" s="56"/>
      <c r="C77" s="56"/>
      <c r="D77" s="56"/>
      <c r="E77" s="56"/>
      <c r="F77" s="56"/>
      <c r="G77" s="56"/>
      <c r="H77" s="56"/>
      <c r="I77" s="55"/>
      <c r="J77" s="56"/>
      <c r="K77" s="56"/>
      <c r="L77" s="56"/>
      <c r="M77" s="56"/>
      <c r="N77" s="56"/>
      <c r="O77" s="56"/>
      <c r="P77" s="56"/>
      <c r="Q77" s="56"/>
      <c r="R77" s="56"/>
      <c r="S77" s="56"/>
      <c r="T77" s="56"/>
      <c r="U77" s="56"/>
      <c r="V77" s="56"/>
      <c r="W77" s="56"/>
      <c r="X77" s="56"/>
      <c r="Y77" s="56"/>
      <c r="Z77" s="56"/>
    </row>
    <row r="78" spans="1:26" ht="12.75">
      <c r="A78" s="56"/>
      <c r="B78" s="56"/>
      <c r="C78" s="56"/>
      <c r="D78" s="56"/>
      <c r="E78" s="56"/>
      <c r="F78" s="56"/>
      <c r="G78" s="56"/>
      <c r="H78" s="56"/>
      <c r="I78" s="55"/>
      <c r="J78" s="56"/>
      <c r="K78" s="56"/>
      <c r="L78" s="56"/>
      <c r="M78" s="56"/>
      <c r="N78" s="56"/>
      <c r="O78" s="56"/>
      <c r="P78" s="56"/>
      <c r="Q78" s="56"/>
      <c r="R78" s="56"/>
      <c r="S78" s="56"/>
      <c r="T78" s="56"/>
      <c r="U78" s="56"/>
      <c r="V78" s="56"/>
      <c r="W78" s="56"/>
      <c r="X78" s="56"/>
      <c r="Y78" s="56"/>
      <c r="Z78" s="56"/>
    </row>
    <row r="79" spans="1:26" ht="12.75">
      <c r="A79" s="56"/>
      <c r="B79" s="56"/>
      <c r="C79" s="56"/>
      <c r="D79" s="56"/>
      <c r="E79" s="56"/>
      <c r="F79" s="56"/>
      <c r="G79" s="56"/>
      <c r="H79" s="56"/>
      <c r="I79" s="55"/>
      <c r="J79" s="56"/>
      <c r="K79" s="56"/>
      <c r="L79" s="56"/>
      <c r="M79" s="56"/>
      <c r="N79" s="56"/>
      <c r="O79" s="56"/>
      <c r="P79" s="56"/>
      <c r="Q79" s="56"/>
      <c r="R79" s="56"/>
      <c r="S79" s="56"/>
      <c r="T79" s="56"/>
      <c r="U79" s="56"/>
      <c r="V79" s="56"/>
      <c r="W79" s="56"/>
      <c r="X79" s="56"/>
      <c r="Y79" s="56"/>
      <c r="Z79" s="56"/>
    </row>
    <row r="80" spans="1:26" ht="12.75">
      <c r="A80" s="56"/>
      <c r="B80" s="56"/>
      <c r="C80" s="56"/>
      <c r="D80" s="56"/>
      <c r="E80" s="56"/>
      <c r="F80" s="56"/>
      <c r="G80" s="56"/>
      <c r="H80" s="56"/>
      <c r="I80" s="55"/>
      <c r="J80" s="56"/>
      <c r="K80" s="56"/>
      <c r="L80" s="56"/>
      <c r="M80" s="56"/>
      <c r="N80" s="56"/>
      <c r="O80" s="56"/>
      <c r="P80" s="56"/>
      <c r="Q80" s="56"/>
      <c r="R80" s="56"/>
      <c r="S80" s="56"/>
      <c r="T80" s="56"/>
      <c r="U80" s="56"/>
      <c r="V80" s="56"/>
      <c r="W80" s="56"/>
      <c r="X80" s="56"/>
      <c r="Y80" s="56"/>
      <c r="Z80" s="56"/>
    </row>
    <row r="81" spans="1:26" ht="12.75">
      <c r="A81" s="56"/>
      <c r="B81" s="56"/>
      <c r="C81" s="56"/>
      <c r="D81" s="56"/>
      <c r="E81" s="56"/>
      <c r="F81" s="56"/>
      <c r="G81" s="56"/>
      <c r="H81" s="56"/>
      <c r="I81" s="55"/>
      <c r="J81" s="56"/>
      <c r="K81" s="56"/>
      <c r="L81" s="56"/>
      <c r="M81" s="56"/>
      <c r="N81" s="56"/>
      <c r="O81" s="56"/>
      <c r="P81" s="56"/>
      <c r="Q81" s="56"/>
      <c r="R81" s="56"/>
      <c r="S81" s="56"/>
      <c r="T81" s="56"/>
      <c r="U81" s="56"/>
      <c r="V81" s="56"/>
      <c r="W81" s="56"/>
      <c r="X81" s="56"/>
      <c r="Y81" s="56"/>
      <c r="Z81" s="56"/>
    </row>
    <row r="82" spans="1:26" ht="12.75">
      <c r="A82" s="56"/>
      <c r="B82" s="56"/>
      <c r="C82" s="56"/>
      <c r="D82" s="56"/>
      <c r="E82" s="56"/>
      <c r="F82" s="56"/>
      <c r="G82" s="56"/>
      <c r="H82" s="56"/>
      <c r="I82" s="55"/>
      <c r="J82" s="56"/>
      <c r="K82" s="56"/>
      <c r="L82" s="56"/>
      <c r="M82" s="56"/>
      <c r="N82" s="56"/>
      <c r="O82" s="56"/>
      <c r="P82" s="56"/>
      <c r="Q82" s="56"/>
      <c r="R82" s="56"/>
      <c r="S82" s="56"/>
      <c r="T82" s="56"/>
      <c r="U82" s="56"/>
      <c r="V82" s="56"/>
      <c r="W82" s="56"/>
      <c r="X82" s="56"/>
      <c r="Y82" s="56"/>
      <c r="Z82" s="56"/>
    </row>
    <row r="83" spans="1:26" ht="12.75">
      <c r="A83" s="56"/>
      <c r="B83" s="56"/>
      <c r="C83" s="56"/>
      <c r="D83" s="56"/>
      <c r="E83" s="56"/>
      <c r="F83" s="56"/>
      <c r="G83" s="56"/>
      <c r="H83" s="56"/>
      <c r="I83" s="55"/>
      <c r="J83" s="56"/>
      <c r="K83" s="56"/>
      <c r="L83" s="56"/>
      <c r="M83" s="56"/>
      <c r="N83" s="56"/>
      <c r="O83" s="56"/>
      <c r="P83" s="56"/>
      <c r="Q83" s="56"/>
      <c r="R83" s="56"/>
      <c r="S83" s="56"/>
      <c r="T83" s="56"/>
      <c r="U83" s="56"/>
      <c r="V83" s="56"/>
      <c r="W83" s="56"/>
      <c r="X83" s="56"/>
      <c r="Y83" s="56"/>
      <c r="Z83" s="56"/>
    </row>
    <row r="84" spans="1:26" ht="12.75">
      <c r="A84" s="56"/>
      <c r="B84" s="56"/>
      <c r="C84" s="56"/>
      <c r="D84" s="56"/>
      <c r="E84" s="56"/>
      <c r="F84" s="56"/>
      <c r="G84" s="56"/>
      <c r="H84" s="56"/>
      <c r="I84" s="58"/>
      <c r="J84" s="56"/>
      <c r="K84" s="56"/>
      <c r="L84" s="56"/>
      <c r="M84" s="56"/>
      <c r="N84" s="56"/>
      <c r="O84" s="56"/>
      <c r="P84" s="56"/>
      <c r="Q84" s="56"/>
      <c r="R84" s="56"/>
      <c r="S84" s="56"/>
      <c r="T84" s="56"/>
      <c r="U84" s="56"/>
      <c r="V84" s="56"/>
      <c r="W84" s="56"/>
      <c r="X84" s="56"/>
      <c r="Y84" s="56"/>
      <c r="Z84" s="56"/>
    </row>
    <row r="85" spans="1:26" ht="12.7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spans="1:26" ht="12.75">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spans="1:26" ht="12.75">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spans="1:26" ht="12.75">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spans="1:26" ht="12.75">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spans="1:26" ht="12.75">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spans="1:26" ht="12.75">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spans="1:26" ht="12.75">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spans="1:26" ht="12.75">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spans="1:26" ht="12.75">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spans="1:26" ht="12.7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spans="1:26" ht="12.75">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spans="1:26" ht="12.75">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spans="1:26" ht="12.75">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spans="1:26" ht="12.75">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spans="1:26" ht="12.75">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spans="1:26" ht="12.75">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spans="1:26" ht="12.75">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spans="1:26" ht="12.75">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spans="1:26" ht="12.75">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spans="1:26" ht="12.7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spans="1:26" ht="12.75">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spans="1:26" ht="12.75">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spans="1:26" ht="12.75">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spans="1:26" ht="12.75">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spans="1:26" ht="12.75">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spans="1:26" ht="12.75">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spans="1:26" ht="12.75">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spans="1:26" ht="12.75">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spans="1:26" ht="12.75">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spans="1:26" ht="12.7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spans="1:26" ht="12.75">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spans="1:26" ht="12.75">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spans="1:26" ht="12.75">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spans="1:26" ht="12.75">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spans="1:26" ht="12.75">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spans="1:26" ht="12.75">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spans="1:26" ht="12.75">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spans="1:26" ht="12.75">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spans="1:26" ht="12.75">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spans="1:26" ht="12.7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spans="1:26" ht="12.75">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spans="1:26" ht="12.75">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spans="1:26" ht="12.75">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spans="1:26" ht="12.75">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spans="1:26" ht="12.75">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spans="1:26" ht="12.75">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spans="1:26" ht="12.75">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spans="1:26" ht="12.75">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spans="1:26" ht="12.75">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spans="1:26" ht="12.7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spans="1:26" ht="12.75">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spans="1:26" ht="12.75">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spans="1:26" ht="12.75">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spans="1:26" ht="12.75">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spans="1:26" ht="12.75">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spans="1:26" ht="12.75">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spans="1:26" ht="12.75">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spans="1:26" ht="12.75">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spans="1:26" ht="12.75">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spans="1:26" ht="12.7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spans="1:26" ht="12.75">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spans="1:26" ht="12.75">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spans="1:26" ht="12.75">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spans="1:26" ht="12.75">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spans="1:26" ht="12.75">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spans="1:26" ht="12.75">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spans="1:26" ht="12.75">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spans="1:26" ht="12.75">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spans="1:26" ht="12.75">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spans="1:26" ht="12.7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spans="1:26" ht="12.75">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spans="1:26" ht="12.75">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spans="1:26" ht="12.75">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spans="1:26" ht="12.75">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spans="1:26" ht="12.75">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spans="1:26" ht="12.75">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spans="1:26" ht="12.75">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spans="1:26" ht="12.75">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spans="1:26" ht="12.75">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spans="1:26" ht="12.7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spans="1:26" ht="12.75">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spans="1:26" ht="12.75">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spans="1:26" ht="12.75">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spans="1:26" ht="12.75">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spans="1:26" ht="12.75">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spans="1:26" ht="12.75">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spans="1:26" ht="12.75">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spans="1:26" ht="12.75">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spans="1:26" ht="12.75">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spans="1:26" ht="12.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spans="1:26" ht="12.75">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spans="1:26" ht="12.75">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spans="1:26" ht="12.75">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spans="1:26" ht="12.75">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spans="1:26" ht="12.75">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spans="1:26" ht="12.75">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spans="1:26" ht="12.75">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spans="1:26" ht="12.75">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spans="1:26" ht="12.75">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spans="1:26" ht="12.7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spans="1:26" ht="12.75">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spans="1:26" ht="12.75">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spans="1:26" ht="12.75">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spans="1:26" ht="12.75">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spans="1:26" ht="12.75">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spans="1:26" ht="12.75">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spans="1:26" ht="12.75">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spans="1:26" ht="12.75">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spans="1:26" ht="12.75">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spans="1:26" ht="12.7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spans="1:26" ht="12.75">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spans="1:26" ht="12.75">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spans="1:26" ht="12.75">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spans="1:26" ht="12.75">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spans="1:26" ht="12.75">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spans="1:26" ht="12.75">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spans="1:26" ht="12.75">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spans="1:26" ht="12.75">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spans="1:26" ht="12.75">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spans="1:26" ht="12.7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spans="1:26" ht="12.75">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spans="1:26" ht="12.75">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spans="1:26" ht="12.75">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spans="1:26" ht="12.75">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spans="1:26" ht="12.75">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spans="1:26" ht="12.75">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spans="1:26" ht="12.75">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spans="1:26" ht="12.75">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spans="1:26" ht="12.75">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spans="1:26" ht="12.7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spans="1:26" ht="12.75">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spans="1:26" ht="12.75">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spans="1:26" ht="12.75">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spans="1:26" ht="12.75">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spans="1:26" ht="12.75">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spans="1:26" ht="12.75">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spans="1:26" ht="12.75">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spans="1:26" ht="12.75">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spans="1:26" ht="12.75">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spans="1:26" ht="12.7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spans="1:26" ht="12.75">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spans="1:26" ht="12.75">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spans="1:26" ht="12.75">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spans="1:26" ht="12.75">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spans="1:26" ht="12.75">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spans="1:26" ht="12.75">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spans="1:26" ht="12.75">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spans="1:26" ht="12.75">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spans="1:26" ht="12.75">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spans="1:26" ht="12.7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spans="1:26" ht="12.75">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spans="1:26" ht="12.75">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spans="1:26" ht="12.75">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spans="1:26" ht="12.75">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spans="1:26" ht="12.75">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spans="1:26" ht="12.75">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spans="1:26" ht="12.75">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spans="1:26" ht="12.75">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spans="1:26" ht="12.75">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spans="1:26" ht="12.7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spans="1:26" ht="12.75">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spans="1:26" ht="12.75">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spans="1:26" ht="12.75">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spans="1:26" ht="12.75">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spans="1:26" ht="12.75">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spans="1:26" ht="12.75">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spans="1:26" ht="12.75">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spans="1:26" ht="12.75">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spans="1:26" ht="12.75">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spans="1:26" ht="12.7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spans="1:26" ht="12.75">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spans="1:26" ht="12.75">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spans="1:26" ht="12.75">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spans="1:26" ht="12.75">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spans="1:26" ht="12.75">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spans="1:26" ht="12.75">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spans="1:26" ht="12.75">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spans="1:26" ht="12.75">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spans="1:26" ht="12.75">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spans="1:26" ht="12.7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spans="1:26" ht="12.75">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spans="1:26" ht="12.75">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spans="1:26" ht="12.75">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spans="1:26" ht="12.75">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spans="1:26" ht="12.75">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spans="1:26" ht="12.75">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spans="1:26" ht="12.75">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spans="1:26" ht="12.75">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spans="1:26" ht="12.75">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spans="1:26" ht="1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spans="1:26" ht="12.75">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spans="1:26" ht="12.75">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spans="1:26" ht="12.75">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spans="1:26" ht="12.75">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spans="1:26" ht="12.75">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spans="1:26" ht="12.75">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spans="1:26" ht="12.75">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spans="1:26" ht="12.75">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spans="1:26" ht="12.75">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spans="1:26" ht="12.7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spans="1:26" ht="12.75">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spans="1:26" ht="12.75">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spans="1:26" ht="12.75">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spans="1:26" ht="12.75">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spans="1:26" ht="12.75">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spans="1:26" ht="12.75">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spans="1:26" ht="12.75">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spans="1:26" ht="12.75">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spans="1:26" ht="12.75">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spans="1:26" ht="12.7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spans="1:26" ht="12.75">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spans="1:26" ht="12.75">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spans="1:26" ht="12.75">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spans="1:26" ht="12.75">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spans="1:26" ht="12.75">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spans="1:26" ht="12.75">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spans="1:26" ht="12.75">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spans="1:26" ht="12.75">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spans="1:26" ht="12.75">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spans="1:26" ht="12.7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spans="1:26" ht="12.75">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spans="1:26" ht="12.75">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spans="1:26" ht="12.75">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spans="1:26" ht="12.75">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spans="1:26" ht="12.75">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spans="1:26" ht="12.75">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spans="1:26" ht="12.75">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spans="1:26" ht="12.75">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spans="1:26" ht="12.75">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spans="1:26" ht="12.7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spans="1:26" ht="12.75">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spans="1:26" ht="12.75">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spans="1:26" ht="12.75">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spans="1:26" ht="12.75">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spans="1:26" ht="12.75">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spans="1:26" ht="12.75">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spans="1:26" ht="12.75">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spans="1:26" ht="12.75">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spans="1:26" ht="12.75">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spans="1:26" ht="12.7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spans="1:26" ht="12.75">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spans="1:26" ht="12.75">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spans="1:26" ht="12.75">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spans="1:26" ht="12.75">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spans="1:26" ht="12.75">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spans="1:26" ht="12.75">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spans="1:26" ht="12.75">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spans="1:26" ht="12.75">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spans="1:26" ht="12.75">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spans="1:26" ht="12.7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spans="1:26" ht="12.75">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spans="1:26" ht="12.75">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spans="1:26" ht="12.75">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spans="1:26" ht="12.75">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spans="1:26" ht="12.75">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spans="1:26" ht="12.75">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spans="1:26" ht="12.75">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spans="1:26" ht="12.75">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spans="1:26" ht="12.75">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spans="1:26" ht="12.7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spans="1:26" ht="12.75">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spans="1:26" ht="12.75">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spans="1:26" ht="12.75">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spans="1:26" ht="12.75">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spans="1:26" ht="12.75">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spans="1:26" ht="12.75">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spans="1:26" ht="12.75">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spans="1:26" ht="12.75">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spans="1:26" ht="12.75">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spans="1:26" ht="12.7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spans="1:26" ht="12.75">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spans="1:26" ht="12.75">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spans="1:26" ht="12.75">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spans="1:26" ht="12.75">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spans="1:26" ht="12.75">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spans="1:26" ht="12.75">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spans="1:26" ht="12.75">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spans="1:26" ht="12.75">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spans="1:26" ht="12.75">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spans="1:26" ht="12.7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spans="1:26" ht="12.75">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spans="1:26" ht="12.75">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spans="1:26" ht="12.75">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spans="1:26" ht="12.75">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spans="1:26" ht="12.75">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spans="1:26" ht="12.75">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spans="1:26" ht="12.75">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spans="1:26" ht="12.75">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spans="1:26" ht="12.75">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spans="1:26" ht="12.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spans="1:26" ht="12.75">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spans="1:26" ht="12.75">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spans="1:26" ht="12.75">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spans="1:26" ht="12.75">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spans="1:26" ht="12.75">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spans="1:26" ht="12.75">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spans="1:26" ht="12.75">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spans="1:26" ht="12.75">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spans="1:26" ht="12.75">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spans="1:26" ht="12.7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spans="1:26" ht="12.75">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spans="1:26" ht="12.75">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spans="1:26" ht="12.75">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spans="1:26" ht="12.75">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spans="1:26" ht="12.75">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spans="1:26" ht="12.75">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spans="1:26" ht="12.75">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spans="1:26" ht="12.75">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spans="1:26" ht="12.75">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spans="1:26" ht="12.7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spans="1:26" ht="12.75">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spans="1:26" ht="12.75">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spans="1:26" ht="12.75">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spans="1:26" ht="12.75">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spans="1:26" ht="12.75">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spans="1:26" ht="12.75">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spans="1:26" ht="12.75">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spans="1:26" ht="12.75">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spans="1:26" ht="12.75">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spans="1:26" ht="12.7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spans="1:26" ht="12.75">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spans="1:26" ht="12.75">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spans="1:26" ht="12.75">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spans="1:26" ht="12.75">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spans="1:26" ht="12.75">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spans="1:26" ht="12.75">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spans="1:26" ht="12.75">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spans="1:26" ht="12.75">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spans="1:26" ht="12.75">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spans="1:26" ht="12.7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spans="1:26" ht="12.75">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spans="1:26" ht="12.75">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spans="1:26" ht="12.75">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spans="1:26" ht="12.75">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spans="1:26" ht="12.75">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spans="1:26" ht="12.75">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spans="1:26" ht="12.75">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spans="1:26" ht="12.75">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spans="1:26" ht="12.75">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spans="1:26" ht="12.7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spans="1:26" ht="12.75">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spans="1:26" ht="12.75">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spans="1:26" ht="12.75">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spans="1:26" ht="12.75">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spans="1:26" ht="12.75">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spans="1:26" ht="12.75">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spans="1:26" ht="12.75">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spans="1:26" ht="12.75">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spans="1:26" ht="12.75">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spans="1:26" ht="12.7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spans="1:26" ht="12.75">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spans="1:26" ht="12.75">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spans="1:26" ht="12.75">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spans="1:26" ht="12.75">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spans="1:26" ht="12.75">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spans="1:26" ht="12.75">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spans="1:26" ht="12.75">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spans="1:26" ht="12.75">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spans="1:26" ht="12.75">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spans="1:26" ht="12.7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spans="1:26" ht="12.75">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spans="1:26" ht="12.75">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spans="1:26" ht="12.75">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spans="1:26" ht="12.75">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spans="1:26" ht="12.75">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spans="1:26" ht="12.75">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spans="1:26" ht="12.75">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spans="1:26" ht="12.75">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spans="1:26" ht="12.75">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spans="1:26" ht="12.7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spans="1:26" ht="12.75">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spans="1:26" ht="12.75">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spans="1:26" ht="12.75">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spans="1:26" ht="12.75">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spans="1:26" ht="12.75">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spans="1:26" ht="12.75">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spans="1:26" ht="12.75">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spans="1:26" ht="12.75">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spans="1:26" ht="12.75">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spans="1:26" ht="12.7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spans="1:26" ht="12.75">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spans="1:26" ht="12.75">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spans="1:26" ht="12.75">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spans="1:26" ht="12.75">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spans="1:26" ht="12.75">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spans="1:26" ht="12.75">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spans="1:26" ht="12.75">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spans="1:26" ht="12.75">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spans="1:26" ht="12.75">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spans="1:26" ht="12.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spans="1:26" ht="12.75">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spans="1:26" ht="12.75">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spans="1:26" ht="12.75">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spans="1:26" ht="12.75">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spans="1:26" ht="12.75">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spans="1:26" ht="12.75">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spans="1:26" ht="12.75">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spans="1:26" ht="12.75">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spans="1:26" ht="12.75">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spans="1:26" ht="12.7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spans="1:26" ht="12.75">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spans="1:26" ht="12.75">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spans="1:26" ht="12.75">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spans="1:26" ht="12.75">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spans="1:26" ht="12.75">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spans="1:26" ht="12.75">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spans="1:26" ht="12.75">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spans="1:26" ht="12.75">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spans="1:26" ht="12.75">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spans="1:26" ht="12.7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spans="1:26" ht="12.75">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spans="1:26" ht="12.75">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spans="1:26" ht="12.75">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spans="1:26" ht="12.75">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spans="1:26" ht="12.75">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spans="1:26" ht="12.75">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spans="1:26" ht="12.75">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spans="1:26" ht="12.75">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spans="1:26" ht="12.75">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spans="1:26" ht="12.7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spans="1:26" ht="12.75">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spans="1:26" ht="12.75">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spans="1:26" ht="12.75">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spans="1:26" ht="12.75">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spans="1:26" ht="12.75">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spans="1:26" ht="12.75">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spans="1:26" ht="12.75">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spans="1:26" ht="12.75">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spans="1:26" ht="12.75">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spans="1:26" ht="12.7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spans="1:26" ht="12.75">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spans="1:26" ht="12.75">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spans="1:26" ht="12.75">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spans="1:26" ht="12.75">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spans="1:26" ht="12.75">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spans="1:26" ht="12.75">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spans="1:26" ht="12.75">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spans="1:26" ht="12.75">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spans="1:26" ht="12.75">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spans="1:26" ht="12.7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spans="1:26" ht="12.75">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spans="1:26" ht="12.75">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spans="1:26" ht="12.75">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spans="1:26" ht="12.75">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spans="1:26" ht="12.75">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spans="1:26" ht="12.75">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spans="1:26" ht="12.75">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spans="1:26" ht="12.75">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spans="1:26" ht="12.75">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spans="1:26" ht="12.7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spans="1:26" ht="12.75">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spans="1:26" ht="12.75">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spans="1:26" ht="12.75">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spans="1:26" ht="12.75">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spans="1:26" ht="12.75">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spans="1:26" ht="12.75">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spans="1:26" ht="12.75">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spans="1:26" ht="12.75">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spans="1:26" ht="12.75">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spans="1:26" ht="12.7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spans="1:26" ht="12.75">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spans="1:26" ht="12.75">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spans="1:26" ht="12.75">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spans="1:26" ht="12.75">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spans="1:26" ht="12.75">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spans="1:26" ht="12.75">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spans="1:26" ht="12.75">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spans="1:26" ht="12.75">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spans="1:26" ht="12.75">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spans="1:26" ht="12.7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spans="1:26" ht="12.75">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spans="1:26" ht="12.75">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spans="1:26" ht="12.75">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spans="1:26" ht="12.75">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spans="1:26" ht="12.75">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spans="1:26" ht="12.75">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spans="1:26" ht="12.75">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spans="1:26" ht="12.75">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spans="1:26" ht="12.75">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spans="1:26" ht="12.7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spans="1:26" ht="12.75">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spans="1:26" ht="12.75">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spans="1:26" ht="12.75">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spans="1:26" ht="12.75">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spans="1:26" ht="12.75">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spans="1:26" ht="12.75">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spans="1:26" ht="12.75">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spans="1:26" ht="12.75">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spans="1:26" ht="12.75">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spans="1:26" ht="12.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spans="1:26" ht="12.75">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spans="1:26" ht="12.75">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spans="1:26" ht="12.75">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spans="1:26" ht="12.75">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spans="1:26" ht="12.75">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spans="1:26" ht="12.75">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spans="1:26" ht="12.75">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spans="1:26" ht="12.75">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spans="1:26" ht="12.75">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spans="1:26" ht="12.7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spans="1:26" ht="12.75">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spans="1:26" ht="12.75">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spans="1:26" ht="12.75">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spans="1:26" ht="12.75">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spans="1:26" ht="12.75">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spans="1:26" ht="12.75">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spans="1:26" ht="12.75">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spans="1:26" ht="12.75">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spans="1:26" ht="12.75">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spans="1:26" ht="12.7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spans="1:26" ht="12.75">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spans="1:26" ht="12.75">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spans="1:26" ht="12.75">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spans="1:26" ht="12.75">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spans="1:26" ht="12.75">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spans="1:26" ht="12.75">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spans="1:26" ht="12.75">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spans="1:26" ht="12.75">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spans="1:26" ht="12.75">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spans="1:26" ht="12.7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spans="1:26" ht="12.75">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spans="1:26" ht="12.75">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spans="1:26" ht="12.75">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spans="1:26" ht="12.75">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spans="1:26" ht="12.75">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spans="1:26" ht="12.75">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spans="1:26" ht="12.75">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spans="1:26" ht="12.75">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spans="1:26" ht="12.75">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spans="1:26" ht="12.7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spans="1:26" ht="12.75">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spans="1:26" ht="12.75">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spans="1:26" ht="12.75">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spans="1:26" ht="12.75">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spans="1:26" ht="12.75">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spans="1:26" ht="12.75">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spans="1:26" ht="12.75">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spans="1:26" ht="12.75">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spans="1:26" ht="12.75">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spans="1:26" ht="12.7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spans="1:26" ht="12.75">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spans="1:26" ht="12.75">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spans="1:26" ht="12.75">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spans="1:26" ht="12.75">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spans="1:26" ht="12.75">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spans="1:26" ht="12.75">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spans="1:26" ht="12.75">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spans="1:26" ht="12.75">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spans="1:26" ht="12.75">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spans="1:26" ht="12.7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spans="1:26" ht="12.75">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spans="1:26" ht="12.75">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spans="1:26" ht="12.75">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spans="1:26" ht="12.75">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spans="1:26" ht="12.75">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spans="1:26" ht="12.75">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spans="1:26" ht="12.75">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spans="1:26" ht="12.75">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spans="1:26" ht="12.75">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spans="1:26" ht="12.7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spans="1:26" ht="12.75">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spans="1:26" ht="12.75">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spans="1:26" ht="12.75">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spans="1:26" ht="12.75">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spans="1:26" ht="12.75">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spans="1:26" ht="12.75">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spans="1:26" ht="12.75">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spans="1:26" ht="12.75">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spans="1:26" ht="12.75">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spans="1:26" ht="12.7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spans="1:26" ht="12.75">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spans="1:26" ht="12.75">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spans="1:26" ht="12.75">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spans="1:26" ht="12.75">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spans="1:26" ht="12.75">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spans="1:26" ht="12.75">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spans="1:26" ht="12.75">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spans="1:26" ht="12.75">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spans="1:26" ht="12.75">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spans="1:26" ht="12.7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spans="1:26" ht="12.75">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spans="1:26" ht="12.75">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spans="1:26" ht="12.75">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spans="1:26" ht="12.75">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spans="1:26" ht="12.75">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spans="1:26" ht="12.75">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spans="1:26" ht="12.75">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spans="1:26" ht="12.75">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spans="1:26" ht="12.75">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spans="1:26" ht="12.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spans="1:26" ht="12.75">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spans="1:26" ht="12.75">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spans="1:26" ht="12.75">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spans="1:26" ht="12.75">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spans="1:26" ht="12.75">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spans="1:26" ht="12.75">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spans="1:26" ht="12.75">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spans="1:26" ht="12.75">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spans="1:26" ht="12.75">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spans="1:26" ht="12.7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spans="1:26" ht="12.75">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spans="1:26" ht="12.75">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spans="1:26" ht="12.75">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spans="1:26" ht="12.75">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spans="1:26" ht="12.75">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spans="1:26" ht="12.75">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spans="1:26" ht="12.75">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spans="1:26" ht="12.75">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spans="1:26" ht="12.75">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spans="1:26" ht="12.7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spans="1:26" ht="12.75">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spans="1:26" ht="12.75">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spans="1:26" ht="12.75">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spans="1:26" ht="12.75">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spans="1:26" ht="12.75">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spans="1:26" ht="12.75">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spans="1:26" ht="12.75">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spans="1:26" ht="12.75">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spans="1:26" ht="12.75">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spans="1:26" ht="12.7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spans="1:26" ht="12.75">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spans="1:26" ht="12.75">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spans="1:26" ht="12.75">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spans="1:26" ht="12.75">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spans="1:26" ht="12.75">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spans="1:26" ht="12.75">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spans="1:26" ht="12.75">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spans="1:26" ht="12.75">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spans="1:26" ht="12.75">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spans="1:26" ht="12.7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spans="1:26" ht="12.75">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spans="1:26" ht="12.75">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spans="1:26" ht="12.75">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spans="1:26" ht="12.75">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spans="1:26" ht="12.75">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spans="1:26" ht="12.75">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spans="1:26" ht="12.75">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spans="1:26" ht="12.75">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spans="1:26" ht="12.75">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spans="1:26" ht="12.7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spans="1:26" ht="12.75">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spans="1:26" ht="12.75">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spans="1:26" ht="12.75">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spans="1:26" ht="12.75">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spans="1:26" ht="12.75">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spans="1:26" ht="12.75">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spans="1:26" ht="12.75">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spans="1:26" ht="12.75">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spans="1:26" ht="12.75">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spans="1:26" ht="12.7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spans="1:26" ht="12.75">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spans="1:26" ht="12.75">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spans="1:26" ht="12.75">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spans="1:26" ht="12.75">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spans="1:26" ht="12.75">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spans="1:26" ht="12.75">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spans="1:26" ht="12.75">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spans="1:26" ht="12.75">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spans="1:26" ht="12.75">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spans="1:26" ht="12.7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spans="1:26" ht="12.75">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spans="1:26" ht="12.75">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spans="1:26" ht="12.75">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spans="1:26" ht="12.75">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spans="1:26" ht="12.75">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spans="1:26" ht="12.75">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spans="1:26" ht="12.75">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spans="1:26" ht="12.75">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spans="1:26" ht="12.75">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spans="1:26" ht="12.7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spans="1:26" ht="12.75">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spans="1:26" ht="12.75">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spans="1:26" ht="12.75">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spans="1:26" ht="12.75">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spans="1:26" ht="12.75">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spans="1:26" ht="12.75">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spans="1:26" ht="12.75">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spans="1:26" ht="12.75">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spans="1:26" ht="12.75">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spans="1:26" ht="12.7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spans="1:26" ht="12.75">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spans="1:26" ht="12.75">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spans="1:26" ht="12.75">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spans="1:26" ht="12.75">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spans="1:26" ht="12.75">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spans="1:26" ht="12.75">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spans="1:26" ht="12.75">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spans="1:26" ht="12.75">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spans="1:26" ht="12.75">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spans="1:26" ht="12.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spans="1:26" ht="12.75">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spans="1:26" ht="12.75">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spans="1:26" ht="12.75">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spans="1:26" ht="12.75">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spans="1:26" ht="12.75">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spans="1:26" ht="12.75">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spans="1:26" ht="12.75">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spans="1:26" ht="12.75">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spans="1:26" ht="12.75">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spans="1:26" ht="12.7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spans="1:26" ht="12.75">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spans="1:26" ht="12.75">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spans="1:26" ht="12.75">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spans="1:26" ht="12.75">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spans="1:26" ht="12.75">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spans="1:26" ht="12.75">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spans="1:26" ht="12.75">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spans="1:26" ht="12.75">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spans="1:26" ht="12.75">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spans="1:26" ht="12.7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spans="1:26" ht="12.75">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spans="1:26" ht="12.75">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spans="1:26" ht="12.75">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spans="1:26" ht="12.75">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spans="1:26" ht="12.75">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spans="1:26" ht="12.75">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spans="1:26" ht="12.75">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spans="1:26" ht="12.75">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spans="1:26" ht="12.75">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spans="1:26" ht="12.7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spans="1:26" ht="12.75">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spans="1:26" ht="12.75">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spans="1:26" ht="12.75">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spans="1:26" ht="12.75">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spans="1:26" ht="12.75">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spans="1:26" ht="12.75">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spans="1:26" ht="12.75">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spans="1:26" ht="12.75">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spans="1:26" ht="12.75">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spans="1:26" ht="12.7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spans="1:26" ht="12.75">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spans="1:26" ht="12.75">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spans="1:26" ht="12.75">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spans="1:26" ht="12.75">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spans="1:26" ht="12.75">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spans="1:26" ht="12.75">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spans="1:26" ht="12.75">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spans="1:26" ht="12.75">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spans="1:26" ht="12.75">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spans="1:26" ht="12.7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spans="1:26" ht="12.75">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spans="1:26" ht="12.75">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spans="1:26" ht="12.75">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spans="1:26" ht="12.75">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spans="1:26" ht="12.75">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spans="1:26" ht="12.75">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spans="1:26" ht="12.75">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spans="1:26" ht="12.75">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spans="1:26" ht="12.75">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spans="1:26" ht="12.7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spans="1:26" ht="12.75">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spans="1:26" ht="12.75">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spans="1:26" ht="12.75">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spans="1:26" ht="12.75">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spans="1:26" ht="12.75">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spans="1:26" ht="12.75">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spans="1:26" ht="12.75">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spans="1:26" ht="12.75">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spans="1:26" ht="12.75">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spans="1:26" ht="12.7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spans="1:26" ht="12.75">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spans="1:26" ht="12.75">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spans="1:26" ht="12.75">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spans="1:26" ht="12.75">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spans="1:26" ht="12.75">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spans="1:26" ht="12.75">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spans="1:26" ht="12.75">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spans="1:26" ht="12.75">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spans="1:26" ht="12.75">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spans="1:26" ht="12.7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spans="1:26" ht="12.75">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spans="1:26" ht="12.75">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spans="1:26" ht="12.75">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spans="1:26" ht="12.75">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spans="1:26" ht="12.75">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spans="1:26" ht="12.75">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spans="1:26" ht="12.75">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spans="1:26" ht="12.75">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spans="1:26" ht="12.75">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spans="1:26" ht="12.7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spans="1:26" ht="12.75">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spans="1:26" ht="12.75">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spans="1:26" ht="12.75">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spans="1:26" ht="12.75">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spans="1:26" ht="12.75">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spans="1:26" ht="12.75">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spans="1:26" ht="12.75">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spans="1:26" ht="12.75">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spans="1:26" ht="12.75">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spans="1:26" ht="12.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spans="1:26" ht="12.75">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spans="1:26" ht="12.75">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spans="1:26" ht="12.75">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spans="1:26" ht="12.75">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spans="1:26" ht="12.75">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spans="1:26" ht="12.75">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spans="1:26" ht="12.75">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spans="1:26" ht="12.75">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spans="1:26" ht="12.75">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spans="1:26" ht="12.7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spans="1:26" ht="12.75">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spans="1:26" ht="12.75">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spans="1:26" ht="12.75">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spans="1:26" ht="12.75">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spans="1:26" ht="12.75">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spans="1:26" ht="12.75">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spans="1:26" ht="12.75">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spans="1:26" ht="12.75">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spans="1:26" ht="12.75">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spans="1:26" ht="12.7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spans="1:26" ht="12.75">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spans="1:26" ht="12.75">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spans="1:26" ht="12.75">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spans="1:26" ht="12.75">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spans="1:26" ht="12.75">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spans="1:26" ht="12.75">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spans="1:26" ht="12.75">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spans="1:26" ht="12.75">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spans="1:26" ht="12.75">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spans="1:26" ht="12.7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spans="1:26" ht="12.75">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spans="1:26" ht="12.75">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spans="1:26" ht="12.75">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spans="1:26" ht="12.75">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spans="1:26" ht="12.75">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spans="1:26" ht="12.75">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spans="1:26" ht="12.75">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spans="1:26" ht="12.75">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spans="1:26" ht="12.75">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spans="1:26" ht="12.7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spans="1:26" ht="12.75">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spans="1:26" ht="12.75">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spans="1:26" ht="12.75">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spans="1:26" ht="12.75">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spans="1:26" ht="12.75">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spans="1:26" ht="12.75">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spans="1:26" ht="12.75">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spans="1:26" ht="12.75">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spans="1:26" ht="12.75">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spans="1:26" ht="12.7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spans="1:26" ht="12.75">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spans="1:26" ht="12.75">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spans="1:26" ht="12.75">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spans="1:26" ht="12.75">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spans="1:26" ht="12.75">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spans="1:26" ht="12.75">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spans="1:26" ht="12.75">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spans="1:26" ht="12.75">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spans="1:26" ht="12.75">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spans="1:26" ht="12.7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spans="1:26" ht="12.75">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spans="1:26" ht="12.75">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spans="1:26" ht="12.75">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spans="1:26" ht="12.75">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spans="1:26" ht="12.75">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spans="1:26" ht="12.75">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spans="1:26" ht="12.75">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spans="1:26" ht="12.75">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spans="1:26" ht="12.75">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spans="1:26" ht="12.7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spans="1:26" ht="12.75">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spans="1:26" ht="12.75">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spans="1:26" ht="12.75">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spans="1:26" ht="12.75">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spans="1:26" ht="12.75">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spans="1:26" ht="12.75">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spans="1:26" ht="12.75">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spans="1:26" ht="12.75">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spans="1:26" ht="12.75">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spans="1:26" ht="12.7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spans="1:26" ht="12.75">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spans="1:26" ht="12.75">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spans="1:26" ht="12.75">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spans="1:26" ht="12.75">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spans="1:26" ht="12.75">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spans="1:26" ht="12.75">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spans="1:26" ht="12.75">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spans="1:26" ht="12.75">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spans="1:26" ht="12.75">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spans="1:26" ht="12.7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spans="1:26" ht="12.75">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spans="1:26" ht="12.75">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spans="1:26" ht="12.75">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spans="1:26" ht="12.75">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spans="1:26" ht="12.75">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spans="1:26" ht="12.75">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spans="1:26" ht="12.75">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spans="1:26" ht="12.75">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spans="1:26" ht="12.75">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spans="1:26" ht="12.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spans="1:26" ht="12.75">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spans="1:26" ht="12.75">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spans="1:26" ht="12.75">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spans="1:26" ht="12.75">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spans="1:26" ht="12.75">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spans="1:26" ht="12.75">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spans="1:26" ht="12.75">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spans="1:26" ht="12.75">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spans="1:26" ht="12.75">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spans="1:26" ht="12.7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spans="1:26" ht="12.75">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spans="1:26" ht="12.75">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spans="1:26" ht="12.75">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spans="1:26" ht="12.75">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spans="1:26" ht="12.75">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spans="1:26" ht="12.75">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spans="1:26" ht="12.75">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spans="1:26" ht="12.75">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spans="1:26" ht="12.75">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spans="1:26" ht="12.7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spans="1:26" ht="12.75">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spans="1:26" ht="12.75">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spans="1:26" ht="12.75">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spans="1:26" ht="12.75">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spans="1:26" ht="12.75">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row r="1001" spans="1:26" ht="12.75">
      <c r="A1001" s="56"/>
      <c r="B1001" s="56"/>
      <c r="C1001" s="56"/>
      <c r="D1001" s="56"/>
      <c r="E1001" s="56"/>
      <c r="F1001" s="56"/>
      <c r="G1001" s="56"/>
      <c r="H1001" s="56"/>
      <c r="I1001" s="56"/>
      <c r="J1001" s="56"/>
      <c r="K1001" s="56"/>
      <c r="L1001" s="56"/>
      <c r="M1001" s="56"/>
      <c r="N1001" s="56"/>
      <c r="O1001" s="56"/>
      <c r="P1001" s="56"/>
      <c r="Q1001" s="56"/>
      <c r="R1001" s="56"/>
      <c r="S1001" s="56"/>
      <c r="T1001" s="56"/>
      <c r="U1001" s="56"/>
      <c r="V1001" s="56"/>
      <c r="W1001" s="56"/>
      <c r="X1001" s="56"/>
      <c r="Y1001" s="56"/>
      <c r="Z1001" s="56"/>
    </row>
    <row r="1002" spans="1:26" ht="12.75">
      <c r="A1002" s="56"/>
      <c r="B1002" s="56"/>
      <c r="C1002" s="56"/>
      <c r="D1002" s="56"/>
      <c r="E1002" s="56"/>
      <c r="F1002" s="56"/>
      <c r="G1002" s="56"/>
      <c r="H1002" s="56"/>
      <c r="I1002" s="56"/>
      <c r="J1002" s="56"/>
      <c r="K1002" s="56"/>
      <c r="L1002" s="56"/>
      <c r="M1002" s="56"/>
      <c r="N1002" s="56"/>
      <c r="O1002" s="56"/>
      <c r="P1002" s="56"/>
      <c r="Q1002" s="56"/>
      <c r="R1002" s="56"/>
      <c r="S1002" s="56"/>
      <c r="T1002" s="56"/>
      <c r="U1002" s="56"/>
      <c r="V1002" s="56"/>
      <c r="W1002" s="56"/>
      <c r="X1002" s="56"/>
      <c r="Y1002" s="56"/>
      <c r="Z1002" s="56"/>
    </row>
    <row r="1003" spans="1:26" ht="12.75">
      <c r="A1003" s="56"/>
      <c r="B1003" s="56"/>
      <c r="C1003" s="56"/>
      <c r="D1003" s="56"/>
      <c r="E1003" s="56"/>
      <c r="F1003" s="56"/>
      <c r="G1003" s="56"/>
      <c r="H1003" s="56"/>
      <c r="I1003" s="56"/>
      <c r="J1003" s="56"/>
      <c r="K1003" s="56"/>
      <c r="L1003" s="56"/>
      <c r="M1003" s="56"/>
      <c r="N1003" s="56"/>
      <c r="O1003" s="56"/>
      <c r="P1003" s="56"/>
      <c r="Q1003" s="56"/>
      <c r="R1003" s="56"/>
      <c r="S1003" s="56"/>
      <c r="T1003" s="56"/>
      <c r="U1003" s="56"/>
      <c r="V1003" s="56"/>
      <c r="W1003" s="56"/>
      <c r="X1003" s="56"/>
      <c r="Y1003" s="56"/>
      <c r="Z1003" s="56"/>
    </row>
  </sheetData>
  <mergeCells count="12">
    <mergeCell ref="B20:B22"/>
    <mergeCell ref="C20:C22"/>
    <mergeCell ref="B25:B27"/>
    <mergeCell ref="C25:C27"/>
    <mergeCell ref="B15:B17"/>
    <mergeCell ref="C15:C17"/>
    <mergeCell ref="B42:B44"/>
    <mergeCell ref="C42:C44"/>
    <mergeCell ref="B32:B34"/>
    <mergeCell ref="C32:C34"/>
    <mergeCell ref="B37:B39"/>
    <mergeCell ref="C37:C39"/>
  </mergeCells>
  <dataValidations count="2">
    <dataValidation type="list" allowBlank="1" showInputMessage="1" showErrorMessage="1" sqref="E2:E66" xr:uid="{D8B43D4D-3767-4D7F-B59B-D7BBE30CC025}">
      <formula1>"Review lần 1, Execute lần 1, Review lần 2, Execute lần 2"</formula1>
    </dataValidation>
    <dataValidation type="list" allowBlank="1" showInputMessage="1" showErrorMessage="1" sqref="H1:H37" xr:uid="{DB82FDBC-522A-4D2D-B8A2-8F1474B362B2}">
      <formula1>"Done, Doing"</formula1>
    </dataValidation>
  </dataValidations>
  <hyperlinks>
    <hyperlink ref="A2" location="'Initiating 1'!A1" display="Initiating 1 - 25" xr:uid="{77D84CD8-3519-4656-85CA-8FD6258C03F0}"/>
    <hyperlink ref="A3" location="Planning1!A1" display="Planning 1 - 50" xr:uid="{70CF1339-9AAF-4511-86A0-602468723C3F}"/>
    <hyperlink ref="A4" location="Executing 8!A1" display="Executing 8 - 25" xr:uid="{918B0592-3945-4475-8348-CD957086505B}"/>
    <hyperlink ref="A5" location="Monitoring 1!A1" display="Monitoring 1 - 50" xr:uid="{FAB54166-DC7D-4347-BFF6-E47FC8AA0FFB}"/>
    <hyperlink ref="G1" location="Stakeholder!A1" display="Stakeholder" xr:uid="{8AF54F82-F3F8-4209-9442-121F0617BBDA}"/>
    <hyperlink ref="G2" location="Procurement!A1" display="Procurement " xr:uid="{52604B36-86C4-4EC0-B4A9-D56F02D4AD90}"/>
    <hyperlink ref="G3" location="Risk!A1" display="Risk" xr:uid="{91973E7C-D80F-4067-B8CF-DE92CFA9D841}"/>
    <hyperlink ref="G4" location="Communication!A1" display="Communication " xr:uid="{7E908CBC-E9B4-484D-88A1-C4A9C4E05111}"/>
    <hyperlink ref="G5" location="Resource!A1" display="Resource" xr:uid="{7C1177CA-71E5-4A5F-A393-A901227ACEBE}"/>
    <hyperlink ref="G6" location="quality!A1" display="Quality" xr:uid="{1FF67158-07EF-48CF-8D69-701F2701965D}"/>
    <hyperlink ref="A27" location="'Closing 4'!A1" display="Closing 4 - 10" xr:uid="{67EA7C0F-83D6-44C7-BCCC-00B7DE7F9ED3}"/>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1" max="1" width="9.140625" style="77"/>
    <col min="2" max="2" width="21.42578125" style="77" customWidth="1"/>
    <col min="3" max="3" width="15.85546875" style="77" customWidth="1"/>
    <col min="4" max="4" width="14.42578125" style="77" customWidth="1"/>
    <col min="5" max="5" width="29.5703125" style="77" customWidth="1"/>
    <col min="6" max="16384" width="9.140625" style="77"/>
  </cols>
  <sheetData>
    <row r="1" spans="1:5" ht="26.25">
      <c r="A1" s="25" t="s">
        <v>0</v>
      </c>
      <c r="B1" s="25" t="s">
        <v>11</v>
      </c>
      <c r="C1" s="25" t="s">
        <v>1</v>
      </c>
      <c r="D1" s="26" t="s">
        <v>2</v>
      </c>
      <c r="E1" s="26" t="s">
        <v>3</v>
      </c>
    </row>
    <row r="2" spans="1:5">
      <c r="A2" s="27">
        <v>1</v>
      </c>
      <c r="B2" s="27"/>
      <c r="C2" s="27"/>
      <c r="D2" s="27"/>
      <c r="E2" s="27" t="s">
        <v>555</v>
      </c>
    </row>
    <row r="3" spans="1:5">
      <c r="A3" s="27">
        <v>2</v>
      </c>
      <c r="B3" s="27"/>
      <c r="C3" s="27"/>
      <c r="D3" s="27"/>
      <c r="E3" s="27" t="s">
        <v>556</v>
      </c>
    </row>
    <row r="4" spans="1:5">
      <c r="A4" s="27">
        <v>3</v>
      </c>
      <c r="B4" s="27"/>
      <c r="C4" s="27" t="s">
        <v>4</v>
      </c>
      <c r="D4" s="27"/>
      <c r="E4" s="27" t="s">
        <v>554</v>
      </c>
    </row>
    <row r="5" spans="1:5">
      <c r="A5" s="27">
        <v>4</v>
      </c>
      <c r="B5" s="27"/>
      <c r="C5" s="27"/>
      <c r="D5" s="27"/>
      <c r="E5" s="27"/>
    </row>
    <row r="6" spans="1:5" ht="45">
      <c r="A6" s="27">
        <v>5</v>
      </c>
      <c r="B6" s="27"/>
      <c r="C6" s="27" t="s">
        <v>4</v>
      </c>
      <c r="D6" s="27"/>
      <c r="E6" s="4" t="s">
        <v>558</v>
      </c>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c r="D10" s="27"/>
      <c r="E10" s="27"/>
    </row>
    <row r="11" spans="1:5">
      <c r="A11" s="27">
        <v>10</v>
      </c>
      <c r="B11" s="27"/>
      <c r="C11" s="27"/>
      <c r="D11" s="27"/>
      <c r="E11" s="27"/>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D17" sqref="D17"/>
    </sheetView>
  </sheetViews>
  <sheetFormatPr defaultRowHeight="15"/>
  <cols>
    <col min="1" max="1" width="9.140625" style="77"/>
    <col min="2" max="2" width="21.42578125" style="77" customWidth="1"/>
    <col min="3" max="3" width="15.85546875" style="77" customWidth="1"/>
    <col min="4" max="4" width="14.42578125" style="77" customWidth="1"/>
    <col min="5" max="5" width="14.7109375" style="77" customWidth="1"/>
    <col min="6" max="16384" width="9.140625" style="77"/>
  </cols>
  <sheetData>
    <row r="1" spans="1:5" ht="26.25">
      <c r="A1" s="25" t="s">
        <v>0</v>
      </c>
      <c r="B1" s="25" t="s">
        <v>11</v>
      </c>
      <c r="C1" s="25" t="s">
        <v>1</v>
      </c>
      <c r="D1" s="26" t="s">
        <v>2</v>
      </c>
      <c r="E1" s="26" t="s">
        <v>3</v>
      </c>
    </row>
    <row r="2" spans="1:5">
      <c r="A2" s="27">
        <v>1</v>
      </c>
      <c r="B2" s="27"/>
      <c r="C2" s="27"/>
      <c r="D2" s="27"/>
      <c r="E2" s="27"/>
    </row>
    <row r="3" spans="1:5">
      <c r="A3" s="27">
        <v>2</v>
      </c>
      <c r="B3" s="27"/>
      <c r="C3" s="27"/>
      <c r="D3" s="27"/>
      <c r="E3" s="27"/>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t="s">
        <v>4</v>
      </c>
      <c r="D10" s="27" t="s">
        <v>553</v>
      </c>
      <c r="E10" s="27"/>
    </row>
    <row r="11" spans="1:5">
      <c r="A11" s="27">
        <v>10</v>
      </c>
      <c r="B11" s="27"/>
      <c r="C11" s="27"/>
      <c r="D11" s="27"/>
      <c r="E11" s="27"/>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topLeftCell="A7" workbookViewId="0">
      <selection activeCell="J8" sqref="J8"/>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t="s">
        <v>4</v>
      </c>
      <c r="D4" s="3"/>
      <c r="E4" s="3" t="s">
        <v>500</v>
      </c>
    </row>
    <row r="5" spans="1:5">
      <c r="A5" s="3">
        <v>4</v>
      </c>
      <c r="B5" s="3"/>
      <c r="C5" s="3" t="s">
        <v>4</v>
      </c>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166</v>
      </c>
    </row>
    <row r="2" spans="1:6">
      <c r="A2" s="8">
        <v>1</v>
      </c>
      <c r="B2" s="8"/>
      <c r="C2" s="8"/>
      <c r="D2" s="8"/>
      <c r="E2" s="15"/>
      <c r="F2" s="28"/>
    </row>
    <row r="3" spans="1:6" ht="30">
      <c r="A3" s="8">
        <v>2</v>
      </c>
      <c r="B3" s="8"/>
      <c r="C3" s="8"/>
      <c r="D3" s="8"/>
      <c r="E3" s="15" t="s">
        <v>333</v>
      </c>
      <c r="F3" s="28"/>
    </row>
    <row r="4" spans="1:6">
      <c r="A4" s="8">
        <v>3</v>
      </c>
      <c r="B4" s="8"/>
      <c r="C4" s="8"/>
      <c r="D4" s="8"/>
      <c r="E4" s="15"/>
      <c r="F4" s="28"/>
    </row>
    <row r="5" spans="1:6">
      <c r="A5" s="8">
        <v>4</v>
      </c>
      <c r="B5" s="8"/>
      <c r="C5" s="8"/>
      <c r="D5" s="8"/>
      <c r="E5" s="15"/>
      <c r="F5" s="28"/>
    </row>
    <row r="6" spans="1:6" ht="60">
      <c r="A6" s="8">
        <v>5</v>
      </c>
      <c r="B6" s="8"/>
      <c r="C6" s="8" t="s">
        <v>60</v>
      </c>
      <c r="D6" s="8" t="s">
        <v>312</v>
      </c>
      <c r="E6" s="15" t="s">
        <v>313</v>
      </c>
      <c r="F6" s="28"/>
    </row>
    <row r="7" spans="1:6">
      <c r="A7" s="8">
        <v>6</v>
      </c>
      <c r="B7" s="8"/>
      <c r="C7" s="8"/>
      <c r="D7" s="8"/>
      <c r="F7" s="28"/>
    </row>
    <row r="8" spans="1:6">
      <c r="A8" s="8">
        <v>7</v>
      </c>
      <c r="B8" s="8"/>
      <c r="C8" s="8" t="s">
        <v>60</v>
      </c>
      <c r="D8" s="8"/>
      <c r="E8" s="15" t="s">
        <v>311</v>
      </c>
      <c r="F8" s="28"/>
    </row>
    <row r="9" spans="1:6" ht="75">
      <c r="A9" s="8">
        <v>8</v>
      </c>
      <c r="B9" s="8"/>
      <c r="C9" s="8" t="s">
        <v>4</v>
      </c>
      <c r="D9" s="8"/>
      <c r="E9" s="15" t="s">
        <v>334</v>
      </c>
      <c r="F9" s="28"/>
    </row>
    <row r="10" spans="1:6">
      <c r="A10" s="8">
        <v>9</v>
      </c>
      <c r="B10" s="8"/>
      <c r="C10" s="8"/>
      <c r="D10" s="8"/>
      <c r="E10" s="15" t="s">
        <v>310</v>
      </c>
      <c r="F10" s="28"/>
    </row>
    <row r="11" spans="1:6" ht="30">
      <c r="A11" s="8">
        <v>10</v>
      </c>
      <c r="B11" s="8"/>
      <c r="C11" s="8" t="s">
        <v>60</v>
      </c>
      <c r="D11" s="8" t="s">
        <v>308</v>
      </c>
      <c r="E11" s="15" t="s">
        <v>309</v>
      </c>
      <c r="F11" s="28"/>
    </row>
    <row r="12" spans="1:6">
      <c r="A12" s="8">
        <v>11</v>
      </c>
      <c r="B12" s="8"/>
      <c r="C12" s="8"/>
      <c r="D12" s="8"/>
      <c r="E12" s="15"/>
      <c r="F12" s="28"/>
    </row>
    <row r="13" spans="1:6">
      <c r="A13" s="8">
        <v>12</v>
      </c>
      <c r="B13" s="8"/>
      <c r="C13" s="8"/>
      <c r="D13" s="8"/>
      <c r="E13" s="15"/>
      <c r="F13" s="28"/>
    </row>
    <row r="14" spans="1:6">
      <c r="A14" s="8">
        <v>13</v>
      </c>
      <c r="B14" s="8"/>
      <c r="C14" s="8"/>
      <c r="D14" s="8"/>
      <c r="E14" s="15"/>
      <c r="F14" s="28"/>
    </row>
    <row r="15" spans="1:6" ht="183" customHeight="1">
      <c r="A15" s="8">
        <v>14</v>
      </c>
      <c r="B15" s="8"/>
      <c r="C15" s="8" t="s">
        <v>4</v>
      </c>
      <c r="D15" s="8"/>
      <c r="E15" s="15" t="s">
        <v>340</v>
      </c>
      <c r="F15" s="28"/>
    </row>
    <row r="16" spans="1:6">
      <c r="A16" s="8">
        <v>15</v>
      </c>
      <c r="B16" s="8"/>
      <c r="C16" s="8" t="s">
        <v>4</v>
      </c>
      <c r="D16" s="8" t="s">
        <v>81</v>
      </c>
      <c r="E16" s="15"/>
      <c r="F16" s="28"/>
    </row>
    <row r="17" spans="1:6">
      <c r="A17" s="8">
        <v>16</v>
      </c>
      <c r="B17" s="8"/>
      <c r="C17" s="8"/>
      <c r="D17" s="8"/>
      <c r="E17" s="15"/>
      <c r="F17" s="28"/>
    </row>
    <row r="18" spans="1:6">
      <c r="A18" s="8">
        <v>17</v>
      </c>
      <c r="B18" s="8"/>
      <c r="C18" s="8" t="s">
        <v>4</v>
      </c>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topLeftCell="A20" workbookViewId="0">
      <selection activeCell="E28" sqref="E28"/>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166</v>
      </c>
    </row>
    <row r="2" spans="1:7" ht="30">
      <c r="A2" s="8">
        <v>1</v>
      </c>
      <c r="B2" s="8"/>
      <c r="C2" s="8"/>
      <c r="D2" s="8"/>
      <c r="E2" s="15" t="s">
        <v>307</v>
      </c>
      <c r="F2" s="16" t="s">
        <v>136</v>
      </c>
    </row>
    <row r="3" spans="1:7">
      <c r="A3" s="8">
        <v>2</v>
      </c>
      <c r="B3" s="8"/>
      <c r="C3" s="8"/>
      <c r="D3" s="8"/>
      <c r="E3" s="15"/>
      <c r="F3" s="16" t="s">
        <v>136</v>
      </c>
    </row>
    <row r="4" spans="1:7">
      <c r="A4" s="8">
        <v>3</v>
      </c>
      <c r="B4" s="8"/>
      <c r="C4" s="8"/>
      <c r="D4" s="8"/>
      <c r="E4" s="15"/>
      <c r="F4" s="16"/>
    </row>
    <row r="5" spans="1:7">
      <c r="A5" s="8">
        <v>4</v>
      </c>
      <c r="B5" s="8"/>
      <c r="C5" s="8"/>
      <c r="D5" s="8"/>
      <c r="E5" s="15"/>
      <c r="F5" s="16"/>
    </row>
    <row r="6" spans="1:7" ht="90">
      <c r="A6" s="8">
        <v>5</v>
      </c>
      <c r="B6" s="8"/>
      <c r="C6" s="8"/>
      <c r="D6" s="8" t="s">
        <v>335</v>
      </c>
      <c r="E6" s="15" t="s">
        <v>306</v>
      </c>
      <c r="F6" s="16"/>
    </row>
    <row r="7" spans="1:7">
      <c r="A7" s="8">
        <v>6</v>
      </c>
      <c r="B7" s="8"/>
      <c r="C7" s="8"/>
      <c r="D7" s="8"/>
      <c r="F7" s="16"/>
    </row>
    <row r="8" spans="1:7" ht="45">
      <c r="A8" s="8">
        <v>7</v>
      </c>
      <c r="B8" s="8"/>
      <c r="C8" s="8"/>
      <c r="D8" s="8"/>
      <c r="E8" s="15" t="s">
        <v>305</v>
      </c>
      <c r="F8" s="16"/>
    </row>
    <row r="9" spans="1:7" ht="105">
      <c r="A9" s="8">
        <v>8</v>
      </c>
      <c r="B9" s="8"/>
      <c r="C9" s="8"/>
      <c r="D9" s="8"/>
      <c r="E9" s="15" t="s">
        <v>304</v>
      </c>
      <c r="F9" s="16"/>
    </row>
    <row r="10" spans="1:7" ht="30">
      <c r="A10" s="8">
        <v>9</v>
      </c>
      <c r="B10" s="8"/>
      <c r="C10" s="8" t="s">
        <v>4</v>
      </c>
      <c r="D10" s="8" t="s">
        <v>336</v>
      </c>
      <c r="E10" s="15" t="s">
        <v>303</v>
      </c>
      <c r="F10" s="16"/>
    </row>
    <row r="11" spans="1:7">
      <c r="A11" s="8">
        <v>10</v>
      </c>
      <c r="B11" s="8"/>
      <c r="C11" s="8"/>
      <c r="D11" s="8"/>
      <c r="E11" s="15" t="s">
        <v>302</v>
      </c>
      <c r="F11" s="16"/>
    </row>
    <row r="12" spans="1:7" ht="30">
      <c r="A12" s="8">
        <v>11</v>
      </c>
      <c r="B12" s="8"/>
      <c r="C12" s="8"/>
      <c r="D12" s="8" t="s">
        <v>337</v>
      </c>
      <c r="E12" s="15"/>
      <c r="F12" s="16"/>
    </row>
    <row r="13" spans="1:7" ht="30">
      <c r="A13" s="8">
        <v>12</v>
      </c>
      <c r="B13" s="8"/>
      <c r="C13" s="8" t="s">
        <v>4</v>
      </c>
      <c r="D13" s="8" t="s">
        <v>338</v>
      </c>
      <c r="E13" s="15" t="s">
        <v>301</v>
      </c>
      <c r="F13" s="16"/>
    </row>
    <row r="14" spans="1:7" ht="30">
      <c r="A14" s="8">
        <v>13</v>
      </c>
      <c r="B14" s="8"/>
      <c r="C14" s="8"/>
      <c r="E14" s="8" t="s">
        <v>339</v>
      </c>
      <c r="F14" s="16"/>
    </row>
    <row r="15" spans="1:7" ht="183" customHeight="1">
      <c r="A15" s="8">
        <v>14</v>
      </c>
      <c r="B15" s="8"/>
      <c r="C15" s="8" t="s">
        <v>4</v>
      </c>
      <c r="D15" s="8" t="s">
        <v>300</v>
      </c>
      <c r="E15" s="15" t="s">
        <v>341</v>
      </c>
      <c r="F15" s="16" t="s">
        <v>140</v>
      </c>
      <c r="G15" s="7" t="s">
        <v>299</v>
      </c>
    </row>
    <row r="16" spans="1:7" ht="45">
      <c r="A16" s="8">
        <v>15</v>
      </c>
      <c r="B16" s="8"/>
      <c r="C16" s="8" t="s">
        <v>4</v>
      </c>
      <c r="D16" s="8" t="s">
        <v>297</v>
      </c>
      <c r="E16" s="15" t="s">
        <v>298</v>
      </c>
      <c r="F16" s="16"/>
    </row>
    <row r="17" spans="1:6">
      <c r="A17" s="8">
        <v>16</v>
      </c>
      <c r="B17" s="8"/>
      <c r="C17" s="8"/>
      <c r="D17" s="8"/>
      <c r="E17" s="15" t="s">
        <v>296</v>
      </c>
      <c r="F17" s="16"/>
    </row>
    <row r="18" spans="1:6" ht="60">
      <c r="A18" s="8">
        <v>17</v>
      </c>
      <c r="B18" s="8"/>
      <c r="C18" s="8" t="s">
        <v>4</v>
      </c>
      <c r="D18" s="8" t="s">
        <v>294</v>
      </c>
      <c r="E18" s="15" t="s">
        <v>295</v>
      </c>
      <c r="F18" s="16"/>
    </row>
    <row r="19" spans="1:6" ht="75">
      <c r="A19" s="8">
        <v>18</v>
      </c>
      <c r="B19" s="8"/>
      <c r="C19" s="8"/>
      <c r="D19" s="8"/>
      <c r="E19" s="15" t="s">
        <v>293</v>
      </c>
      <c r="F19" s="16"/>
    </row>
    <row r="20" spans="1:6">
      <c r="A20" s="8">
        <v>19</v>
      </c>
      <c r="B20" s="8"/>
      <c r="C20" s="8"/>
      <c r="D20" s="8"/>
      <c r="E20" s="15"/>
      <c r="F20" s="16"/>
    </row>
    <row r="21" spans="1:6" ht="45">
      <c r="A21" s="8">
        <v>20</v>
      </c>
      <c r="B21" s="8"/>
      <c r="C21" s="8"/>
      <c r="D21" s="8"/>
      <c r="E21" s="15" t="s">
        <v>292</v>
      </c>
      <c r="F21" s="16"/>
    </row>
    <row r="22" spans="1:6" ht="90">
      <c r="A22" s="8">
        <v>21</v>
      </c>
      <c r="B22" s="8"/>
      <c r="C22" s="8"/>
      <c r="D22" s="8"/>
      <c r="E22" s="15" t="s">
        <v>291</v>
      </c>
      <c r="F22" s="16"/>
    </row>
    <row r="23" spans="1:6" ht="45">
      <c r="A23" s="8">
        <v>22</v>
      </c>
      <c r="B23" s="8"/>
      <c r="C23" s="8" t="s">
        <v>4</v>
      </c>
      <c r="D23" s="8" t="s">
        <v>289</v>
      </c>
      <c r="E23" s="15" t="s">
        <v>290</v>
      </c>
      <c r="F23" s="16"/>
    </row>
    <row r="24" spans="1:6" ht="60">
      <c r="A24" s="8">
        <v>23</v>
      </c>
      <c r="B24" s="8"/>
      <c r="C24" s="8"/>
      <c r="D24" s="54" t="s">
        <v>342</v>
      </c>
      <c r="E24" s="15" t="s">
        <v>288</v>
      </c>
      <c r="F24" s="16"/>
    </row>
    <row r="25" spans="1:6" ht="45">
      <c r="A25" s="8">
        <v>24</v>
      </c>
      <c r="B25" s="8"/>
      <c r="C25" s="8" t="s">
        <v>4</v>
      </c>
      <c r="D25" s="8" t="s">
        <v>343</v>
      </c>
      <c r="E25" s="15" t="s">
        <v>287</v>
      </c>
      <c r="F25" s="16"/>
    </row>
    <row r="26" spans="1:6" ht="30">
      <c r="A26" s="8">
        <v>25</v>
      </c>
      <c r="B26" s="8"/>
      <c r="C26" s="8" t="s">
        <v>4</v>
      </c>
      <c r="D26" s="8" t="s">
        <v>344</v>
      </c>
      <c r="E26" s="15" t="s">
        <v>286</v>
      </c>
      <c r="F26" s="16" t="s">
        <v>136</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
  <sheetViews>
    <sheetView workbookViewId="0">
      <selection activeCell="I20" sqref="I20"/>
    </sheetView>
  </sheetViews>
  <sheetFormatPr defaultRowHeight="15"/>
  <sheetData>
    <row r="1" spans="1:1">
      <c r="A1" t="s">
        <v>41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19" zoomScale="80" zoomScaleNormal="80" workbookViewId="0">
      <selection activeCell="M33" sqref="M33"/>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45">
      <c r="A8" s="8">
        <v>7</v>
      </c>
      <c r="B8" s="8" t="s">
        <v>19</v>
      </c>
      <c r="C8" s="8" t="s">
        <v>4</v>
      </c>
      <c r="D8" s="8" t="s">
        <v>20</v>
      </c>
      <c r="E8" s="8" t="s">
        <v>21</v>
      </c>
    </row>
    <row r="9" spans="1:5" ht="93" customHeight="1">
      <c r="A9" s="8">
        <v>8</v>
      </c>
      <c r="B9" s="8"/>
      <c r="C9" s="8"/>
      <c r="D9" s="8" t="s">
        <v>111</v>
      </c>
      <c r="E9" s="8" t="s">
        <v>110</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30">
      <c r="A13" s="8">
        <v>12</v>
      </c>
      <c r="B13" s="8"/>
      <c r="C13" s="8"/>
      <c r="D13" s="8" t="s">
        <v>26</v>
      </c>
      <c r="E13" s="8"/>
    </row>
    <row r="14" spans="1:5">
      <c r="A14" s="8">
        <v>13</v>
      </c>
      <c r="B14" s="8"/>
      <c r="C14" s="8"/>
      <c r="D14" s="8"/>
      <c r="E14" s="8"/>
    </row>
    <row r="15" spans="1:5" ht="30">
      <c r="A15" s="8">
        <v>14</v>
      </c>
      <c r="B15" s="8" t="s">
        <v>27</v>
      </c>
      <c r="C15" s="8" t="s">
        <v>4</v>
      </c>
      <c r="D15" s="8" t="s">
        <v>28</v>
      </c>
      <c r="E15" s="8"/>
    </row>
    <row r="16" spans="1:5">
      <c r="A16" s="8">
        <v>15</v>
      </c>
      <c r="B16" s="8"/>
      <c r="C16" s="8"/>
      <c r="D16" s="8"/>
      <c r="E16" s="8"/>
    </row>
    <row r="17" spans="1:5">
      <c r="A17" s="8">
        <v>16</v>
      </c>
      <c r="B17" s="8"/>
      <c r="C17" s="8"/>
      <c r="D17" s="8"/>
      <c r="E17" s="8"/>
    </row>
    <row r="18" spans="1:5" ht="90">
      <c r="A18" s="8">
        <v>17</v>
      </c>
      <c r="B18" s="8" t="s">
        <v>29</v>
      </c>
      <c r="C18" s="8"/>
      <c r="D18" s="8" t="s">
        <v>30</v>
      </c>
      <c r="E18" s="8"/>
    </row>
    <row r="19" spans="1:5" ht="30">
      <c r="A19" s="8">
        <v>18</v>
      </c>
      <c r="B19" s="8" t="s">
        <v>31</v>
      </c>
      <c r="C19" s="8"/>
      <c r="D19" s="8" t="s">
        <v>32</v>
      </c>
      <c r="E19" s="8"/>
    </row>
    <row r="20" spans="1:5" ht="75">
      <c r="A20" s="8">
        <v>19</v>
      </c>
      <c r="B20" s="8" t="s">
        <v>112</v>
      </c>
      <c r="C20" s="8" t="s">
        <v>4</v>
      </c>
      <c r="D20" s="8" t="s">
        <v>113</v>
      </c>
      <c r="E20" s="8"/>
    </row>
    <row r="21" spans="1:5" ht="30">
      <c r="A21" s="8">
        <v>20</v>
      </c>
      <c r="B21" s="8"/>
      <c r="C21" s="8" t="s">
        <v>23</v>
      </c>
      <c r="D21" s="8" t="s">
        <v>114</v>
      </c>
      <c r="E21" s="8" t="s">
        <v>115</v>
      </c>
    </row>
    <row r="22" spans="1:5" ht="90">
      <c r="A22" s="8">
        <v>21</v>
      </c>
      <c r="B22" s="8" t="s">
        <v>33</v>
      </c>
      <c r="C22" s="8"/>
      <c r="D22" s="8" t="s">
        <v>116</v>
      </c>
      <c r="E22" s="8"/>
    </row>
    <row r="23" spans="1:5">
      <c r="A23" s="8">
        <v>22</v>
      </c>
      <c r="B23" s="8"/>
      <c r="C23" s="8"/>
      <c r="D23" s="8"/>
      <c r="E23" s="8"/>
    </row>
    <row r="24" spans="1:5" ht="75">
      <c r="A24" s="8">
        <v>23</v>
      </c>
      <c r="B24" s="8" t="s">
        <v>117</v>
      </c>
      <c r="C24" s="8" t="s">
        <v>4</v>
      </c>
      <c r="D24" s="8"/>
      <c r="E24" s="8" t="s">
        <v>118</v>
      </c>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527BEA14-3279-4F17-AA9E-BD8564CDD3E5}">
      <formula1>"English,Knowledge Gaps,Emotion,Techniques"</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election activeCell="I39" sqref="I39"/>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43</v>
      </c>
      <c r="C1" s="5"/>
      <c r="D1" s="6"/>
      <c r="E1" s="6" t="s">
        <v>44</v>
      </c>
      <c r="I1" s="7" t="s">
        <v>45</v>
      </c>
    </row>
    <row r="2" spans="1:11" ht="30">
      <c r="A2" s="8"/>
      <c r="B2" s="8" t="s">
        <v>1</v>
      </c>
      <c r="C2" s="8" t="s">
        <v>2</v>
      </c>
      <c r="D2" s="8" t="s">
        <v>3</v>
      </c>
      <c r="E2" s="8" t="s">
        <v>1</v>
      </c>
      <c r="F2" s="11" t="s">
        <v>2</v>
      </c>
      <c r="G2" s="7" t="s">
        <v>3</v>
      </c>
      <c r="H2" s="12" t="s">
        <v>166</v>
      </c>
      <c r="I2" s="7" t="s">
        <v>1</v>
      </c>
      <c r="J2" s="7" t="s">
        <v>2</v>
      </c>
      <c r="K2" s="7" t="s">
        <v>3</v>
      </c>
    </row>
    <row r="3" spans="1:11" ht="60">
      <c r="A3" s="8">
        <v>1</v>
      </c>
      <c r="B3" s="8" t="s">
        <v>4</v>
      </c>
      <c r="C3" s="8" t="s">
        <v>46</v>
      </c>
      <c r="D3" s="8" t="s">
        <v>47</v>
      </c>
      <c r="E3" s="8" t="s">
        <v>4</v>
      </c>
      <c r="G3" s="7" t="s">
        <v>48</v>
      </c>
      <c r="H3" s="11" t="s">
        <v>126</v>
      </c>
      <c r="I3" s="7" t="s">
        <v>4</v>
      </c>
    </row>
    <row r="4" spans="1:11" ht="30">
      <c r="A4" s="8">
        <v>2</v>
      </c>
      <c r="B4" s="8"/>
      <c r="C4" s="8"/>
      <c r="D4" s="8"/>
      <c r="E4" s="8" t="s">
        <v>23</v>
      </c>
      <c r="G4" s="7" t="s">
        <v>49</v>
      </c>
      <c r="H4" s="11" t="s">
        <v>126</v>
      </c>
      <c r="I4" s="7" t="s">
        <v>4</v>
      </c>
    </row>
    <row r="5" spans="1:11" ht="60">
      <c r="A5" s="8">
        <v>3</v>
      </c>
      <c r="B5" s="8" t="s">
        <v>4</v>
      </c>
      <c r="C5" s="8" t="s">
        <v>50</v>
      </c>
      <c r="D5" s="8"/>
      <c r="E5" s="8" t="s">
        <v>4</v>
      </c>
      <c r="F5" s="7" t="s">
        <v>51</v>
      </c>
      <c r="G5" s="7" t="s">
        <v>48</v>
      </c>
      <c r="H5" s="11" t="s">
        <v>126</v>
      </c>
    </row>
    <row r="6" spans="1:11" ht="60">
      <c r="A6" s="8">
        <v>4</v>
      </c>
      <c r="B6" s="8" t="s">
        <v>23</v>
      </c>
      <c r="C6" s="8" t="s">
        <v>52</v>
      </c>
      <c r="D6" s="8"/>
      <c r="E6" s="8" t="s">
        <v>4</v>
      </c>
      <c r="F6" s="7" t="s">
        <v>53</v>
      </c>
      <c r="G6" s="7" t="s">
        <v>54</v>
      </c>
      <c r="H6" s="11" t="s">
        <v>126</v>
      </c>
      <c r="I6" s="7" t="s">
        <v>4</v>
      </c>
      <c r="J6" s="7" t="s">
        <v>55</v>
      </c>
    </row>
    <row r="7" spans="1:11" ht="30">
      <c r="A7" s="8">
        <v>5</v>
      </c>
      <c r="B7" s="8" t="s">
        <v>4</v>
      </c>
      <c r="C7" s="8" t="s">
        <v>56</v>
      </c>
      <c r="D7" s="8"/>
      <c r="E7" s="8" t="s">
        <v>4</v>
      </c>
      <c r="G7" s="7" t="s">
        <v>57</v>
      </c>
      <c r="H7" s="11" t="s">
        <v>126</v>
      </c>
      <c r="I7" s="7" t="s">
        <v>4</v>
      </c>
      <c r="K7" s="7" t="s">
        <v>58</v>
      </c>
    </row>
    <row r="8" spans="1:11" ht="75">
      <c r="A8" s="8">
        <v>6</v>
      </c>
      <c r="B8" s="8" t="s">
        <v>4</v>
      </c>
      <c r="C8" s="8" t="s">
        <v>59</v>
      </c>
      <c r="D8" s="8"/>
      <c r="E8" s="8"/>
      <c r="H8" s="11" t="s">
        <v>126</v>
      </c>
    </row>
    <row r="9" spans="1:11" ht="93" customHeight="1">
      <c r="A9" s="8">
        <v>7</v>
      </c>
      <c r="B9" s="8" t="s">
        <v>60</v>
      </c>
      <c r="C9" s="8" t="s">
        <v>61</v>
      </c>
      <c r="D9" s="8"/>
      <c r="E9" s="8" t="s">
        <v>4</v>
      </c>
      <c r="G9" s="7" t="s">
        <v>62</v>
      </c>
      <c r="H9" s="11" t="s">
        <v>126</v>
      </c>
      <c r="I9" s="7" t="s">
        <v>4</v>
      </c>
      <c r="K9" s="7" t="s">
        <v>63</v>
      </c>
    </row>
    <row r="10" spans="1:11">
      <c r="A10" s="8">
        <v>8</v>
      </c>
      <c r="B10" s="8"/>
      <c r="C10" s="8"/>
      <c r="D10" s="8"/>
      <c r="E10" s="8"/>
      <c r="H10" s="11" t="s">
        <v>126</v>
      </c>
      <c r="I10" s="7" t="s">
        <v>60</v>
      </c>
    </row>
    <row r="11" spans="1:11">
      <c r="A11" s="8">
        <v>9</v>
      </c>
      <c r="B11" s="8"/>
      <c r="C11" s="8"/>
      <c r="D11" s="8"/>
      <c r="E11" s="8"/>
      <c r="H11" s="11" t="s">
        <v>126</v>
      </c>
    </row>
    <row r="12" spans="1:11" ht="90">
      <c r="A12" s="8">
        <v>10</v>
      </c>
      <c r="B12" s="8" t="s">
        <v>4</v>
      </c>
      <c r="C12" s="8" t="s">
        <v>64</v>
      </c>
      <c r="D12" s="8" t="s">
        <v>65</v>
      </c>
      <c r="E12" s="8" t="s">
        <v>4</v>
      </c>
      <c r="F12" s="7" t="s">
        <v>66</v>
      </c>
      <c r="H12" s="11" t="s">
        <v>126</v>
      </c>
      <c r="I12" s="7" t="s">
        <v>4</v>
      </c>
      <c r="K12" s="7" t="s">
        <v>67</v>
      </c>
    </row>
    <row r="13" spans="1:11">
      <c r="A13" s="8">
        <v>11</v>
      </c>
      <c r="B13" s="8"/>
      <c r="C13" s="8"/>
      <c r="D13" s="8"/>
      <c r="E13" s="8"/>
      <c r="H13" s="11" t="s">
        <v>126</v>
      </c>
      <c r="I13" s="7" t="s">
        <v>60</v>
      </c>
    </row>
    <row r="14" spans="1:11" ht="30">
      <c r="A14" s="8">
        <v>12</v>
      </c>
      <c r="B14" s="8" t="s">
        <v>23</v>
      </c>
      <c r="C14" s="8" t="s">
        <v>68</v>
      </c>
      <c r="D14" s="8"/>
      <c r="E14" s="8"/>
      <c r="H14" s="11" t="s">
        <v>126</v>
      </c>
      <c r="I14" s="7" t="s">
        <v>4</v>
      </c>
      <c r="J14" s="7" t="s">
        <v>69</v>
      </c>
    </row>
    <row r="15" spans="1:11">
      <c r="A15" s="8">
        <v>13</v>
      </c>
      <c r="B15" s="8"/>
      <c r="C15" s="8"/>
      <c r="D15" s="8"/>
      <c r="E15" s="8"/>
      <c r="H15" s="11" t="s">
        <v>126</v>
      </c>
    </row>
    <row r="16" spans="1:11">
      <c r="A16" s="8">
        <v>14</v>
      </c>
      <c r="B16" s="8"/>
      <c r="C16" s="8"/>
      <c r="D16" s="8"/>
      <c r="E16" s="8"/>
      <c r="H16" s="11" t="s">
        <v>126</v>
      </c>
    </row>
    <row r="17" spans="1:11" ht="60">
      <c r="A17" s="8">
        <v>15</v>
      </c>
      <c r="B17" s="8"/>
      <c r="C17" s="8"/>
      <c r="D17" s="8"/>
      <c r="E17" s="8"/>
      <c r="H17" s="11" t="s">
        <v>126</v>
      </c>
      <c r="I17" s="7" t="s">
        <v>4</v>
      </c>
      <c r="K17" s="7" t="s">
        <v>70</v>
      </c>
    </row>
    <row r="18" spans="1:11" ht="45">
      <c r="A18" s="8">
        <v>16</v>
      </c>
      <c r="B18" s="8" t="s">
        <v>23</v>
      </c>
      <c r="C18" s="8" t="s">
        <v>71</v>
      </c>
      <c r="D18" s="8" t="s">
        <v>72</v>
      </c>
      <c r="E18" s="8" t="s">
        <v>23</v>
      </c>
      <c r="F18" s="7" t="s">
        <v>73</v>
      </c>
      <c r="H18" s="11" t="s">
        <v>126</v>
      </c>
      <c r="I18" s="7" t="s">
        <v>4</v>
      </c>
      <c r="J18" s="7" t="s">
        <v>74</v>
      </c>
      <c r="K18" s="7" t="s">
        <v>75</v>
      </c>
    </row>
    <row r="19" spans="1:11">
      <c r="A19" s="8">
        <v>17</v>
      </c>
      <c r="B19" s="8" t="s">
        <v>23</v>
      </c>
      <c r="C19" s="8" t="s">
        <v>52</v>
      </c>
      <c r="D19" s="8" t="s">
        <v>76</v>
      </c>
      <c r="E19" s="8"/>
      <c r="H19" s="11" t="s">
        <v>126</v>
      </c>
    </row>
    <row r="20" spans="1:11" ht="45">
      <c r="A20" s="8">
        <v>18</v>
      </c>
      <c r="B20" s="8"/>
      <c r="C20" s="8"/>
      <c r="D20" s="8"/>
      <c r="E20" s="8"/>
      <c r="H20" s="11" t="s">
        <v>126</v>
      </c>
      <c r="I20" s="7" t="s">
        <v>4</v>
      </c>
      <c r="K20" s="7" t="s">
        <v>77</v>
      </c>
    </row>
    <row r="21" spans="1:11" ht="45">
      <c r="A21" s="8">
        <v>19</v>
      </c>
      <c r="B21" s="8" t="s">
        <v>4</v>
      </c>
      <c r="C21" s="8"/>
      <c r="D21" s="8" t="s">
        <v>78</v>
      </c>
      <c r="E21" s="8"/>
      <c r="H21" s="11" t="s">
        <v>126</v>
      </c>
    </row>
    <row r="22" spans="1:11" ht="240">
      <c r="A22" s="8">
        <v>20</v>
      </c>
      <c r="B22" s="8" t="s">
        <v>4</v>
      </c>
      <c r="C22" s="8" t="s">
        <v>79</v>
      </c>
      <c r="D22" s="8" t="s">
        <v>80</v>
      </c>
      <c r="E22" s="8" t="s">
        <v>4</v>
      </c>
      <c r="F22" s="7" t="s">
        <v>171</v>
      </c>
      <c r="H22" s="11" t="s">
        <v>126</v>
      </c>
    </row>
    <row r="23" spans="1:11" ht="30">
      <c r="A23" s="8">
        <v>21</v>
      </c>
      <c r="B23" s="8"/>
      <c r="C23" s="8"/>
      <c r="D23" s="8"/>
      <c r="E23" s="8" t="s">
        <v>23</v>
      </c>
      <c r="F23" s="7" t="s">
        <v>81</v>
      </c>
      <c r="H23" s="11" t="s">
        <v>126</v>
      </c>
      <c r="I23" s="7" t="s">
        <v>23</v>
      </c>
      <c r="J23" s="7" t="s">
        <v>82</v>
      </c>
      <c r="K23" s="7" t="s">
        <v>83</v>
      </c>
    </row>
    <row r="24" spans="1:11" ht="30">
      <c r="A24" s="8">
        <v>22</v>
      </c>
      <c r="B24" s="8" t="s">
        <v>4</v>
      </c>
      <c r="C24" s="8"/>
      <c r="D24" s="8" t="s">
        <v>84</v>
      </c>
      <c r="E24" s="8" t="s">
        <v>4</v>
      </c>
      <c r="F24" s="7" t="s">
        <v>85</v>
      </c>
      <c r="H24" s="11" t="s">
        <v>126</v>
      </c>
    </row>
    <row r="25" spans="1:11">
      <c r="A25" s="8">
        <v>23</v>
      </c>
      <c r="B25" s="8"/>
      <c r="C25" s="8"/>
      <c r="D25" s="8"/>
      <c r="E25" s="8"/>
      <c r="H25" s="11" t="s">
        <v>126</v>
      </c>
    </row>
    <row r="26" spans="1:11" ht="45">
      <c r="A26" s="8">
        <v>24</v>
      </c>
      <c r="B26" s="8" t="s">
        <v>4</v>
      </c>
      <c r="C26" s="8" t="s">
        <v>86</v>
      </c>
      <c r="D26" s="8" t="s">
        <v>87</v>
      </c>
      <c r="E26" s="8" t="s">
        <v>4</v>
      </c>
      <c r="G26" s="7" t="s">
        <v>88</v>
      </c>
      <c r="H26" s="11" t="s">
        <v>126</v>
      </c>
    </row>
    <row r="27" spans="1:11">
      <c r="A27" s="7">
        <v>25</v>
      </c>
      <c r="B27" s="7" t="s">
        <v>4</v>
      </c>
      <c r="D27" s="7" t="s">
        <v>89</v>
      </c>
      <c r="H27" s="11" t="s">
        <v>126</v>
      </c>
    </row>
    <row r="28" spans="1:11" ht="45">
      <c r="A28" s="7">
        <v>26</v>
      </c>
      <c r="B28" s="7" t="s">
        <v>4</v>
      </c>
      <c r="C28" s="7" t="s">
        <v>90</v>
      </c>
      <c r="D28" s="7" t="s">
        <v>91</v>
      </c>
      <c r="E28" s="7" t="s">
        <v>4</v>
      </c>
      <c r="G28" s="7" t="s">
        <v>92</v>
      </c>
      <c r="H28" s="11" t="s">
        <v>126</v>
      </c>
      <c r="I28" s="7" t="s">
        <v>4</v>
      </c>
    </row>
    <row r="29" spans="1:11">
      <c r="A29" s="7">
        <v>27</v>
      </c>
      <c r="H29" s="11" t="s">
        <v>126</v>
      </c>
    </row>
    <row r="30" spans="1:11">
      <c r="A30" s="7">
        <v>28</v>
      </c>
      <c r="H30" s="11" t="s">
        <v>126</v>
      </c>
    </row>
    <row r="31" spans="1:11">
      <c r="A31" s="7">
        <v>29</v>
      </c>
      <c r="H31" s="11" t="s">
        <v>126</v>
      </c>
    </row>
    <row r="32" spans="1:11" ht="45">
      <c r="A32" s="7">
        <v>30</v>
      </c>
      <c r="D32" s="7" t="s">
        <v>93</v>
      </c>
      <c r="E32" s="7" t="s">
        <v>4</v>
      </c>
      <c r="G32" s="7" t="s">
        <v>94</v>
      </c>
      <c r="H32" s="11" t="s">
        <v>126</v>
      </c>
    </row>
    <row r="33" spans="1:12" ht="75">
      <c r="A33" s="7">
        <v>31</v>
      </c>
      <c r="B33" s="7" t="s">
        <v>4</v>
      </c>
      <c r="C33" s="7" t="s">
        <v>95</v>
      </c>
      <c r="D33" s="7" t="s">
        <v>96</v>
      </c>
      <c r="E33" s="7" t="s">
        <v>4</v>
      </c>
      <c r="H33" s="11" t="s">
        <v>126</v>
      </c>
    </row>
    <row r="34" spans="1:12" ht="30">
      <c r="A34" s="7">
        <v>32</v>
      </c>
      <c r="G34" s="7" t="s">
        <v>125</v>
      </c>
      <c r="H34" s="11" t="s">
        <v>126</v>
      </c>
    </row>
    <row r="35" spans="1:12" ht="75">
      <c r="A35" s="7">
        <v>33</v>
      </c>
      <c r="B35" s="7" t="s">
        <v>60</v>
      </c>
      <c r="E35" s="7" t="s">
        <v>60</v>
      </c>
      <c r="G35" s="7" t="s">
        <v>170</v>
      </c>
      <c r="H35" s="11" t="s">
        <v>126</v>
      </c>
    </row>
    <row r="36" spans="1:12">
      <c r="A36" s="7">
        <v>34</v>
      </c>
      <c r="B36" s="7" t="s">
        <v>4</v>
      </c>
      <c r="C36" s="7" t="s">
        <v>97</v>
      </c>
      <c r="H36" s="11" t="s">
        <v>126</v>
      </c>
    </row>
    <row r="37" spans="1:12" ht="30">
      <c r="A37" s="7">
        <v>35</v>
      </c>
      <c r="E37" s="7" t="s">
        <v>4</v>
      </c>
      <c r="H37" s="11" t="s">
        <v>126</v>
      </c>
      <c r="I37" s="7" t="s">
        <v>4</v>
      </c>
      <c r="J37" s="7" t="s">
        <v>98</v>
      </c>
    </row>
    <row r="38" spans="1:12" ht="75">
      <c r="A38" s="7">
        <v>36</v>
      </c>
      <c r="B38" s="7" t="s">
        <v>4</v>
      </c>
      <c r="C38" s="7" t="s">
        <v>99</v>
      </c>
      <c r="D38" s="7" t="s">
        <v>100</v>
      </c>
      <c r="E38" s="7" t="s">
        <v>4</v>
      </c>
      <c r="F38" s="7" t="s">
        <v>101</v>
      </c>
      <c r="H38" s="11" t="s">
        <v>126</v>
      </c>
      <c r="I38" s="7" t="s">
        <v>4</v>
      </c>
      <c r="K38" s="7" t="s">
        <v>102</v>
      </c>
    </row>
    <row r="39" spans="1:12" ht="120">
      <c r="A39" s="7">
        <v>37</v>
      </c>
      <c r="E39" s="7" t="s">
        <v>4</v>
      </c>
      <c r="F39" s="7" t="s">
        <v>124</v>
      </c>
      <c r="G39" s="7" t="s">
        <v>169</v>
      </c>
      <c r="H39" s="11" t="s">
        <v>126</v>
      </c>
    </row>
    <row r="40" spans="1:12" ht="195">
      <c r="A40" s="7">
        <v>38</v>
      </c>
      <c r="E40" s="7" t="s">
        <v>4</v>
      </c>
      <c r="G40" s="7" t="s">
        <v>168</v>
      </c>
      <c r="H40" s="11" t="s">
        <v>126</v>
      </c>
      <c r="L40" s="7" t="s">
        <v>123</v>
      </c>
    </row>
    <row r="41" spans="1:12">
      <c r="A41" s="7">
        <v>39</v>
      </c>
      <c r="H41" s="11" t="s">
        <v>126</v>
      </c>
    </row>
    <row r="42" spans="1:12">
      <c r="A42" s="7">
        <v>40</v>
      </c>
      <c r="D42" s="7" t="s">
        <v>103</v>
      </c>
      <c r="H42" s="11" t="s">
        <v>126</v>
      </c>
    </row>
    <row r="43" spans="1:12" ht="60">
      <c r="A43" s="7">
        <v>41</v>
      </c>
      <c r="B43" s="7" t="s">
        <v>4</v>
      </c>
      <c r="D43" s="7" t="s">
        <v>104</v>
      </c>
      <c r="H43" s="11" t="s">
        <v>126</v>
      </c>
      <c r="I43" s="7" t="s">
        <v>4</v>
      </c>
      <c r="K43" s="7" t="s">
        <v>105</v>
      </c>
    </row>
    <row r="44" spans="1:12" ht="105">
      <c r="A44" s="7">
        <v>42</v>
      </c>
      <c r="B44" s="7" t="s">
        <v>4</v>
      </c>
      <c r="C44" s="7" t="s">
        <v>106</v>
      </c>
      <c r="E44" s="7" t="s">
        <v>23</v>
      </c>
      <c r="F44" s="7" t="s">
        <v>106</v>
      </c>
      <c r="G44" s="7" t="s">
        <v>167</v>
      </c>
      <c r="H44" s="11" t="s">
        <v>126</v>
      </c>
    </row>
    <row r="45" spans="1:12" ht="60">
      <c r="A45" s="7">
        <v>43</v>
      </c>
      <c r="B45" s="7" t="s">
        <v>4</v>
      </c>
      <c r="D45" s="7" t="s">
        <v>107</v>
      </c>
      <c r="H45" s="11" t="s">
        <v>126</v>
      </c>
    </row>
    <row r="46" spans="1:12" ht="60">
      <c r="A46" s="7">
        <v>44</v>
      </c>
      <c r="B46" s="7" t="s">
        <v>4</v>
      </c>
      <c r="D46" s="7" t="s">
        <v>108</v>
      </c>
      <c r="E46" s="7" t="s">
        <v>4</v>
      </c>
      <c r="G46" s="7" t="s">
        <v>122</v>
      </c>
      <c r="H46" s="11" t="s">
        <v>126</v>
      </c>
      <c r="I46" s="7" t="s">
        <v>4</v>
      </c>
    </row>
    <row r="47" spans="1:12" ht="30">
      <c r="A47" s="7">
        <v>45</v>
      </c>
      <c r="E47" s="7" t="s">
        <v>4</v>
      </c>
      <c r="G47" s="7" t="s">
        <v>121</v>
      </c>
      <c r="H47" s="11" t="s">
        <v>126</v>
      </c>
    </row>
    <row r="48" spans="1:12" ht="60">
      <c r="A48" s="7">
        <v>46</v>
      </c>
      <c r="E48" s="7" t="s">
        <v>4</v>
      </c>
      <c r="F48" s="7" t="s">
        <v>79</v>
      </c>
      <c r="G48" s="7" t="s">
        <v>120</v>
      </c>
      <c r="H48" s="11" t="s">
        <v>126</v>
      </c>
    </row>
    <row r="49" spans="1:8">
      <c r="A49" s="7">
        <v>47</v>
      </c>
      <c r="H49" s="11" t="s">
        <v>126</v>
      </c>
    </row>
    <row r="50" spans="1:8" ht="45">
      <c r="A50" s="7">
        <v>48</v>
      </c>
      <c r="B50" s="7" t="s">
        <v>4</v>
      </c>
      <c r="D50" s="7" t="s">
        <v>109</v>
      </c>
      <c r="E50" s="7" t="s">
        <v>4</v>
      </c>
      <c r="F50" s="7" t="s">
        <v>81</v>
      </c>
      <c r="G50" s="7" t="s">
        <v>119</v>
      </c>
      <c r="H50" s="11"/>
    </row>
    <row r="51" spans="1:8">
      <c r="A51" s="7">
        <v>49</v>
      </c>
      <c r="H51" s="11" t="s">
        <v>128</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topLeftCell="B1" workbookViewId="0">
      <selection activeCell="F1" sqref="F1:J1"/>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34"/>
      <c r="E2" s="35" t="s">
        <v>243</v>
      </c>
      <c r="F2" s="36"/>
      <c r="G2" s="37">
        <v>1</v>
      </c>
      <c r="H2" s="36" t="s">
        <v>4</v>
      </c>
      <c r="I2" s="36" t="s">
        <v>244</v>
      </c>
      <c r="J2" s="36" t="s">
        <v>245</v>
      </c>
    </row>
    <row r="3" spans="1:10" ht="15.75" thickBot="1">
      <c r="A3" s="8">
        <v>2</v>
      </c>
      <c r="B3" s="8"/>
      <c r="C3" s="38"/>
      <c r="D3" s="39"/>
      <c r="E3" s="39"/>
      <c r="F3" s="32"/>
      <c r="G3" s="40">
        <v>2</v>
      </c>
      <c r="H3" s="32"/>
      <c r="I3" s="32"/>
      <c r="J3" s="32"/>
    </row>
    <row r="4" spans="1:10" ht="15.75" thickBot="1">
      <c r="A4" s="8">
        <v>3</v>
      </c>
      <c r="B4" s="8"/>
      <c r="C4" s="41"/>
      <c r="D4" s="42"/>
      <c r="E4" s="42"/>
      <c r="F4" s="30"/>
      <c r="G4" s="43">
        <v>3</v>
      </c>
      <c r="H4" s="30"/>
      <c r="I4" s="30"/>
      <c r="J4" s="30"/>
    </row>
    <row r="5" spans="1:10" ht="90" thickBot="1">
      <c r="A5" s="8">
        <v>4</v>
      </c>
      <c r="B5" s="8"/>
      <c r="C5" s="44" t="s">
        <v>4</v>
      </c>
      <c r="D5" s="45" t="s">
        <v>172</v>
      </c>
      <c r="E5" s="39"/>
      <c r="F5" s="32"/>
      <c r="G5" s="40">
        <v>4</v>
      </c>
      <c r="H5" s="32" t="s">
        <v>4</v>
      </c>
      <c r="I5" s="32" t="s">
        <v>246</v>
      </c>
      <c r="J5" s="32" t="s">
        <v>247</v>
      </c>
    </row>
    <row r="6" spans="1:10" ht="51.75" thickBot="1">
      <c r="A6" s="8">
        <v>5</v>
      </c>
      <c r="B6" s="8"/>
      <c r="C6" s="41"/>
      <c r="D6" s="42"/>
      <c r="E6" s="42"/>
      <c r="F6" s="30"/>
      <c r="G6" s="43">
        <v>5</v>
      </c>
      <c r="H6" s="30" t="s">
        <v>4</v>
      </c>
      <c r="I6" s="30"/>
      <c r="J6" s="30" t="s">
        <v>248</v>
      </c>
    </row>
    <row r="7" spans="1:10" ht="204.75" thickBot="1">
      <c r="A7" s="8">
        <v>6</v>
      </c>
      <c r="B7" s="8"/>
      <c r="C7" s="38"/>
      <c r="D7" s="39"/>
      <c r="E7" s="39"/>
      <c r="F7" s="32"/>
      <c r="G7" s="40">
        <v>6</v>
      </c>
      <c r="H7" s="32" t="s">
        <v>4</v>
      </c>
      <c r="I7" s="32" t="s">
        <v>249</v>
      </c>
      <c r="J7" s="32" t="s">
        <v>250</v>
      </c>
    </row>
    <row r="8" spans="1:10" ht="45.75" thickBot="1">
      <c r="A8" s="8">
        <v>7</v>
      </c>
      <c r="B8" s="8" t="s">
        <v>19</v>
      </c>
      <c r="C8" s="46" t="s">
        <v>4</v>
      </c>
      <c r="D8" s="47" t="s">
        <v>20</v>
      </c>
      <c r="E8" s="47" t="s">
        <v>21</v>
      </c>
      <c r="F8" s="30"/>
      <c r="G8" s="43">
        <v>7</v>
      </c>
      <c r="H8" s="30"/>
      <c r="I8" s="30"/>
      <c r="J8" s="30"/>
    </row>
    <row r="9" spans="1:10" ht="93" customHeight="1" thickBot="1">
      <c r="A9" s="8">
        <v>8</v>
      </c>
      <c r="B9" s="8"/>
      <c r="C9" s="38"/>
      <c r="D9" s="39"/>
      <c r="E9" s="39"/>
      <c r="F9" s="32"/>
      <c r="G9" s="40">
        <v>8</v>
      </c>
      <c r="H9" s="32" t="s">
        <v>60</v>
      </c>
      <c r="I9" s="32" t="s">
        <v>251</v>
      </c>
      <c r="J9" s="32" t="s">
        <v>252</v>
      </c>
    </row>
    <row r="10" spans="1:10" ht="39" thickBot="1">
      <c r="A10" s="8">
        <v>9</v>
      </c>
      <c r="B10" s="8"/>
      <c r="C10" s="41"/>
      <c r="D10" s="42"/>
      <c r="E10" s="42"/>
      <c r="F10" s="30"/>
      <c r="G10" s="43">
        <v>9</v>
      </c>
      <c r="H10" s="30" t="s">
        <v>60</v>
      </c>
      <c r="I10" s="30" t="s">
        <v>253</v>
      </c>
      <c r="J10" s="30"/>
    </row>
    <row r="11" spans="1:10" ht="29.25" thickBot="1">
      <c r="A11" s="8">
        <v>10</v>
      </c>
      <c r="B11" s="8"/>
      <c r="C11" s="48" t="s">
        <v>4</v>
      </c>
      <c r="D11" s="39"/>
      <c r="E11" s="39"/>
      <c r="F11" s="32"/>
      <c r="G11" s="40">
        <v>10</v>
      </c>
      <c r="H11" s="32"/>
      <c r="I11" s="32"/>
      <c r="J11" s="32"/>
    </row>
    <row r="12" spans="1:10" ht="51.75" thickBot="1">
      <c r="A12" s="8">
        <v>11</v>
      </c>
      <c r="B12" s="8"/>
      <c r="C12" s="41"/>
      <c r="D12" s="42"/>
      <c r="E12" s="42"/>
      <c r="F12" s="30"/>
      <c r="G12" s="43">
        <v>11</v>
      </c>
      <c r="H12" s="30" t="s">
        <v>4</v>
      </c>
      <c r="I12" s="30"/>
      <c r="J12" s="30" t="s">
        <v>254</v>
      </c>
    </row>
    <row r="13" spans="1:10" ht="157.5" thickBot="1">
      <c r="A13" s="8">
        <v>12</v>
      </c>
      <c r="B13" s="8"/>
      <c r="C13" s="48" t="s">
        <v>4</v>
      </c>
      <c r="D13" s="39"/>
      <c r="E13" s="49" t="s">
        <v>255</v>
      </c>
      <c r="F13" s="32"/>
      <c r="G13" s="40">
        <v>12</v>
      </c>
      <c r="H13" s="32" t="s">
        <v>4</v>
      </c>
      <c r="I13" s="32"/>
      <c r="J13" s="32" t="s">
        <v>256</v>
      </c>
    </row>
    <row r="14" spans="1:10" ht="15.75" thickBot="1">
      <c r="A14" s="8">
        <v>13</v>
      </c>
      <c r="B14" s="8"/>
      <c r="C14" s="41"/>
      <c r="D14" s="42"/>
      <c r="E14" s="42"/>
      <c r="F14" s="30"/>
      <c r="G14" s="43">
        <v>13</v>
      </c>
      <c r="H14" s="30"/>
      <c r="I14" s="30"/>
      <c r="J14" s="30"/>
    </row>
    <row r="15" spans="1:10" ht="15.75" thickBot="1">
      <c r="A15" s="8">
        <v>14</v>
      </c>
      <c r="B15" s="8"/>
      <c r="C15" s="38"/>
      <c r="D15" s="39"/>
      <c r="E15" s="39"/>
      <c r="F15" s="32"/>
      <c r="G15" s="40">
        <v>14</v>
      </c>
      <c r="H15" s="32"/>
      <c r="I15" s="32"/>
      <c r="J15" s="32"/>
    </row>
    <row r="16" spans="1:10" ht="86.25" thickBot="1">
      <c r="A16" s="8">
        <v>15</v>
      </c>
      <c r="B16" s="8"/>
      <c r="C16" s="50" t="s">
        <v>4</v>
      </c>
      <c r="D16" s="42"/>
      <c r="E16" s="51" t="s">
        <v>257</v>
      </c>
      <c r="F16" s="30"/>
      <c r="G16" s="43">
        <v>15</v>
      </c>
      <c r="H16" s="30" t="s">
        <v>60</v>
      </c>
      <c r="I16" s="30" t="s">
        <v>253</v>
      </c>
      <c r="J16" s="30" t="s">
        <v>258</v>
      </c>
    </row>
    <row r="17" spans="1:10" ht="15.75" thickBot="1">
      <c r="A17" s="8">
        <v>16</v>
      </c>
      <c r="B17" s="8"/>
      <c r="C17" s="38"/>
      <c r="D17" s="39"/>
      <c r="E17" s="39"/>
      <c r="F17" s="32"/>
      <c r="G17" s="40">
        <v>16</v>
      </c>
      <c r="H17" s="32"/>
      <c r="I17" s="32"/>
      <c r="J17" s="32"/>
    </row>
    <row r="18" spans="1:10" ht="15.75" thickBot="1">
      <c r="A18" s="8">
        <v>17</v>
      </c>
      <c r="B18" s="8"/>
      <c r="C18" s="41"/>
      <c r="D18" s="42"/>
      <c r="E18" s="42"/>
      <c r="F18" s="30"/>
      <c r="G18" s="43">
        <v>17</v>
      </c>
      <c r="H18" s="30"/>
      <c r="I18" s="30"/>
      <c r="J18" s="30"/>
    </row>
    <row r="19" spans="1:10" ht="15.75" thickBot="1">
      <c r="A19" s="8">
        <v>18</v>
      </c>
      <c r="B19" s="8"/>
      <c r="C19" s="38"/>
      <c r="D19" s="39"/>
      <c r="E19" s="39"/>
      <c r="F19" s="32"/>
      <c r="G19" s="40">
        <v>18</v>
      </c>
      <c r="H19" s="32"/>
      <c r="I19" s="32"/>
      <c r="J19" s="32"/>
    </row>
    <row r="20" spans="1:10" ht="15.75" thickBot="1">
      <c r="A20" s="8">
        <v>19</v>
      </c>
      <c r="B20" s="8"/>
      <c r="C20" s="41"/>
      <c r="D20" s="42"/>
      <c r="E20" s="42"/>
      <c r="F20" s="30"/>
      <c r="G20" s="43">
        <v>19</v>
      </c>
      <c r="H20" s="30"/>
      <c r="I20" s="30"/>
      <c r="J20" s="30"/>
    </row>
    <row r="21" spans="1:10" ht="192" thickBot="1">
      <c r="A21" s="8">
        <v>20</v>
      </c>
      <c r="B21" s="8"/>
      <c r="C21" s="38"/>
      <c r="D21" s="39"/>
      <c r="E21" s="39"/>
      <c r="F21" s="32"/>
      <c r="G21" s="40">
        <v>20</v>
      </c>
      <c r="H21" s="32" t="s">
        <v>4</v>
      </c>
      <c r="I21" s="32"/>
      <c r="J21" s="32" t="s">
        <v>259</v>
      </c>
    </row>
    <row r="22" spans="1:10" ht="15.75" thickBot="1">
      <c r="A22" s="8">
        <v>21</v>
      </c>
      <c r="B22" s="8"/>
      <c r="C22" s="46" t="s">
        <v>4</v>
      </c>
      <c r="D22" s="52" t="s">
        <v>260</v>
      </c>
      <c r="E22" s="42"/>
      <c r="F22" s="30"/>
      <c r="G22" s="43">
        <v>21</v>
      </c>
      <c r="H22" s="30"/>
      <c r="I22" s="30"/>
      <c r="J22" s="30"/>
    </row>
    <row r="23" spans="1:10" ht="15.75" thickBot="1">
      <c r="A23" s="8">
        <v>22</v>
      </c>
      <c r="B23" s="8"/>
      <c r="C23" s="38"/>
      <c r="D23" s="39"/>
      <c r="E23" s="39"/>
      <c r="F23" s="32"/>
      <c r="G23" s="40">
        <v>22</v>
      </c>
      <c r="H23" s="32"/>
      <c r="I23" s="32"/>
      <c r="J23" s="32"/>
    </row>
    <row r="24" spans="1:10" ht="179.25" thickBot="1">
      <c r="A24" s="8">
        <v>23</v>
      </c>
      <c r="B24" s="8"/>
      <c r="C24" s="41"/>
      <c r="D24" s="42"/>
      <c r="E24" s="42"/>
      <c r="F24" s="30"/>
      <c r="G24" s="43">
        <v>23</v>
      </c>
      <c r="H24" s="30" t="s">
        <v>60</v>
      </c>
      <c r="I24" s="30" t="s">
        <v>69</v>
      </c>
      <c r="J24" s="30" t="s">
        <v>261</v>
      </c>
    </row>
    <row r="25" spans="1:10" ht="51.75" thickBot="1">
      <c r="A25" s="8">
        <v>24</v>
      </c>
      <c r="B25" s="8"/>
      <c r="C25" s="44" t="s">
        <v>4</v>
      </c>
      <c r="D25" s="53" t="s">
        <v>262</v>
      </c>
      <c r="E25" s="39"/>
      <c r="F25" s="32"/>
      <c r="G25" s="40">
        <v>24</v>
      </c>
      <c r="H25" s="32" t="s">
        <v>4</v>
      </c>
      <c r="I25" s="32"/>
      <c r="J25" s="32" t="s">
        <v>256</v>
      </c>
    </row>
    <row r="26" spans="1:10" ht="15.75" thickBot="1">
      <c r="A26" s="8">
        <v>25</v>
      </c>
      <c r="B26" s="8"/>
      <c r="C26" s="41"/>
      <c r="D26" s="42"/>
      <c r="E26" s="42"/>
      <c r="F26" s="30"/>
      <c r="G26" s="43">
        <v>25</v>
      </c>
      <c r="H26" s="30"/>
      <c r="I26" s="30"/>
      <c r="J26" s="30"/>
    </row>
    <row r="27" spans="1:10" ht="51.75" thickBot="1">
      <c r="A27" s="8">
        <v>26</v>
      </c>
      <c r="B27" s="8"/>
      <c r="C27" s="44" t="s">
        <v>4</v>
      </c>
      <c r="D27" s="45" t="s">
        <v>173</v>
      </c>
      <c r="E27" s="39"/>
      <c r="F27" s="32"/>
      <c r="G27" s="40">
        <v>26</v>
      </c>
      <c r="H27" s="32" t="s">
        <v>4</v>
      </c>
      <c r="I27" s="32" t="s">
        <v>263</v>
      </c>
      <c r="J27" s="32"/>
    </row>
    <row r="28" spans="1:10" ht="39" thickBot="1">
      <c r="A28" s="8">
        <v>27</v>
      </c>
      <c r="B28" s="8"/>
      <c r="C28" s="46" t="s">
        <v>4</v>
      </c>
      <c r="D28" s="52" t="s">
        <v>264</v>
      </c>
      <c r="E28" s="42"/>
      <c r="F28" s="30"/>
      <c r="G28" s="43">
        <v>27</v>
      </c>
      <c r="H28" s="30" t="s">
        <v>4</v>
      </c>
      <c r="I28" s="30" t="s">
        <v>265</v>
      </c>
      <c r="J28" s="30" t="s">
        <v>266</v>
      </c>
    </row>
    <row r="29" spans="1:10" ht="204.75" thickBot="1">
      <c r="A29" s="8">
        <v>28</v>
      </c>
      <c r="B29" s="8"/>
      <c r="C29" s="31" t="s">
        <v>4</v>
      </c>
      <c r="D29" s="32"/>
      <c r="E29" s="32" t="s">
        <v>267</v>
      </c>
      <c r="F29" s="32"/>
      <c r="G29" s="40">
        <v>28</v>
      </c>
      <c r="H29" s="32" t="s">
        <v>4</v>
      </c>
      <c r="I29" s="32" t="s">
        <v>265</v>
      </c>
      <c r="J29" s="32" t="s">
        <v>268</v>
      </c>
    </row>
    <row r="30" spans="1:10" ht="255.75" thickBot="1">
      <c r="A30" s="8">
        <v>29</v>
      </c>
      <c r="B30" s="8"/>
      <c r="C30" s="29"/>
      <c r="D30" s="30"/>
      <c r="E30" s="30"/>
      <c r="F30" s="30"/>
      <c r="G30" s="43">
        <v>29</v>
      </c>
      <c r="H30" s="30"/>
      <c r="I30" s="30" t="s">
        <v>269</v>
      </c>
      <c r="J30" s="30" t="s">
        <v>270</v>
      </c>
    </row>
    <row r="31" spans="1:10" ht="15.75" thickBot="1">
      <c r="A31" s="8">
        <v>30</v>
      </c>
      <c r="B31" s="8"/>
      <c r="C31" s="31"/>
      <c r="D31" s="32"/>
      <c r="E31" s="32"/>
      <c r="F31" s="32"/>
      <c r="G31" s="40">
        <v>30</v>
      </c>
      <c r="H31" s="32"/>
      <c r="I31" s="32"/>
      <c r="J31" s="32"/>
    </row>
    <row r="32" spans="1:10" ht="179.25" thickBot="1">
      <c r="A32" s="8">
        <v>31</v>
      </c>
      <c r="B32" s="8"/>
      <c r="C32" s="29" t="s">
        <v>4</v>
      </c>
      <c r="D32" s="30"/>
      <c r="E32" s="30"/>
      <c r="F32" s="30"/>
      <c r="G32" s="43">
        <v>31</v>
      </c>
      <c r="H32" s="30" t="s">
        <v>4</v>
      </c>
      <c r="I32" s="30" t="s">
        <v>271</v>
      </c>
      <c r="J32" s="30" t="s">
        <v>272</v>
      </c>
    </row>
    <row r="33" spans="1:10" ht="15.75" thickBot="1">
      <c r="A33" s="8">
        <v>32</v>
      </c>
      <c r="B33" s="8"/>
      <c r="C33" s="31"/>
      <c r="D33" s="32"/>
      <c r="E33" s="32"/>
      <c r="F33" s="32"/>
      <c r="G33" s="40">
        <v>32</v>
      </c>
      <c r="H33" s="32"/>
      <c r="I33" s="32"/>
      <c r="J33" s="32"/>
    </row>
    <row r="34" spans="1:10" ht="39" thickBot="1">
      <c r="A34" s="8">
        <v>33</v>
      </c>
      <c r="B34" s="8"/>
      <c r="C34" s="29" t="s">
        <v>4</v>
      </c>
      <c r="D34" s="30"/>
      <c r="E34" s="30" t="s">
        <v>273</v>
      </c>
      <c r="F34" s="30"/>
      <c r="G34" s="43">
        <v>33</v>
      </c>
      <c r="H34" s="30"/>
      <c r="I34" s="30"/>
      <c r="J34" s="30"/>
    </row>
    <row r="35" spans="1:10" ht="15.75" thickBot="1">
      <c r="A35" s="8">
        <v>34</v>
      </c>
      <c r="B35" s="8"/>
      <c r="C35" s="31"/>
      <c r="D35" s="32"/>
      <c r="E35" s="32"/>
      <c r="F35" s="32"/>
      <c r="G35" s="40">
        <v>34</v>
      </c>
      <c r="H35" s="32"/>
      <c r="I35" s="32"/>
      <c r="J35" s="32"/>
    </row>
    <row r="36" spans="1:10" ht="15.75" thickBot="1">
      <c r="A36" s="8">
        <v>35</v>
      </c>
      <c r="B36" s="8"/>
      <c r="C36" s="29"/>
      <c r="D36" s="30"/>
      <c r="E36" s="30"/>
      <c r="F36" s="30"/>
      <c r="G36" s="43">
        <v>35</v>
      </c>
      <c r="H36" s="30"/>
      <c r="I36" s="30"/>
      <c r="J36" s="30"/>
    </row>
    <row r="37" spans="1:10" ht="26.25" thickBot="1">
      <c r="A37" s="8">
        <v>36</v>
      </c>
      <c r="B37" s="8"/>
      <c r="C37" s="31" t="s">
        <v>4</v>
      </c>
      <c r="D37" s="32"/>
      <c r="E37" s="32" t="s">
        <v>274</v>
      </c>
      <c r="F37" s="32"/>
      <c r="G37" s="40">
        <v>36</v>
      </c>
      <c r="H37" s="32"/>
      <c r="I37" s="32"/>
      <c r="J37" s="32"/>
    </row>
    <row r="38" spans="1:10" ht="29.25" thickBot="1">
      <c r="A38" s="8">
        <v>37</v>
      </c>
      <c r="B38" s="8"/>
      <c r="C38" s="29"/>
      <c r="D38" s="30"/>
      <c r="E38" s="51" t="s">
        <v>275</v>
      </c>
      <c r="F38" s="30"/>
      <c r="G38" s="43">
        <v>37</v>
      </c>
      <c r="H38" s="30"/>
      <c r="I38" s="30"/>
      <c r="J38" s="30"/>
    </row>
    <row r="39" spans="1:10" ht="153.75" thickBot="1">
      <c r="A39" s="8">
        <v>38</v>
      </c>
      <c r="B39" s="8"/>
      <c r="C39" s="31" t="s">
        <v>4</v>
      </c>
      <c r="D39" s="32"/>
      <c r="E39" s="32" t="s">
        <v>276</v>
      </c>
      <c r="F39" s="32"/>
      <c r="G39" s="40">
        <v>38</v>
      </c>
      <c r="H39" s="32"/>
      <c r="I39" s="32"/>
      <c r="J39" s="32"/>
    </row>
    <row r="40" spans="1:10" ht="115.5" thickBot="1">
      <c r="A40" s="8">
        <v>39</v>
      </c>
      <c r="B40" s="8"/>
      <c r="C40" s="29" t="s">
        <v>4</v>
      </c>
      <c r="D40" s="30" t="s">
        <v>277</v>
      </c>
      <c r="E40" s="30" t="s">
        <v>278</v>
      </c>
      <c r="F40" s="30"/>
      <c r="G40" s="43">
        <v>39</v>
      </c>
      <c r="H40" s="30"/>
      <c r="I40" s="30"/>
      <c r="J40" s="30"/>
    </row>
    <row r="41" spans="1:10" ht="15.75" thickBot="1">
      <c r="A41" s="8">
        <v>40</v>
      </c>
      <c r="B41" s="8"/>
      <c r="C41" s="31"/>
      <c r="D41" s="32"/>
      <c r="E41" s="32"/>
      <c r="F41" s="32"/>
      <c r="G41" s="40">
        <v>40</v>
      </c>
      <c r="H41" s="32"/>
      <c r="I41" s="32"/>
      <c r="J41" s="32"/>
    </row>
    <row r="42" spans="1:10" ht="15.75" thickBot="1">
      <c r="A42" s="8">
        <v>41</v>
      </c>
      <c r="B42" s="8"/>
      <c r="C42" s="29"/>
      <c r="D42" s="30"/>
      <c r="E42" s="30"/>
      <c r="F42" s="30"/>
      <c r="G42" s="43">
        <v>41</v>
      </c>
      <c r="H42" s="30"/>
      <c r="I42" s="30"/>
      <c r="J42" s="30"/>
    </row>
    <row r="43" spans="1:10" ht="51.75" thickBot="1">
      <c r="A43" s="8">
        <v>42</v>
      </c>
      <c r="B43" s="8"/>
      <c r="C43" s="31" t="s">
        <v>4</v>
      </c>
      <c r="D43" s="32"/>
      <c r="E43" s="32" t="s">
        <v>279</v>
      </c>
      <c r="F43" s="32"/>
      <c r="G43" s="40">
        <v>42</v>
      </c>
      <c r="H43" s="32" t="s">
        <v>4</v>
      </c>
      <c r="I43" s="32" t="s">
        <v>280</v>
      </c>
      <c r="J43" s="32" t="s">
        <v>281</v>
      </c>
    </row>
    <row r="44" spans="1:10" ht="39" thickBot="1">
      <c r="A44" s="8">
        <v>43</v>
      </c>
      <c r="B44" s="8"/>
      <c r="C44" s="29"/>
      <c r="D44" s="30"/>
      <c r="E44" s="30"/>
      <c r="F44" s="30"/>
      <c r="G44" s="43">
        <v>43</v>
      </c>
      <c r="H44" s="30" t="s">
        <v>4</v>
      </c>
      <c r="I44" s="30" t="s">
        <v>282</v>
      </c>
      <c r="J44" s="30" t="s">
        <v>283</v>
      </c>
    </row>
    <row r="45" spans="1:10" ht="15.75" thickBot="1">
      <c r="A45" s="8">
        <v>44</v>
      </c>
      <c r="B45" s="8"/>
      <c r="C45" s="31"/>
      <c r="D45" s="32"/>
      <c r="E45" s="32"/>
      <c r="F45" s="32"/>
      <c r="G45" s="40">
        <v>44</v>
      </c>
      <c r="H45" s="32"/>
      <c r="I45" s="32"/>
      <c r="J45" s="32"/>
    </row>
    <row r="46" spans="1:10" ht="15.75" thickBot="1">
      <c r="A46" s="8">
        <v>45</v>
      </c>
      <c r="B46" s="8"/>
      <c r="C46" s="29"/>
      <c r="D46" s="30"/>
      <c r="E46" s="30"/>
      <c r="F46" s="30"/>
      <c r="G46" s="43">
        <v>45</v>
      </c>
      <c r="H46" s="30"/>
      <c r="I46" s="30"/>
      <c r="J46" s="30"/>
    </row>
    <row r="47" spans="1:10" ht="15.75" thickBot="1">
      <c r="A47" s="8">
        <v>46</v>
      </c>
      <c r="B47" s="8"/>
      <c r="C47" s="31"/>
      <c r="D47" s="32"/>
      <c r="E47" s="32"/>
      <c r="F47" s="32"/>
      <c r="G47" s="40">
        <v>46</v>
      </c>
      <c r="H47" s="32"/>
      <c r="I47" s="32"/>
      <c r="J47" s="32"/>
    </row>
    <row r="48" spans="1:10" ht="26.25" thickBot="1">
      <c r="A48" s="8">
        <v>47</v>
      </c>
      <c r="B48" s="8"/>
      <c r="C48" s="29" t="s">
        <v>4</v>
      </c>
      <c r="D48" s="30"/>
      <c r="E48" s="30" t="s">
        <v>284</v>
      </c>
      <c r="F48" s="30"/>
      <c r="G48" s="43">
        <v>47</v>
      </c>
      <c r="H48" s="30"/>
      <c r="I48" s="30"/>
      <c r="J48" s="30"/>
    </row>
    <row r="49" spans="1:10" ht="15.75" thickBot="1">
      <c r="A49" s="8">
        <v>48</v>
      </c>
      <c r="B49" s="8"/>
      <c r="C49" s="31"/>
      <c r="D49" s="32"/>
      <c r="E49" s="32"/>
      <c r="F49" s="32"/>
      <c r="G49" s="40">
        <v>48</v>
      </c>
      <c r="H49" s="32"/>
      <c r="I49" s="32"/>
      <c r="J49" s="32"/>
    </row>
    <row r="50" spans="1:10" ht="115.5" thickBot="1">
      <c r="A50" s="8">
        <v>49</v>
      </c>
      <c r="B50" s="8"/>
      <c r="C50" s="29" t="s">
        <v>4</v>
      </c>
      <c r="D50" s="30"/>
      <c r="E50" s="30" t="s">
        <v>285</v>
      </c>
      <c r="F50" s="30"/>
      <c r="G50" s="43">
        <v>49</v>
      </c>
      <c r="H50" s="30"/>
      <c r="I50" s="30"/>
      <c r="J50" s="30"/>
    </row>
    <row r="51" spans="1:10" ht="15.75" thickBot="1">
      <c r="A51" s="8">
        <v>50</v>
      </c>
      <c r="B51" s="8"/>
      <c r="C51" s="31" t="s">
        <v>60</v>
      </c>
      <c r="D51" s="32" t="s">
        <v>233</v>
      </c>
      <c r="E51" s="32"/>
      <c r="F51" s="32"/>
      <c r="G51" s="40">
        <v>50</v>
      </c>
      <c r="H51" s="32"/>
      <c r="I51" s="32"/>
      <c r="J51" s="32"/>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28" workbookViewId="0">
      <selection activeCell="F1" sqref="A1:XFD104857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ht="30.75" thickBot="1">
      <c r="A2" s="8">
        <v>1</v>
      </c>
      <c r="B2" s="8"/>
      <c r="C2" s="8" t="s">
        <v>4</v>
      </c>
      <c r="D2" s="8" t="s">
        <v>174</v>
      </c>
      <c r="E2" s="15"/>
      <c r="F2" s="16" t="s">
        <v>175</v>
      </c>
    </row>
    <row r="3" spans="1:6" ht="26.25" thickBot="1">
      <c r="A3" s="8">
        <v>2</v>
      </c>
      <c r="B3" s="8"/>
      <c r="C3" s="17" t="s">
        <v>4</v>
      </c>
      <c r="D3" s="18" t="s">
        <v>176</v>
      </c>
      <c r="E3" s="18" t="s">
        <v>177</v>
      </c>
      <c r="F3" s="16"/>
    </row>
    <row r="4" spans="1:6" ht="15.75" thickBot="1">
      <c r="A4" s="8">
        <v>3</v>
      </c>
      <c r="B4" s="8"/>
      <c r="C4" s="19" t="s">
        <v>4</v>
      </c>
      <c r="D4" s="20" t="s">
        <v>178</v>
      </c>
      <c r="E4" s="20" t="s">
        <v>179</v>
      </c>
      <c r="F4" s="16"/>
    </row>
    <row r="5" spans="1:6" ht="15.75" thickBot="1">
      <c r="A5" s="8">
        <v>4</v>
      </c>
      <c r="B5" s="8"/>
      <c r="C5" s="21" t="s">
        <v>4</v>
      </c>
      <c r="D5" s="22" t="s">
        <v>180</v>
      </c>
      <c r="E5" s="22" t="s">
        <v>181</v>
      </c>
      <c r="F5" s="16"/>
    </row>
    <row r="6" spans="1:6" ht="26.25" thickBot="1">
      <c r="A6" s="8">
        <v>5</v>
      </c>
      <c r="B6" s="8"/>
      <c r="C6" s="19" t="s">
        <v>4</v>
      </c>
      <c r="D6" s="20"/>
      <c r="E6" s="20" t="s">
        <v>182</v>
      </c>
      <c r="F6" s="16"/>
    </row>
    <row r="7" spans="1:6" ht="15.75" thickBot="1">
      <c r="A7" s="8">
        <v>6</v>
      </c>
      <c r="B7" s="8"/>
      <c r="C7" s="21"/>
      <c r="D7" s="22"/>
      <c r="E7" s="22"/>
      <c r="F7" s="16"/>
    </row>
    <row r="8" spans="1:6" ht="15.75" thickBot="1">
      <c r="A8" s="8">
        <v>7</v>
      </c>
      <c r="B8" s="8"/>
      <c r="C8" s="19" t="s">
        <v>4</v>
      </c>
      <c r="D8" s="20"/>
      <c r="E8" s="20" t="s">
        <v>183</v>
      </c>
      <c r="F8" s="16"/>
    </row>
    <row r="9" spans="1:6" ht="93" customHeight="1" thickBot="1">
      <c r="A9" s="8">
        <v>8</v>
      </c>
      <c r="B9" s="8"/>
      <c r="C9" s="21" t="s">
        <v>4</v>
      </c>
      <c r="D9" s="22"/>
      <c r="E9" s="22" t="s">
        <v>184</v>
      </c>
      <c r="F9" s="16"/>
    </row>
    <row r="10" spans="1:6" ht="26.25" thickBot="1">
      <c r="A10" s="8">
        <v>9</v>
      </c>
      <c r="B10" s="8"/>
      <c r="C10" s="19" t="s">
        <v>4</v>
      </c>
      <c r="D10" s="20"/>
      <c r="E10" s="20" t="s">
        <v>185</v>
      </c>
      <c r="F10" s="16"/>
    </row>
    <row r="11" spans="1:6" ht="15.75" thickBot="1">
      <c r="A11" s="8">
        <v>10</v>
      </c>
      <c r="B11" s="8"/>
      <c r="C11" s="21" t="s">
        <v>4</v>
      </c>
      <c r="D11" s="22"/>
      <c r="E11" s="22" t="s">
        <v>186</v>
      </c>
      <c r="F11" s="16"/>
    </row>
    <row r="12" spans="1:6" ht="26.25" thickBot="1">
      <c r="A12" s="8">
        <v>11</v>
      </c>
      <c r="B12" s="8"/>
      <c r="C12" s="19" t="s">
        <v>4</v>
      </c>
      <c r="D12" s="20"/>
      <c r="E12" s="20" t="s">
        <v>187</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175</v>
      </c>
    </row>
    <row r="26" spans="1:6">
      <c r="A26" s="8">
        <v>25</v>
      </c>
      <c r="B26" s="8"/>
      <c r="C26" s="8"/>
      <c r="D26" s="8"/>
      <c r="E26" s="15"/>
      <c r="F26" s="16" t="s">
        <v>175</v>
      </c>
    </row>
    <row r="27" spans="1:6">
      <c r="A27" s="8">
        <v>26</v>
      </c>
      <c r="B27" s="8"/>
      <c r="C27" s="8"/>
      <c r="D27" s="8"/>
      <c r="E27" s="15"/>
      <c r="F27" s="16" t="s">
        <v>175</v>
      </c>
    </row>
    <row r="28" spans="1:6">
      <c r="A28" s="8">
        <v>27</v>
      </c>
      <c r="B28" s="8"/>
      <c r="C28" s="8"/>
      <c r="D28" s="8"/>
      <c r="E28" s="15"/>
      <c r="F28" s="16" t="s">
        <v>175</v>
      </c>
    </row>
    <row r="29" spans="1:6">
      <c r="A29" s="8">
        <v>28</v>
      </c>
      <c r="B29" s="8"/>
      <c r="C29" s="8"/>
      <c r="D29" s="8"/>
      <c r="E29" s="15"/>
      <c r="F29" s="16" t="s">
        <v>175</v>
      </c>
    </row>
    <row r="30" spans="1:6">
      <c r="A30" s="8">
        <v>29</v>
      </c>
      <c r="B30" s="8"/>
      <c r="C30" s="8" t="s">
        <v>4</v>
      </c>
      <c r="D30" s="8"/>
      <c r="E30" s="15"/>
      <c r="F30" s="16" t="s">
        <v>175</v>
      </c>
    </row>
    <row r="31" spans="1:6">
      <c r="A31" s="8">
        <v>30</v>
      </c>
      <c r="B31" s="8"/>
      <c r="C31" s="8"/>
      <c r="D31" s="8"/>
      <c r="E31" s="15"/>
      <c r="F31" s="16" t="s">
        <v>175</v>
      </c>
    </row>
    <row r="32" spans="1:6">
      <c r="A32" s="8">
        <v>31</v>
      </c>
      <c r="B32" s="8"/>
      <c r="C32" s="8"/>
      <c r="D32" s="8"/>
      <c r="E32" s="15"/>
      <c r="F32" s="16" t="s">
        <v>175</v>
      </c>
    </row>
    <row r="33" spans="1:6" ht="30">
      <c r="A33" s="8">
        <v>32</v>
      </c>
      <c r="B33" s="8"/>
      <c r="C33" s="8" t="s">
        <v>4</v>
      </c>
      <c r="D33" s="8" t="s">
        <v>188</v>
      </c>
      <c r="E33" s="15" t="s">
        <v>189</v>
      </c>
      <c r="F33" s="16" t="s">
        <v>175</v>
      </c>
    </row>
    <row r="34" spans="1:6">
      <c r="A34" s="8">
        <v>33</v>
      </c>
      <c r="B34" s="8"/>
      <c r="C34" s="8"/>
      <c r="D34" s="8"/>
      <c r="E34" s="15" t="s">
        <v>190</v>
      </c>
      <c r="F34" s="16" t="s">
        <v>175</v>
      </c>
    </row>
    <row r="35" spans="1:6">
      <c r="A35" s="8">
        <v>34</v>
      </c>
      <c r="B35" s="8"/>
      <c r="C35" s="8"/>
      <c r="D35" s="8"/>
      <c r="E35" s="15"/>
      <c r="F35" s="16" t="s">
        <v>175</v>
      </c>
    </row>
    <row r="36" spans="1:6" ht="60">
      <c r="A36" s="8">
        <v>35</v>
      </c>
      <c r="B36" s="8"/>
      <c r="C36" s="8" t="s">
        <v>4</v>
      </c>
      <c r="D36" s="8" t="s">
        <v>191</v>
      </c>
      <c r="E36" s="15"/>
      <c r="F36" s="16" t="s">
        <v>175</v>
      </c>
    </row>
    <row r="37" spans="1:6" ht="30">
      <c r="A37" s="8">
        <v>36</v>
      </c>
      <c r="B37" s="8"/>
      <c r="C37" s="8" t="s">
        <v>4</v>
      </c>
      <c r="D37" s="8" t="s">
        <v>192</v>
      </c>
      <c r="E37" s="15" t="s">
        <v>193</v>
      </c>
      <c r="F37" s="16" t="s">
        <v>175</v>
      </c>
    </row>
    <row r="38" spans="1:6" ht="30">
      <c r="A38" s="8">
        <v>37</v>
      </c>
      <c r="B38" s="8"/>
      <c r="C38" s="8" t="s">
        <v>4</v>
      </c>
      <c r="D38" s="8"/>
      <c r="E38" s="15" t="s">
        <v>194</v>
      </c>
      <c r="F38" s="16" t="s">
        <v>175</v>
      </c>
    </row>
    <row r="39" spans="1:6">
      <c r="A39" s="8">
        <v>38</v>
      </c>
      <c r="B39" s="8"/>
      <c r="C39" s="8"/>
      <c r="D39" s="8"/>
      <c r="E39" s="15"/>
      <c r="F39" s="16" t="s">
        <v>175</v>
      </c>
    </row>
    <row r="40" spans="1:6" ht="30">
      <c r="A40" s="8">
        <v>39</v>
      </c>
      <c r="B40" s="8"/>
      <c r="C40" s="8" t="s">
        <v>4</v>
      </c>
      <c r="D40" s="8"/>
      <c r="E40" s="15" t="s">
        <v>195</v>
      </c>
      <c r="F40" s="16" t="s">
        <v>175</v>
      </c>
    </row>
    <row r="41" spans="1:6" ht="45">
      <c r="A41" s="8">
        <v>40</v>
      </c>
      <c r="B41" s="8"/>
      <c r="C41" s="8" t="s">
        <v>4</v>
      </c>
      <c r="D41" s="8"/>
      <c r="E41" s="15" t="s">
        <v>196</v>
      </c>
      <c r="F41" s="16" t="s">
        <v>175</v>
      </c>
    </row>
    <row r="42" spans="1:6" ht="30">
      <c r="A42" s="8">
        <v>41</v>
      </c>
      <c r="B42" s="8"/>
      <c r="C42" s="8" t="s">
        <v>4</v>
      </c>
      <c r="D42" s="8"/>
      <c r="E42" s="15" t="s">
        <v>197</v>
      </c>
      <c r="F42" s="16"/>
    </row>
    <row r="43" spans="1:6" ht="30">
      <c r="A43" s="8">
        <v>42</v>
      </c>
      <c r="B43" s="8"/>
      <c r="C43" s="8" t="s">
        <v>23</v>
      </c>
      <c r="D43" s="8" t="s">
        <v>198</v>
      </c>
      <c r="E43" s="15" t="s">
        <v>199</v>
      </c>
      <c r="F43" s="16" t="s">
        <v>175</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200</v>
      </c>
      <c r="F47" s="16"/>
    </row>
    <row r="48" spans="1:6" ht="45">
      <c r="A48" s="8">
        <v>47</v>
      </c>
      <c r="B48" s="8"/>
      <c r="C48" s="8"/>
      <c r="D48" s="8" t="s">
        <v>201</v>
      </c>
      <c r="E48" s="15" t="s">
        <v>202</v>
      </c>
      <c r="F48" s="16"/>
    </row>
    <row r="49" spans="1:6" ht="60">
      <c r="A49" s="8">
        <v>48</v>
      </c>
      <c r="B49" s="8"/>
      <c r="C49" s="8" t="s">
        <v>4</v>
      </c>
      <c r="D49" s="8" t="s">
        <v>203</v>
      </c>
      <c r="E49" s="15" t="s">
        <v>204</v>
      </c>
      <c r="F49" s="16" t="s">
        <v>128</v>
      </c>
    </row>
    <row r="50" spans="1:6" ht="30">
      <c r="A50" s="8">
        <v>49</v>
      </c>
      <c r="B50" s="8"/>
      <c r="C50" s="8" t="s">
        <v>23</v>
      </c>
      <c r="D50" s="8"/>
      <c r="E50" s="15" t="s">
        <v>205</v>
      </c>
      <c r="F50" s="16"/>
    </row>
    <row r="51" spans="1:6">
      <c r="A51" s="8">
        <v>50</v>
      </c>
      <c r="B51" s="8"/>
      <c r="C51" s="8"/>
      <c r="D51" s="8"/>
      <c r="E51" s="15"/>
      <c r="F51" s="16" t="s">
        <v>175</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F11"/>
  <sheetViews>
    <sheetView tabSelected="1" workbookViewId="0">
      <selection activeCell="F11" sqref="F11"/>
    </sheetView>
  </sheetViews>
  <sheetFormatPr defaultRowHeight="15"/>
  <cols>
    <col min="1" max="1" width="9.140625" style="77"/>
    <col min="2" max="2" width="21.42578125" style="77" customWidth="1"/>
    <col min="3" max="3" width="15.85546875" style="77" customWidth="1"/>
    <col min="4" max="4" width="40.5703125" style="77" customWidth="1"/>
    <col min="5" max="5" width="45.85546875" style="77" customWidth="1"/>
    <col min="6" max="16384" width="9.140625" style="77"/>
  </cols>
  <sheetData>
    <row r="1" spans="1:6" ht="26.25">
      <c r="A1" s="25" t="s">
        <v>0</v>
      </c>
      <c r="B1" s="25" t="s">
        <v>11</v>
      </c>
      <c r="C1" s="25" t="s">
        <v>1</v>
      </c>
      <c r="D1" s="26" t="s">
        <v>2</v>
      </c>
      <c r="E1" s="26" t="s">
        <v>3</v>
      </c>
    </row>
    <row r="2" spans="1:6">
      <c r="A2" s="27">
        <v>1</v>
      </c>
      <c r="B2" s="27"/>
      <c r="C2" s="27"/>
      <c r="D2" s="27"/>
      <c r="E2" s="27"/>
    </row>
    <row r="3" spans="1:6">
      <c r="A3" s="27">
        <v>2</v>
      </c>
      <c r="B3" s="27"/>
      <c r="C3" s="27"/>
      <c r="D3" s="27"/>
      <c r="E3" s="27"/>
    </row>
    <row r="4" spans="1:6">
      <c r="A4" s="27">
        <v>3</v>
      </c>
      <c r="B4" s="27"/>
      <c r="C4" s="27"/>
      <c r="D4" s="27"/>
      <c r="E4" s="27"/>
    </row>
    <row r="5" spans="1:6">
      <c r="A5" s="27">
        <v>4</v>
      </c>
      <c r="B5" s="27"/>
      <c r="C5" s="27"/>
      <c r="D5" s="27"/>
      <c r="E5" s="27"/>
    </row>
    <row r="6" spans="1:6">
      <c r="A6" s="27">
        <v>5</v>
      </c>
      <c r="B6" s="27"/>
      <c r="C6" s="27"/>
      <c r="D6" s="27"/>
      <c r="E6" s="4"/>
    </row>
    <row r="7" spans="1:6">
      <c r="A7" s="27">
        <v>6</v>
      </c>
      <c r="B7" s="27"/>
      <c r="C7" s="27"/>
      <c r="D7" s="27"/>
      <c r="E7" s="27"/>
    </row>
    <row r="8" spans="1:6">
      <c r="A8" s="27">
        <v>7</v>
      </c>
      <c r="B8" s="4"/>
      <c r="C8" s="27"/>
      <c r="D8" s="4"/>
      <c r="E8" s="4"/>
    </row>
    <row r="9" spans="1:6">
      <c r="A9" s="27">
        <v>8</v>
      </c>
      <c r="B9" s="27"/>
      <c r="C9" s="27"/>
      <c r="D9" s="27"/>
      <c r="E9" s="27"/>
    </row>
    <row r="10" spans="1:6">
      <c r="A10" s="27">
        <v>9</v>
      </c>
      <c r="B10" s="27"/>
      <c r="C10" s="27" t="s">
        <v>4</v>
      </c>
      <c r="D10" s="27"/>
      <c r="E10" s="27"/>
      <c r="F10" s="77" t="s">
        <v>575</v>
      </c>
    </row>
    <row r="11" spans="1:6">
      <c r="A11" s="27">
        <v>10</v>
      </c>
      <c r="B11" s="27"/>
      <c r="C11" s="27"/>
      <c r="D11" s="27" t="s">
        <v>574</v>
      </c>
      <c r="E11" s="27"/>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opLeftCell="B18" zoomScale="115" zoomScaleNormal="115" workbookViewId="0">
      <selection activeCell="B25" sqref="A1:F51"/>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c r="A2" s="8">
        <v>1</v>
      </c>
      <c r="B2" s="8"/>
      <c r="C2" s="8"/>
      <c r="D2" s="8"/>
      <c r="E2" s="15"/>
      <c r="F2" s="16" t="s">
        <v>136</v>
      </c>
    </row>
    <row r="3" spans="1:6">
      <c r="A3" s="8">
        <v>2</v>
      </c>
      <c r="B3" s="8"/>
      <c r="C3" s="8"/>
      <c r="D3" s="8"/>
      <c r="E3" s="15"/>
      <c r="F3" s="16" t="s">
        <v>136</v>
      </c>
    </row>
    <row r="4" spans="1:6" ht="105">
      <c r="A4" s="8">
        <v>3</v>
      </c>
      <c r="B4" s="8"/>
      <c r="C4" s="8"/>
      <c r="D4" s="8"/>
      <c r="E4" s="15" t="s">
        <v>345</v>
      </c>
      <c r="F4" s="16"/>
    </row>
    <row r="5" spans="1:6" ht="45">
      <c r="A5" s="8">
        <v>4</v>
      </c>
      <c r="B5" s="8"/>
      <c r="C5" s="8" t="s">
        <v>4</v>
      </c>
      <c r="D5" s="8" t="s">
        <v>346</v>
      </c>
      <c r="E5" s="15"/>
      <c r="F5" s="16"/>
    </row>
    <row r="6" spans="1:6">
      <c r="A6" s="8">
        <v>5</v>
      </c>
      <c r="B6" s="8"/>
      <c r="C6" s="8"/>
      <c r="D6" s="8"/>
      <c r="E6" s="15"/>
      <c r="F6" s="16"/>
    </row>
    <row r="7" spans="1:6" ht="135">
      <c r="A7" s="8">
        <v>6</v>
      </c>
      <c r="B7" s="8"/>
      <c r="C7" s="8" t="s">
        <v>4</v>
      </c>
      <c r="D7" s="8" t="s">
        <v>348</v>
      </c>
      <c r="E7" s="15" t="s">
        <v>206</v>
      </c>
      <c r="F7" s="16"/>
    </row>
    <row r="8" spans="1:6" ht="30">
      <c r="A8" s="8">
        <v>7</v>
      </c>
      <c r="B8" s="8"/>
      <c r="C8" s="8" t="s">
        <v>4</v>
      </c>
      <c r="D8" s="8"/>
      <c r="E8" s="15" t="s">
        <v>347</v>
      </c>
      <c r="F8" s="16"/>
    </row>
    <row r="9" spans="1:6" ht="45">
      <c r="A9" s="8">
        <v>8</v>
      </c>
      <c r="B9" s="8"/>
      <c r="C9" s="8" t="s">
        <v>4</v>
      </c>
      <c r="D9" s="8"/>
      <c r="E9" s="15" t="s">
        <v>207</v>
      </c>
      <c r="F9" s="16"/>
    </row>
    <row r="10" spans="1:6" ht="60">
      <c r="A10" s="8">
        <v>9</v>
      </c>
      <c r="B10" s="8"/>
      <c r="C10" s="8" t="s">
        <v>4</v>
      </c>
      <c r="D10" s="8" t="s">
        <v>349</v>
      </c>
      <c r="E10" s="15" t="s">
        <v>208</v>
      </c>
      <c r="F10" s="16"/>
    </row>
    <row r="11" spans="1:6">
      <c r="A11" s="8">
        <v>10</v>
      </c>
      <c r="B11" s="8"/>
      <c r="C11" s="8"/>
      <c r="D11" s="8"/>
      <c r="E11" s="15"/>
      <c r="F11" s="16"/>
    </row>
    <row r="12" spans="1:6" ht="45">
      <c r="A12" s="8">
        <v>11</v>
      </c>
      <c r="B12" s="8"/>
      <c r="C12" s="8" t="s">
        <v>4</v>
      </c>
      <c r="D12" s="8" t="s">
        <v>350</v>
      </c>
      <c r="E12" s="15" t="s">
        <v>209</v>
      </c>
      <c r="F12" s="16"/>
    </row>
    <row r="13" spans="1:6" ht="90">
      <c r="A13" s="8">
        <v>12</v>
      </c>
      <c r="B13" s="8"/>
      <c r="C13" s="8" t="s">
        <v>4</v>
      </c>
      <c r="D13" s="8" t="s">
        <v>416</v>
      </c>
      <c r="E13" s="15" t="s">
        <v>417</v>
      </c>
      <c r="F13" s="16"/>
    </row>
    <row r="14" spans="1:6">
      <c r="A14" s="8">
        <v>13</v>
      </c>
      <c r="B14" s="8"/>
      <c r="C14" s="8"/>
      <c r="E14" s="15"/>
      <c r="F14" s="16"/>
    </row>
    <row r="15" spans="1:6">
      <c r="A15" s="8">
        <v>14</v>
      </c>
      <c r="B15" s="8"/>
      <c r="C15" s="8"/>
      <c r="D15" s="8"/>
      <c r="E15" s="15"/>
      <c r="F15" s="16"/>
    </row>
    <row r="16" spans="1:6" ht="195">
      <c r="A16" s="8">
        <v>15</v>
      </c>
      <c r="B16" s="8"/>
      <c r="C16" s="8" t="s">
        <v>4</v>
      </c>
      <c r="D16" s="8" t="s">
        <v>418</v>
      </c>
      <c r="E16" s="15" t="s">
        <v>419</v>
      </c>
      <c r="F16" s="16"/>
    </row>
    <row r="17" spans="1:6" ht="105">
      <c r="A17" s="8">
        <v>16</v>
      </c>
      <c r="B17" s="8"/>
      <c r="C17" s="8"/>
      <c r="D17" s="8" t="s">
        <v>420</v>
      </c>
      <c r="E17" s="15" t="s">
        <v>421</v>
      </c>
      <c r="F17" s="16"/>
    </row>
    <row r="18" spans="1:6" ht="45">
      <c r="A18" s="8">
        <v>17</v>
      </c>
      <c r="B18" s="8"/>
      <c r="C18" s="8" t="s">
        <v>4</v>
      </c>
      <c r="D18" s="8"/>
      <c r="E18" s="15" t="s">
        <v>422</v>
      </c>
      <c r="F18" s="16"/>
    </row>
    <row r="19" spans="1:6" ht="45">
      <c r="A19" s="8">
        <v>18</v>
      </c>
      <c r="B19" s="8"/>
      <c r="C19" s="8" t="s">
        <v>4</v>
      </c>
      <c r="D19" s="8"/>
      <c r="E19" s="15" t="s">
        <v>423</v>
      </c>
      <c r="F19" s="16"/>
    </row>
    <row r="20" spans="1:6" ht="45">
      <c r="A20" s="8">
        <v>19</v>
      </c>
      <c r="B20" s="8"/>
      <c r="C20" s="8"/>
      <c r="D20" s="8"/>
      <c r="E20" s="15" t="s">
        <v>424</v>
      </c>
      <c r="F20" s="16"/>
    </row>
    <row r="21" spans="1:6" ht="45">
      <c r="A21" s="8">
        <v>20</v>
      </c>
      <c r="B21" s="8"/>
      <c r="C21" s="8"/>
      <c r="D21" s="8"/>
      <c r="E21" s="15" t="s">
        <v>425</v>
      </c>
      <c r="F21" s="16"/>
    </row>
    <row r="22" spans="1:6">
      <c r="A22" s="8">
        <v>21</v>
      </c>
      <c r="B22" s="8"/>
      <c r="C22" s="8"/>
      <c r="D22" s="8"/>
      <c r="E22" s="15"/>
      <c r="F22" s="16"/>
    </row>
    <row r="23" spans="1:6" ht="30">
      <c r="A23" s="8">
        <v>22</v>
      </c>
      <c r="B23" s="8"/>
      <c r="C23" s="8" t="s">
        <v>4</v>
      </c>
      <c r="D23" s="8"/>
      <c r="E23" s="15" t="s">
        <v>426</v>
      </c>
      <c r="F23" s="16"/>
    </row>
    <row r="24" spans="1:6" ht="45">
      <c r="A24" s="8">
        <v>23</v>
      </c>
      <c r="B24" s="8"/>
      <c r="C24" s="8" t="s">
        <v>4</v>
      </c>
      <c r="D24" s="8" t="s">
        <v>331</v>
      </c>
      <c r="E24" s="15" t="s">
        <v>332</v>
      </c>
      <c r="F24" s="16"/>
    </row>
    <row r="25" spans="1:6" ht="45">
      <c r="A25" s="8">
        <v>24</v>
      </c>
      <c r="B25" s="8"/>
      <c r="C25" s="8" t="s">
        <v>4</v>
      </c>
      <c r="D25" s="8" t="s">
        <v>330</v>
      </c>
      <c r="E25" s="15" t="s">
        <v>329</v>
      </c>
      <c r="F25" s="16"/>
    </row>
    <row r="26" spans="1:6" ht="45">
      <c r="A26" s="8">
        <v>25</v>
      </c>
      <c r="B26" s="8"/>
      <c r="C26" s="8"/>
      <c r="D26" s="8"/>
      <c r="E26" s="15" t="s">
        <v>328</v>
      </c>
      <c r="F26" s="16"/>
    </row>
    <row r="27" spans="1:6" ht="30">
      <c r="A27" s="8">
        <v>26</v>
      </c>
      <c r="B27" s="8"/>
      <c r="C27" s="8" t="s">
        <v>4</v>
      </c>
      <c r="D27" s="8" t="s">
        <v>326</v>
      </c>
      <c r="E27" s="15" t="s">
        <v>327</v>
      </c>
      <c r="F27" s="16" t="s">
        <v>128</v>
      </c>
    </row>
    <row r="28" spans="1:6" ht="60">
      <c r="A28" s="8">
        <v>27</v>
      </c>
      <c r="B28" s="8"/>
      <c r="C28" s="8"/>
      <c r="D28" s="8"/>
      <c r="E28" s="15" t="s">
        <v>325</v>
      </c>
      <c r="F28" s="16"/>
    </row>
    <row r="29" spans="1:6">
      <c r="A29" s="8">
        <v>28</v>
      </c>
      <c r="B29" s="8"/>
      <c r="C29" s="8"/>
      <c r="D29" s="8"/>
      <c r="E29" s="15" t="s">
        <v>324</v>
      </c>
      <c r="F29" s="16"/>
    </row>
    <row r="30" spans="1:6" ht="90">
      <c r="A30" s="8">
        <v>29</v>
      </c>
      <c r="B30" s="8"/>
      <c r="C30" s="8" t="s">
        <v>4</v>
      </c>
      <c r="D30" s="8"/>
      <c r="E30" s="15" t="s">
        <v>323</v>
      </c>
      <c r="F30" s="16"/>
    </row>
    <row r="31" spans="1:6" ht="30">
      <c r="A31" s="8">
        <v>30</v>
      </c>
      <c r="B31" s="8"/>
      <c r="C31" s="8"/>
      <c r="D31" s="8"/>
      <c r="E31" s="15" t="s">
        <v>322</v>
      </c>
      <c r="F31" s="16" t="s">
        <v>134</v>
      </c>
    </row>
    <row r="32" spans="1:6" ht="45">
      <c r="A32" s="8">
        <v>31</v>
      </c>
      <c r="B32" s="8"/>
      <c r="C32" s="8" t="s">
        <v>4</v>
      </c>
      <c r="D32" s="8" t="s">
        <v>320</v>
      </c>
      <c r="E32" s="15" t="s">
        <v>321</v>
      </c>
      <c r="F32" s="16" t="s">
        <v>128</v>
      </c>
    </row>
    <row r="33" spans="1:6">
      <c r="A33" s="8">
        <v>32</v>
      </c>
      <c r="B33" s="8"/>
      <c r="C33" s="8"/>
      <c r="D33" s="8"/>
      <c r="E33" s="15"/>
      <c r="F33" s="16"/>
    </row>
    <row r="34" spans="1:6" ht="45">
      <c r="A34" s="8">
        <v>33</v>
      </c>
      <c r="B34" s="8"/>
      <c r="C34" s="8"/>
      <c r="D34" s="8"/>
      <c r="E34" s="15" t="s">
        <v>319</v>
      </c>
      <c r="F34" s="16"/>
    </row>
    <row r="35" spans="1:6" ht="45">
      <c r="A35" s="8">
        <v>34</v>
      </c>
      <c r="B35" s="8"/>
      <c r="C35" s="8"/>
      <c r="D35" s="8"/>
      <c r="E35" s="15" t="s">
        <v>318</v>
      </c>
      <c r="F35" s="16"/>
    </row>
    <row r="36" spans="1:6" ht="30">
      <c r="A36" s="8">
        <v>35</v>
      </c>
      <c r="B36" s="8"/>
      <c r="C36" s="8" t="s">
        <v>4</v>
      </c>
      <c r="D36" s="8" t="s">
        <v>317</v>
      </c>
      <c r="E36" s="15" t="s">
        <v>316</v>
      </c>
      <c r="F36" s="16"/>
    </row>
    <row r="37" spans="1:6" ht="105">
      <c r="A37" s="8">
        <v>36</v>
      </c>
      <c r="B37" s="8"/>
      <c r="C37" s="8" t="s">
        <v>4</v>
      </c>
      <c r="D37" s="8"/>
      <c r="E37" s="15" t="s">
        <v>315</v>
      </c>
      <c r="F37" s="16" t="s">
        <v>128</v>
      </c>
    </row>
    <row r="38" spans="1:6" ht="30">
      <c r="A38" s="8">
        <v>37</v>
      </c>
      <c r="B38" s="8"/>
      <c r="C38" s="8"/>
      <c r="D38" s="8"/>
      <c r="E38" s="15" t="s">
        <v>214</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213</v>
      </c>
      <c r="F41" s="16"/>
    </row>
    <row r="42" spans="1:6">
      <c r="A42" s="8">
        <v>41</v>
      </c>
      <c r="B42" s="8"/>
      <c r="C42" s="8"/>
      <c r="D42" s="8"/>
      <c r="E42" s="15"/>
      <c r="F42" s="16"/>
    </row>
    <row r="43" spans="1:6" ht="120">
      <c r="A43" s="8">
        <v>42</v>
      </c>
      <c r="B43" s="8"/>
      <c r="C43" s="8"/>
      <c r="D43" s="8"/>
      <c r="E43" s="15" t="s">
        <v>212</v>
      </c>
      <c r="F43" s="16"/>
    </row>
    <row r="44" spans="1:6">
      <c r="A44" s="8">
        <v>43</v>
      </c>
      <c r="B44" s="8"/>
      <c r="C44" s="8"/>
      <c r="D44" s="8"/>
      <c r="E44" s="15" t="s">
        <v>314</v>
      </c>
      <c r="F44" s="16"/>
    </row>
    <row r="45" spans="1:6">
      <c r="A45" s="8">
        <v>44</v>
      </c>
      <c r="B45" s="8"/>
      <c r="C45" s="8"/>
      <c r="D45" s="8"/>
      <c r="E45" s="15"/>
      <c r="F45" s="16"/>
    </row>
    <row r="46" spans="1:6" ht="60">
      <c r="A46" s="8">
        <v>45</v>
      </c>
      <c r="B46" s="8"/>
      <c r="C46" s="8" t="s">
        <v>4</v>
      </c>
      <c r="D46" s="8"/>
      <c r="E46" s="15" t="s">
        <v>211</v>
      </c>
      <c r="F46" s="16"/>
    </row>
    <row r="47" spans="1:6">
      <c r="A47" s="8">
        <v>46</v>
      </c>
      <c r="B47" s="8"/>
      <c r="C47" s="8"/>
      <c r="D47" s="8"/>
      <c r="E47" s="15"/>
      <c r="F47" s="16"/>
    </row>
    <row r="48" spans="1:6" ht="45">
      <c r="A48" s="8">
        <v>47</v>
      </c>
      <c r="B48" s="8"/>
      <c r="C48" s="8" t="s">
        <v>4</v>
      </c>
      <c r="D48" s="8"/>
      <c r="E48" s="15" t="s">
        <v>210</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N9" sqref="N9"/>
    </sheetView>
  </sheetViews>
  <sheetFormatPr defaultRowHeight="15"/>
  <sheetData>
    <row r="1" spans="1:11" ht="45" customHeight="1" thickBot="1">
      <c r="A1" s="9" t="s">
        <v>126</v>
      </c>
      <c r="B1" s="102" t="s">
        <v>215</v>
      </c>
      <c r="C1" s="103"/>
      <c r="D1" s="103"/>
      <c r="E1" s="103"/>
      <c r="F1" s="103"/>
      <c r="G1" s="103"/>
      <c r="H1" s="103"/>
      <c r="I1" s="103"/>
      <c r="J1" s="103"/>
      <c r="K1" s="104"/>
    </row>
    <row r="2" spans="1:11" ht="45" customHeight="1" thickBot="1">
      <c r="A2" s="10" t="s">
        <v>128</v>
      </c>
      <c r="B2" s="102" t="s">
        <v>216</v>
      </c>
      <c r="C2" s="103"/>
      <c r="D2" s="103"/>
      <c r="E2" s="103"/>
      <c r="F2" s="103"/>
      <c r="G2" s="103"/>
      <c r="H2" s="103"/>
      <c r="I2" s="103"/>
      <c r="J2" s="103"/>
      <c r="K2" s="104"/>
    </row>
    <row r="3" spans="1:11" ht="45" customHeight="1" thickBot="1">
      <c r="A3" s="10" t="s">
        <v>130</v>
      </c>
      <c r="B3" s="102" t="s">
        <v>217</v>
      </c>
      <c r="C3" s="103"/>
      <c r="D3" s="103"/>
      <c r="E3" s="103"/>
      <c r="F3" s="103"/>
      <c r="G3" s="103"/>
      <c r="H3" s="103"/>
      <c r="I3" s="103"/>
      <c r="J3" s="103"/>
      <c r="K3" s="104"/>
    </row>
    <row r="4" spans="1:11" ht="45" customHeight="1" thickBot="1">
      <c r="A4" s="10" t="s">
        <v>132</v>
      </c>
      <c r="B4" s="102" t="s">
        <v>218</v>
      </c>
      <c r="C4" s="103"/>
      <c r="D4" s="103"/>
      <c r="E4" s="103"/>
      <c r="F4" s="103"/>
      <c r="G4" s="103"/>
      <c r="H4" s="103"/>
      <c r="I4" s="103"/>
      <c r="J4" s="103"/>
      <c r="K4" s="104"/>
    </row>
    <row r="5" spans="1:11" ht="45" customHeight="1" thickBot="1">
      <c r="A5" s="10" t="s">
        <v>134</v>
      </c>
      <c r="B5" s="102" t="s">
        <v>219</v>
      </c>
      <c r="C5" s="103"/>
      <c r="D5" s="103"/>
      <c r="E5" s="103"/>
      <c r="F5" s="103"/>
      <c r="G5" s="103"/>
      <c r="H5" s="103"/>
      <c r="I5" s="103"/>
      <c r="J5" s="103"/>
      <c r="K5" s="104"/>
    </row>
    <row r="6" spans="1:11" ht="45" customHeight="1" thickBot="1">
      <c r="A6" s="10" t="s">
        <v>136</v>
      </c>
      <c r="B6" s="102" t="s">
        <v>220</v>
      </c>
      <c r="C6" s="103"/>
      <c r="D6" s="103"/>
      <c r="E6" s="103"/>
      <c r="F6" s="103"/>
      <c r="G6" s="103"/>
      <c r="H6" s="103"/>
      <c r="I6" s="103"/>
      <c r="J6" s="103"/>
      <c r="K6" s="104"/>
    </row>
    <row r="7" spans="1:11" ht="30" customHeight="1" thickBot="1">
      <c r="A7" s="10" t="s">
        <v>138</v>
      </c>
      <c r="B7" s="102" t="s">
        <v>221</v>
      </c>
      <c r="C7" s="103"/>
      <c r="D7" s="103"/>
      <c r="E7" s="103"/>
      <c r="F7" s="103"/>
      <c r="G7" s="103"/>
      <c r="H7" s="103"/>
      <c r="I7" s="103"/>
      <c r="J7" s="103"/>
      <c r="K7" s="104"/>
    </row>
    <row r="8" spans="1:11" ht="45" customHeight="1" thickBot="1">
      <c r="A8" s="10" t="s">
        <v>140</v>
      </c>
      <c r="B8" s="102" t="s">
        <v>222</v>
      </c>
      <c r="C8" s="103"/>
      <c r="D8" s="103"/>
      <c r="E8" s="103"/>
      <c r="F8" s="103"/>
      <c r="G8" s="103"/>
      <c r="H8" s="103"/>
      <c r="I8" s="103"/>
      <c r="J8" s="103"/>
      <c r="K8" s="104"/>
    </row>
    <row r="9" spans="1:11" ht="99.75" customHeight="1" thickBot="1">
      <c r="A9" s="10"/>
      <c r="B9" s="105" t="s">
        <v>223</v>
      </c>
      <c r="C9" s="106"/>
      <c r="D9" s="106"/>
      <c r="E9" s="106"/>
      <c r="F9" s="106"/>
      <c r="G9" s="106"/>
      <c r="H9" s="106"/>
      <c r="I9" s="106"/>
      <c r="J9" s="106"/>
      <c r="K9" s="107"/>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workbookViewId="0">
      <selection activeCell="M9" sqref="A1:XFD1048576"/>
    </sheetView>
  </sheetViews>
  <sheetFormatPr defaultRowHeight="15"/>
  <sheetData>
    <row r="1" spans="1:11" ht="45" customHeight="1" thickBot="1">
      <c r="A1" s="9" t="s">
        <v>126</v>
      </c>
      <c r="B1" s="102" t="s">
        <v>127</v>
      </c>
      <c r="C1" s="103"/>
      <c r="D1" s="103"/>
      <c r="E1" s="103"/>
      <c r="F1" s="103"/>
      <c r="G1" s="103"/>
      <c r="H1" s="103"/>
      <c r="I1" s="103"/>
      <c r="J1" s="103"/>
      <c r="K1" s="104"/>
    </row>
    <row r="2" spans="1:11" ht="45" customHeight="1" thickBot="1">
      <c r="A2" s="10" t="s">
        <v>128</v>
      </c>
      <c r="B2" s="102" t="s">
        <v>129</v>
      </c>
      <c r="C2" s="103"/>
      <c r="D2" s="103"/>
      <c r="E2" s="103"/>
      <c r="F2" s="103"/>
      <c r="G2" s="103"/>
      <c r="H2" s="103"/>
      <c r="I2" s="103"/>
      <c r="J2" s="103"/>
      <c r="K2" s="104"/>
    </row>
    <row r="3" spans="1:11" ht="45" customHeight="1" thickBot="1">
      <c r="A3" s="10" t="s">
        <v>130</v>
      </c>
      <c r="B3" s="102" t="s">
        <v>131</v>
      </c>
      <c r="C3" s="103"/>
      <c r="D3" s="103"/>
      <c r="E3" s="103"/>
      <c r="F3" s="103"/>
      <c r="G3" s="103"/>
      <c r="H3" s="103"/>
      <c r="I3" s="103"/>
      <c r="J3" s="103"/>
      <c r="K3" s="104"/>
    </row>
    <row r="4" spans="1:11" ht="45" customHeight="1" thickBot="1">
      <c r="A4" s="10" t="s">
        <v>132</v>
      </c>
      <c r="B4" s="102" t="s">
        <v>133</v>
      </c>
      <c r="C4" s="103"/>
      <c r="D4" s="103"/>
      <c r="E4" s="103"/>
      <c r="F4" s="103"/>
      <c r="G4" s="103"/>
      <c r="H4" s="103"/>
      <c r="I4" s="103"/>
      <c r="J4" s="103"/>
      <c r="K4" s="104"/>
    </row>
    <row r="5" spans="1:11" ht="45" customHeight="1" thickBot="1">
      <c r="A5" s="10" t="s">
        <v>134</v>
      </c>
      <c r="B5" s="102" t="s">
        <v>135</v>
      </c>
      <c r="C5" s="103"/>
      <c r="D5" s="103"/>
      <c r="E5" s="103"/>
      <c r="F5" s="103"/>
      <c r="G5" s="103"/>
      <c r="H5" s="103"/>
      <c r="I5" s="103"/>
      <c r="J5" s="103"/>
      <c r="K5" s="104"/>
    </row>
    <row r="6" spans="1:11" ht="45" customHeight="1" thickBot="1">
      <c r="A6" s="10" t="s">
        <v>136</v>
      </c>
      <c r="B6" s="102" t="s">
        <v>137</v>
      </c>
      <c r="C6" s="103"/>
      <c r="D6" s="103"/>
      <c r="E6" s="103"/>
      <c r="F6" s="103"/>
      <c r="G6" s="103"/>
      <c r="H6" s="103"/>
      <c r="I6" s="103"/>
      <c r="J6" s="103"/>
      <c r="K6" s="104"/>
    </row>
    <row r="7" spans="1:11" ht="30" customHeight="1" thickBot="1">
      <c r="A7" s="10" t="s">
        <v>138</v>
      </c>
      <c r="B7" s="102" t="s">
        <v>139</v>
      </c>
      <c r="C7" s="103"/>
      <c r="D7" s="103"/>
      <c r="E7" s="103"/>
      <c r="F7" s="103"/>
      <c r="G7" s="103"/>
      <c r="H7" s="103"/>
      <c r="I7" s="103"/>
      <c r="J7" s="103"/>
      <c r="K7" s="104"/>
    </row>
    <row r="8" spans="1:11" ht="45" customHeight="1" thickBot="1">
      <c r="A8" s="10" t="s">
        <v>140</v>
      </c>
      <c r="B8" s="102" t="s">
        <v>141</v>
      </c>
      <c r="C8" s="103"/>
      <c r="D8" s="103"/>
      <c r="E8" s="103"/>
      <c r="F8" s="103"/>
      <c r="G8" s="103"/>
      <c r="H8" s="103"/>
      <c r="I8" s="103"/>
      <c r="J8" s="103"/>
      <c r="K8" s="104"/>
    </row>
    <row r="9" spans="1:11" ht="30" customHeight="1" thickBot="1">
      <c r="A9" s="10" t="s">
        <v>142</v>
      </c>
      <c r="B9" s="102" t="s">
        <v>143</v>
      </c>
      <c r="C9" s="103"/>
      <c r="D9" s="103"/>
      <c r="E9" s="103"/>
      <c r="F9" s="103"/>
      <c r="G9" s="103"/>
      <c r="H9" s="103"/>
      <c r="I9" s="103"/>
      <c r="J9" s="103"/>
      <c r="K9" s="104"/>
    </row>
    <row r="10" spans="1:11" ht="60" customHeight="1" thickBot="1">
      <c r="A10" s="10" t="s">
        <v>144</v>
      </c>
      <c r="B10" s="102" t="s">
        <v>145</v>
      </c>
      <c r="C10" s="103"/>
      <c r="D10" s="103"/>
      <c r="E10" s="103"/>
      <c r="F10" s="103"/>
      <c r="G10" s="103"/>
      <c r="H10" s="103"/>
      <c r="I10" s="103"/>
      <c r="J10" s="103"/>
      <c r="K10" s="104"/>
    </row>
    <row r="11" spans="1:11" ht="45" customHeight="1" thickBot="1">
      <c r="A11" s="10" t="s">
        <v>146</v>
      </c>
      <c r="B11" s="102" t="s">
        <v>147</v>
      </c>
      <c r="C11" s="103"/>
      <c r="D11" s="103"/>
      <c r="E11" s="103"/>
      <c r="F11" s="103"/>
      <c r="G11" s="103"/>
      <c r="H11" s="103"/>
      <c r="I11" s="103"/>
      <c r="J11" s="103"/>
      <c r="K11" s="104"/>
    </row>
    <row r="12" spans="1:11" ht="45" customHeight="1" thickBot="1">
      <c r="A12" s="10" t="s">
        <v>148</v>
      </c>
      <c r="B12" s="102" t="s">
        <v>149</v>
      </c>
      <c r="C12" s="103"/>
      <c r="D12" s="103"/>
      <c r="E12" s="103"/>
      <c r="F12" s="103"/>
      <c r="G12" s="103"/>
      <c r="H12" s="103"/>
      <c r="I12" s="103"/>
      <c r="J12" s="103"/>
      <c r="K12" s="104"/>
    </row>
    <row r="13" spans="1:11" ht="45" customHeight="1" thickBot="1">
      <c r="A13" s="10" t="s">
        <v>150</v>
      </c>
      <c r="B13" s="102" t="s">
        <v>151</v>
      </c>
      <c r="C13" s="103"/>
      <c r="D13" s="103"/>
      <c r="E13" s="103"/>
      <c r="F13" s="103"/>
      <c r="G13" s="103"/>
      <c r="H13" s="103"/>
      <c r="I13" s="103"/>
      <c r="J13" s="103"/>
      <c r="K13" s="104"/>
    </row>
  </sheetData>
  <mergeCells count="13">
    <mergeCell ref="B13:K13"/>
    <mergeCell ref="B7:K7"/>
    <mergeCell ref="B8:K8"/>
    <mergeCell ref="B9:K9"/>
    <mergeCell ref="B10:K10"/>
    <mergeCell ref="B11:K11"/>
    <mergeCell ref="B12:K12"/>
    <mergeCell ref="B6:K6"/>
    <mergeCell ref="B1:K1"/>
    <mergeCell ref="B2:K2"/>
    <mergeCell ref="B3:K3"/>
    <mergeCell ref="B4:K4"/>
    <mergeCell ref="B5:K5"/>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heetViews>
  <sheetFormatPr defaultRowHeight="15"/>
  <sheetData>
    <row r="1" spans="1:11" ht="45" customHeight="1" thickBot="1">
      <c r="A1" s="9" t="s">
        <v>126</v>
      </c>
      <c r="B1" s="102" t="s">
        <v>152</v>
      </c>
      <c r="C1" s="103"/>
      <c r="D1" s="103"/>
      <c r="E1" s="103"/>
      <c r="F1" s="103"/>
      <c r="G1" s="103"/>
      <c r="H1" s="103"/>
      <c r="I1" s="103"/>
      <c r="J1" s="103"/>
      <c r="K1" s="104"/>
    </row>
    <row r="2" spans="1:11" ht="45" customHeight="1" thickBot="1">
      <c r="A2" s="10" t="s">
        <v>128</v>
      </c>
      <c r="B2" s="102" t="s">
        <v>153</v>
      </c>
      <c r="C2" s="103"/>
      <c r="D2" s="103"/>
      <c r="E2" s="103"/>
      <c r="F2" s="103"/>
      <c r="G2" s="103"/>
      <c r="H2" s="103"/>
      <c r="I2" s="103"/>
      <c r="J2" s="103"/>
      <c r="K2" s="104"/>
    </row>
    <row r="3" spans="1:11" ht="45" customHeight="1" thickBot="1">
      <c r="A3" s="10" t="s">
        <v>130</v>
      </c>
      <c r="B3" s="102" t="s">
        <v>154</v>
      </c>
      <c r="C3" s="103"/>
      <c r="D3" s="103"/>
      <c r="E3" s="103"/>
      <c r="F3" s="103"/>
      <c r="G3" s="103"/>
      <c r="H3" s="103"/>
      <c r="I3" s="103"/>
      <c r="J3" s="103"/>
      <c r="K3" s="104"/>
    </row>
    <row r="4" spans="1:11" ht="45" customHeight="1" thickBot="1">
      <c r="A4" s="10" t="s">
        <v>132</v>
      </c>
      <c r="B4" s="102" t="s">
        <v>158</v>
      </c>
      <c r="C4" s="103"/>
      <c r="D4" s="103"/>
      <c r="E4" s="103"/>
      <c r="F4" s="103"/>
      <c r="G4" s="103"/>
      <c r="H4" s="103"/>
      <c r="I4" s="103"/>
      <c r="J4" s="103"/>
      <c r="K4" s="104"/>
    </row>
    <row r="5" spans="1:11" ht="45" customHeight="1" thickBot="1">
      <c r="A5" s="10" t="s">
        <v>134</v>
      </c>
      <c r="B5" s="102" t="s">
        <v>155</v>
      </c>
      <c r="C5" s="103"/>
      <c r="D5" s="103"/>
      <c r="E5" s="103"/>
      <c r="F5" s="103"/>
      <c r="G5" s="103"/>
      <c r="H5" s="103"/>
      <c r="I5" s="103"/>
      <c r="J5" s="103"/>
      <c r="K5" s="104"/>
    </row>
    <row r="6" spans="1:11" ht="45" customHeight="1" thickBot="1">
      <c r="A6" s="10" t="s">
        <v>136</v>
      </c>
      <c r="B6" s="102" t="s">
        <v>156</v>
      </c>
      <c r="C6" s="103"/>
      <c r="D6" s="103"/>
      <c r="E6" s="103"/>
      <c r="F6" s="103"/>
      <c r="G6" s="103"/>
      <c r="H6" s="103"/>
      <c r="I6" s="103"/>
      <c r="J6" s="103"/>
      <c r="K6" s="104"/>
    </row>
    <row r="7" spans="1:11" ht="30" customHeight="1" thickBot="1">
      <c r="A7" s="10" t="s">
        <v>138</v>
      </c>
      <c r="B7" s="102" t="s">
        <v>157</v>
      </c>
      <c r="C7" s="103"/>
      <c r="D7" s="103"/>
      <c r="E7" s="103"/>
      <c r="F7" s="103"/>
      <c r="G7" s="103"/>
      <c r="H7" s="103"/>
      <c r="I7" s="103"/>
      <c r="J7" s="103"/>
      <c r="K7" s="104"/>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12" sqref="A1:XFD1048576"/>
    </sheetView>
  </sheetViews>
  <sheetFormatPr defaultRowHeight="15"/>
  <sheetData>
    <row r="1" spans="1:11" ht="45" customHeight="1" thickBot="1">
      <c r="A1" s="9" t="s">
        <v>126</v>
      </c>
      <c r="B1" s="102" t="s">
        <v>159</v>
      </c>
      <c r="C1" s="103"/>
      <c r="D1" s="103"/>
      <c r="E1" s="103"/>
      <c r="F1" s="103"/>
      <c r="G1" s="103"/>
      <c r="H1" s="103"/>
      <c r="I1" s="103"/>
      <c r="J1" s="103"/>
      <c r="K1" s="104"/>
    </row>
    <row r="2" spans="1:11" ht="45" customHeight="1" thickBot="1">
      <c r="A2" s="10" t="s">
        <v>128</v>
      </c>
      <c r="B2" s="102" t="s">
        <v>160</v>
      </c>
      <c r="C2" s="103"/>
      <c r="D2" s="103"/>
      <c r="E2" s="103"/>
      <c r="F2" s="103"/>
      <c r="G2" s="103"/>
      <c r="H2" s="103"/>
      <c r="I2" s="103"/>
      <c r="J2" s="103"/>
      <c r="K2" s="104"/>
    </row>
    <row r="3" spans="1:11" ht="45" customHeight="1" thickBot="1">
      <c r="A3" s="10" t="s">
        <v>130</v>
      </c>
      <c r="B3" s="102" t="s">
        <v>161</v>
      </c>
      <c r="C3" s="103"/>
      <c r="D3" s="103"/>
      <c r="E3" s="103"/>
      <c r="F3" s="103"/>
      <c r="G3" s="103"/>
      <c r="H3" s="103"/>
      <c r="I3" s="103"/>
      <c r="J3" s="103"/>
      <c r="K3" s="104"/>
    </row>
    <row r="4" spans="1:11" ht="45" customHeight="1" thickBot="1">
      <c r="A4" s="10" t="s">
        <v>132</v>
      </c>
      <c r="B4" s="102" t="s">
        <v>162</v>
      </c>
      <c r="C4" s="103"/>
      <c r="D4" s="103"/>
      <c r="E4" s="103"/>
      <c r="F4" s="103"/>
      <c r="G4" s="103"/>
      <c r="H4" s="103"/>
      <c r="I4" s="103"/>
      <c r="J4" s="103"/>
      <c r="K4" s="104"/>
    </row>
    <row r="5" spans="1:11" ht="45" customHeight="1" thickBot="1">
      <c r="A5" s="10" t="s">
        <v>134</v>
      </c>
      <c r="B5" s="102" t="s">
        <v>163</v>
      </c>
      <c r="C5" s="103"/>
      <c r="D5" s="103"/>
      <c r="E5" s="103"/>
      <c r="F5" s="103"/>
      <c r="G5" s="103"/>
      <c r="H5" s="103"/>
      <c r="I5" s="103"/>
      <c r="J5" s="103"/>
      <c r="K5" s="104"/>
    </row>
    <row r="6" spans="1:11" ht="45" customHeight="1" thickBot="1">
      <c r="A6" s="10" t="s">
        <v>136</v>
      </c>
      <c r="B6" s="102" t="s">
        <v>164</v>
      </c>
      <c r="C6" s="103"/>
      <c r="D6" s="103"/>
      <c r="E6" s="103"/>
      <c r="F6" s="103"/>
      <c r="G6" s="103"/>
      <c r="H6" s="103"/>
      <c r="I6" s="103"/>
      <c r="J6" s="103"/>
      <c r="K6" s="104"/>
    </row>
    <row r="7" spans="1:11" ht="30" customHeight="1" thickBot="1">
      <c r="A7" s="10" t="s">
        <v>138</v>
      </c>
      <c r="B7" s="102" t="s">
        <v>165</v>
      </c>
      <c r="C7" s="103"/>
      <c r="D7" s="103"/>
      <c r="E7" s="103"/>
      <c r="F7" s="103"/>
      <c r="G7" s="103"/>
      <c r="H7" s="103"/>
      <c r="I7" s="103"/>
      <c r="J7" s="103"/>
      <c r="K7" s="104"/>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126</v>
      </c>
      <c r="B1" s="102" t="s">
        <v>224</v>
      </c>
      <c r="C1" s="103"/>
      <c r="D1" s="103"/>
      <c r="E1" s="103"/>
      <c r="F1" s="103"/>
      <c r="G1" s="103"/>
      <c r="H1" s="103"/>
      <c r="I1" s="103"/>
      <c r="J1" s="103"/>
      <c r="K1" s="104"/>
    </row>
    <row r="2" spans="1:11" ht="45" customHeight="1" thickBot="1">
      <c r="A2" s="10" t="s">
        <v>128</v>
      </c>
      <c r="B2" s="102" t="s">
        <v>225</v>
      </c>
      <c r="C2" s="103"/>
      <c r="D2" s="103"/>
      <c r="E2" s="103"/>
      <c r="F2" s="103"/>
      <c r="G2" s="103"/>
      <c r="H2" s="103"/>
      <c r="I2" s="103"/>
      <c r="J2" s="103"/>
      <c r="K2" s="104"/>
    </row>
    <row r="3" spans="1:11" ht="45" customHeight="1" thickBot="1">
      <c r="A3" s="10" t="s">
        <v>130</v>
      </c>
      <c r="B3" s="102" t="s">
        <v>226</v>
      </c>
      <c r="C3" s="103"/>
      <c r="D3" s="103"/>
      <c r="E3" s="103"/>
      <c r="F3" s="103"/>
      <c r="G3" s="103"/>
      <c r="H3" s="103"/>
      <c r="I3" s="103"/>
      <c r="J3" s="103"/>
      <c r="K3" s="104"/>
    </row>
    <row r="4" spans="1:11" ht="45" customHeight="1" thickBot="1">
      <c r="A4" s="10" t="s">
        <v>132</v>
      </c>
      <c r="B4" s="102" t="s">
        <v>227</v>
      </c>
      <c r="C4" s="103"/>
      <c r="D4" s="103"/>
      <c r="E4" s="103"/>
      <c r="F4" s="103"/>
      <c r="G4" s="103"/>
      <c r="H4" s="103"/>
      <c r="I4" s="103"/>
      <c r="J4" s="103"/>
      <c r="K4" s="104"/>
    </row>
    <row r="5" spans="1:11" ht="45" customHeight="1" thickBot="1">
      <c r="A5" s="10" t="s">
        <v>134</v>
      </c>
      <c r="B5" s="102" t="s">
        <v>228</v>
      </c>
      <c r="C5" s="103"/>
      <c r="D5" s="103"/>
      <c r="E5" s="103"/>
      <c r="F5" s="103"/>
      <c r="G5" s="103"/>
      <c r="H5" s="103"/>
      <c r="I5" s="103"/>
      <c r="J5" s="103"/>
      <c r="K5" s="104"/>
    </row>
    <row r="6" spans="1:11" ht="45" customHeight="1" thickBot="1">
      <c r="A6" s="10" t="s">
        <v>136</v>
      </c>
      <c r="B6" s="102" t="s">
        <v>229</v>
      </c>
      <c r="C6" s="103"/>
      <c r="D6" s="103"/>
      <c r="E6" s="103"/>
      <c r="F6" s="103"/>
      <c r="G6" s="103"/>
      <c r="H6" s="103"/>
      <c r="I6" s="103"/>
      <c r="J6" s="103"/>
      <c r="K6" s="104"/>
    </row>
    <row r="7" spans="1:11" ht="30" customHeight="1" thickBot="1">
      <c r="A7" s="10" t="s">
        <v>138</v>
      </c>
      <c r="B7" s="102" t="s">
        <v>230</v>
      </c>
      <c r="C7" s="103"/>
      <c r="D7" s="103"/>
      <c r="E7" s="103"/>
      <c r="F7" s="103"/>
      <c r="G7" s="103"/>
      <c r="H7" s="103"/>
      <c r="I7" s="103"/>
      <c r="J7" s="103"/>
      <c r="K7" s="104"/>
    </row>
    <row r="8" spans="1:11" ht="150.75" customHeight="1" thickBot="1">
      <c r="A8" s="10"/>
      <c r="B8" s="105" t="s">
        <v>231</v>
      </c>
      <c r="C8" s="106"/>
      <c r="D8" s="106"/>
      <c r="E8" s="106"/>
      <c r="F8" s="106"/>
      <c r="G8" s="106"/>
      <c r="H8" s="106"/>
      <c r="I8" s="106"/>
      <c r="J8" s="106"/>
      <c r="K8" s="107"/>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B6" sqref="B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34</v>
      </c>
      <c r="C5" s="8" t="s">
        <v>23</v>
      </c>
      <c r="D5" s="8" t="s">
        <v>35</v>
      </c>
      <c r="E5" s="8" t="s">
        <v>36</v>
      </c>
    </row>
    <row r="6" spans="1:5" ht="180">
      <c r="A6" s="8">
        <v>5</v>
      </c>
      <c r="B6" s="8" t="s">
        <v>37</v>
      </c>
      <c r="C6" s="8" t="s">
        <v>4</v>
      </c>
      <c r="D6" s="8" t="s">
        <v>38</v>
      </c>
      <c r="E6" s="8" t="s">
        <v>39</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K27" sqref="K27"/>
    </sheetView>
  </sheetViews>
  <sheetFormatPr defaultRowHeight="15"/>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17" sqref="E17"/>
    </sheetView>
  </sheetViews>
  <sheetFormatPr defaultRowHeight="15"/>
  <cols>
    <col min="1" max="1" width="9.140625" style="77"/>
    <col min="2" max="2" width="21.42578125" style="77" customWidth="1"/>
    <col min="3" max="3" width="15.85546875" style="77" customWidth="1"/>
    <col min="4" max="4" width="14.42578125" style="77" customWidth="1"/>
    <col min="5" max="5" width="45.85546875" style="77" customWidth="1"/>
    <col min="6" max="16384" width="9.140625" style="77"/>
  </cols>
  <sheetData>
    <row r="1" spans="1:5" ht="26.25">
      <c r="A1" s="25" t="s">
        <v>0</v>
      </c>
      <c r="B1" s="25" t="s">
        <v>11</v>
      </c>
      <c r="C1" s="25" t="s">
        <v>1</v>
      </c>
      <c r="D1" s="26" t="s">
        <v>2</v>
      </c>
      <c r="E1" s="26" t="s">
        <v>3</v>
      </c>
    </row>
    <row r="2" spans="1:5">
      <c r="A2" s="27">
        <v>1</v>
      </c>
      <c r="B2" s="27"/>
      <c r="C2" s="27"/>
      <c r="D2" s="27"/>
      <c r="E2" s="27" t="s">
        <v>569</v>
      </c>
    </row>
    <row r="3" spans="1:5">
      <c r="A3" s="27">
        <v>2</v>
      </c>
      <c r="B3" s="27"/>
      <c r="C3" s="27"/>
      <c r="D3" s="27"/>
      <c r="E3" s="27" t="s">
        <v>570</v>
      </c>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t="s">
        <v>4</v>
      </c>
      <c r="D9" s="27"/>
      <c r="E9" s="27" t="s">
        <v>571</v>
      </c>
    </row>
    <row r="10" spans="1:5">
      <c r="A10" s="27">
        <v>9</v>
      </c>
      <c r="B10" s="27"/>
      <c r="C10" s="27" t="s">
        <v>4</v>
      </c>
      <c r="D10" s="27"/>
      <c r="E10" s="27" t="s">
        <v>572</v>
      </c>
    </row>
    <row r="11" spans="1:5">
      <c r="A11" s="27">
        <v>10</v>
      </c>
      <c r="B11" s="27"/>
      <c r="C11" s="27" t="s">
        <v>4</v>
      </c>
      <c r="D11" s="27"/>
      <c r="E11" s="27" t="s">
        <v>573</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election activeCell="G20" sqref="G20"/>
    </sheetView>
  </sheetViews>
  <sheetFormatPr defaultRowHeight="15"/>
  <sheetData>
    <row r="1" spans="1:1">
      <c r="A1" t="s">
        <v>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workbookViewId="0">
      <selection activeCell="J8" sqref="J8"/>
    </sheetView>
  </sheetViews>
  <sheetFormatPr defaultRowHeight="15"/>
  <cols>
    <col min="1" max="1" width="9.140625" style="77"/>
    <col min="2" max="2" width="21.42578125" style="77" customWidth="1"/>
    <col min="3" max="3" width="15.85546875" style="77" customWidth="1"/>
    <col min="4" max="4" width="14.42578125" style="77" customWidth="1"/>
    <col min="5" max="5" width="45.85546875" style="77" customWidth="1"/>
    <col min="6" max="16384" width="9.140625" style="77"/>
  </cols>
  <sheetData>
    <row r="1" spans="1:6" ht="26.25">
      <c r="A1" s="25" t="s">
        <v>0</v>
      </c>
      <c r="B1" s="25" t="s">
        <v>11</v>
      </c>
      <c r="C1" s="25" t="s">
        <v>1</v>
      </c>
      <c r="D1" s="26" t="s">
        <v>2</v>
      </c>
      <c r="E1" s="26" t="s">
        <v>3</v>
      </c>
    </row>
    <row r="2" spans="1:6">
      <c r="A2" s="27">
        <v>1</v>
      </c>
      <c r="B2" s="27"/>
      <c r="C2" s="27" t="s">
        <v>4</v>
      </c>
      <c r="D2" s="27"/>
      <c r="E2" s="27" t="s">
        <v>559</v>
      </c>
    </row>
    <row r="3" spans="1:6">
      <c r="A3" s="27">
        <v>2</v>
      </c>
      <c r="B3" s="27"/>
      <c r="C3" s="27" t="s">
        <v>4</v>
      </c>
      <c r="D3" s="27"/>
      <c r="E3" s="27" t="s">
        <v>560</v>
      </c>
    </row>
    <row r="4" spans="1:6">
      <c r="A4" s="27">
        <v>3</v>
      </c>
      <c r="B4" s="27"/>
      <c r="C4" s="27" t="s">
        <v>4</v>
      </c>
      <c r="D4" s="27"/>
      <c r="E4" s="27" t="s">
        <v>561</v>
      </c>
    </row>
    <row r="5" spans="1:6">
      <c r="A5" s="27">
        <v>4</v>
      </c>
      <c r="B5" s="27"/>
      <c r="C5" s="27" t="s">
        <v>4</v>
      </c>
      <c r="D5" s="27"/>
      <c r="E5" s="27" t="s">
        <v>562</v>
      </c>
    </row>
    <row r="6" spans="1:6" ht="120">
      <c r="A6" s="27">
        <v>5</v>
      </c>
      <c r="B6" s="27"/>
      <c r="C6" s="27" t="s">
        <v>4</v>
      </c>
      <c r="D6" s="27"/>
      <c r="E6" s="4" t="s">
        <v>563</v>
      </c>
      <c r="F6" s="77" t="s">
        <v>564</v>
      </c>
    </row>
    <row r="7" spans="1:6">
      <c r="A7" s="27">
        <v>6</v>
      </c>
      <c r="B7" s="27"/>
      <c r="C7" s="27" t="s">
        <v>4</v>
      </c>
      <c r="D7" s="27"/>
      <c r="E7" s="27" t="s">
        <v>566</v>
      </c>
      <c r="F7" s="77" t="s">
        <v>565</v>
      </c>
    </row>
    <row r="8" spans="1:6" ht="120">
      <c r="A8" s="27">
        <v>7</v>
      </c>
      <c r="B8" s="4"/>
      <c r="C8" s="27" t="s">
        <v>4</v>
      </c>
      <c r="D8" s="4"/>
      <c r="E8" s="4" t="s">
        <v>567</v>
      </c>
    </row>
    <row r="9" spans="1:6">
      <c r="A9" s="27">
        <v>8</v>
      </c>
      <c r="B9" s="27"/>
      <c r="C9" s="27"/>
      <c r="D9" s="27"/>
      <c r="E9" s="27"/>
    </row>
    <row r="10" spans="1:6">
      <c r="A10" s="27">
        <v>9</v>
      </c>
      <c r="B10" s="27"/>
      <c r="C10" s="27"/>
      <c r="D10" s="27"/>
      <c r="E10" s="27"/>
    </row>
    <row r="11" spans="1:6">
      <c r="A11" s="27">
        <v>10</v>
      </c>
      <c r="B11" s="27"/>
      <c r="C11" s="27"/>
      <c r="D11" s="27"/>
      <c r="E11" s="27" t="s">
        <v>568</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topLeftCell="A8" workbookViewId="0">
      <selection activeCell="F23" sqref="F23"/>
    </sheetView>
  </sheetViews>
  <sheetFormatPr defaultRowHeight="15"/>
  <cols>
    <col min="1" max="1" width="9.140625" style="77"/>
    <col min="2" max="2" width="33.140625" style="77" customWidth="1"/>
    <col min="3" max="3" width="28.140625" style="77" customWidth="1"/>
    <col min="4" max="4" width="46.28515625" style="77" customWidth="1"/>
    <col min="5" max="5" width="43.85546875" style="77" customWidth="1"/>
    <col min="6" max="6" width="79" style="77" customWidth="1"/>
    <col min="7" max="16384" width="9.140625" style="77"/>
  </cols>
  <sheetData>
    <row r="1" spans="1:7" ht="25.5">
      <c r="A1" s="78" t="s">
        <v>0</v>
      </c>
      <c r="B1" s="78" t="s">
        <v>11</v>
      </c>
      <c r="C1" s="78" t="s">
        <v>1</v>
      </c>
      <c r="D1" s="79" t="s">
        <v>2</v>
      </c>
      <c r="E1" s="82" t="s">
        <v>3</v>
      </c>
      <c r="F1" s="83" t="s">
        <v>166</v>
      </c>
    </row>
    <row r="2" spans="1:7">
      <c r="A2" s="81">
        <v>1</v>
      </c>
      <c r="B2" s="81"/>
      <c r="C2" s="81" t="s">
        <v>4</v>
      </c>
      <c r="D2" s="81"/>
      <c r="E2" s="84"/>
      <c r="F2" s="77" t="s">
        <v>523</v>
      </c>
    </row>
    <row r="3" spans="1:7" ht="45">
      <c r="A3" s="81">
        <v>2</v>
      </c>
      <c r="B3" s="81"/>
      <c r="C3" s="81" t="s">
        <v>4</v>
      </c>
      <c r="D3" s="81"/>
      <c r="E3" s="84" t="s">
        <v>525</v>
      </c>
      <c r="F3" s="77" t="s">
        <v>524</v>
      </c>
    </row>
    <row r="4" spans="1:7">
      <c r="A4" s="81">
        <v>3</v>
      </c>
      <c r="B4" s="81"/>
      <c r="C4" s="81"/>
      <c r="D4" s="81" t="s">
        <v>526</v>
      </c>
      <c r="E4" s="84"/>
      <c r="F4" s="77" t="s">
        <v>523</v>
      </c>
    </row>
    <row r="5" spans="1:7">
      <c r="A5" s="81">
        <v>4</v>
      </c>
      <c r="B5" s="81"/>
      <c r="C5" s="81"/>
      <c r="D5" s="81"/>
      <c r="E5" s="84"/>
      <c r="F5" s="77" t="s">
        <v>527</v>
      </c>
    </row>
    <row r="6" spans="1:7">
      <c r="A6" s="81">
        <v>5</v>
      </c>
      <c r="B6" s="81"/>
      <c r="C6" s="81"/>
      <c r="D6" s="81"/>
      <c r="E6" s="84" t="s">
        <v>529</v>
      </c>
      <c r="F6" s="77" t="s">
        <v>528</v>
      </c>
    </row>
    <row r="7" spans="1:7">
      <c r="A7" s="81">
        <v>6</v>
      </c>
      <c r="B7" s="81"/>
      <c r="C7" s="81"/>
      <c r="D7" s="81"/>
      <c r="E7" s="84"/>
      <c r="F7" s="77" t="s">
        <v>530</v>
      </c>
      <c r="G7" s="87"/>
    </row>
    <row r="8" spans="1:7">
      <c r="A8" s="81">
        <v>7</v>
      </c>
      <c r="B8" s="81"/>
      <c r="C8" s="81"/>
      <c r="D8" s="81"/>
      <c r="E8" s="84"/>
      <c r="F8" s="93" t="s">
        <v>531</v>
      </c>
    </row>
    <row r="9" spans="1:7">
      <c r="A9" s="81">
        <v>8</v>
      </c>
      <c r="B9" s="81"/>
      <c r="C9" s="81"/>
      <c r="D9" s="81"/>
      <c r="E9" s="84"/>
    </row>
    <row r="10" spans="1:7">
      <c r="A10" s="81">
        <v>9</v>
      </c>
      <c r="B10" s="81"/>
      <c r="C10" s="81" t="s">
        <v>4</v>
      </c>
      <c r="D10" s="81" t="s">
        <v>533</v>
      </c>
      <c r="E10" s="84"/>
      <c r="F10" s="93" t="s">
        <v>532</v>
      </c>
      <c r="G10" s="87"/>
    </row>
    <row r="11" spans="1:7">
      <c r="A11" s="81">
        <v>10</v>
      </c>
      <c r="B11" s="81"/>
      <c r="C11" s="81"/>
      <c r="D11" s="81"/>
      <c r="E11" s="84"/>
      <c r="F11" s="93" t="s">
        <v>534</v>
      </c>
    </row>
    <row r="12" spans="1:7">
      <c r="A12" s="81">
        <v>11</v>
      </c>
      <c r="B12" s="81"/>
      <c r="C12" s="81" t="s">
        <v>4</v>
      </c>
      <c r="D12" s="81" t="s">
        <v>535</v>
      </c>
      <c r="E12" s="84" t="s">
        <v>536</v>
      </c>
      <c r="F12" s="87" t="s">
        <v>537</v>
      </c>
    </row>
    <row r="13" spans="1:7">
      <c r="A13" s="81">
        <v>12</v>
      </c>
      <c r="B13" s="81"/>
      <c r="C13" s="81" t="s">
        <v>4</v>
      </c>
      <c r="D13" s="81"/>
      <c r="E13" s="84"/>
      <c r="F13" s="93" t="s">
        <v>538</v>
      </c>
    </row>
    <row r="14" spans="1:7">
      <c r="A14" s="81">
        <v>13</v>
      </c>
      <c r="B14" s="81"/>
      <c r="C14" s="81" t="s">
        <v>4</v>
      </c>
      <c r="D14" s="80" t="s">
        <v>539</v>
      </c>
      <c r="E14" s="84"/>
    </row>
    <row r="15" spans="1:7">
      <c r="A15" s="81">
        <v>14</v>
      </c>
      <c r="B15" s="81"/>
      <c r="C15" s="81" t="s">
        <v>4</v>
      </c>
      <c r="D15" s="81"/>
      <c r="E15" s="84"/>
      <c r="F15" s="93" t="s">
        <v>540</v>
      </c>
    </row>
    <row r="16" spans="1:7">
      <c r="A16" s="81">
        <v>15</v>
      </c>
      <c r="B16" s="81"/>
      <c r="C16" s="81" t="s">
        <v>4</v>
      </c>
      <c r="D16" s="81"/>
      <c r="E16" s="84"/>
      <c r="F16" s="93" t="s">
        <v>541</v>
      </c>
    </row>
    <row r="17" spans="1:6">
      <c r="A17" s="81">
        <v>16</v>
      </c>
      <c r="B17" s="81"/>
      <c r="C17" s="81" t="s">
        <v>4</v>
      </c>
      <c r="D17" s="81"/>
      <c r="E17" s="84" t="s">
        <v>542</v>
      </c>
    </row>
    <row r="18" spans="1:6">
      <c r="A18" s="81">
        <v>17</v>
      </c>
      <c r="B18" s="81"/>
      <c r="C18" s="81" t="s">
        <v>4</v>
      </c>
      <c r="D18" s="81"/>
      <c r="E18" s="84" t="s">
        <v>544</v>
      </c>
      <c r="F18" s="77" t="s">
        <v>543</v>
      </c>
    </row>
    <row r="19" spans="1:6">
      <c r="A19" s="81">
        <v>18</v>
      </c>
      <c r="B19" s="81"/>
      <c r="C19" s="81"/>
      <c r="D19" s="81"/>
      <c r="E19" s="84"/>
      <c r="F19" s="94" t="s">
        <v>545</v>
      </c>
    </row>
    <row r="20" spans="1:6">
      <c r="A20" s="81">
        <v>19</v>
      </c>
      <c r="B20" s="81"/>
      <c r="C20" s="81"/>
      <c r="D20" s="81"/>
      <c r="E20" s="84"/>
      <c r="F20" s="77" t="s">
        <v>546</v>
      </c>
    </row>
    <row r="21" spans="1:6">
      <c r="A21" s="81">
        <v>20</v>
      </c>
      <c r="B21" s="81"/>
      <c r="C21" s="81" t="s">
        <v>4</v>
      </c>
      <c r="D21" s="81" t="s">
        <v>547</v>
      </c>
      <c r="E21" s="84"/>
      <c r="F21" s="77" t="s">
        <v>548</v>
      </c>
    </row>
    <row r="22" spans="1:6">
      <c r="A22" s="81">
        <v>21</v>
      </c>
      <c r="B22" s="81"/>
      <c r="C22" s="81" t="s">
        <v>4</v>
      </c>
      <c r="D22" s="81"/>
      <c r="E22" s="84"/>
      <c r="F22" s="77" t="s">
        <v>549</v>
      </c>
    </row>
    <row r="23" spans="1:6" ht="30">
      <c r="A23" s="81">
        <v>22</v>
      </c>
      <c r="B23" s="81"/>
      <c r="C23" s="81"/>
      <c r="D23" s="81"/>
      <c r="E23" s="84" t="s">
        <v>550</v>
      </c>
      <c r="F23" s="77" t="s">
        <v>534</v>
      </c>
    </row>
    <row r="24" spans="1:6">
      <c r="A24" s="81">
        <v>23</v>
      </c>
      <c r="B24" s="81"/>
      <c r="C24" s="81"/>
      <c r="D24" s="81"/>
      <c r="E24" s="84"/>
      <c r="F24" s="77" t="s">
        <v>551</v>
      </c>
    </row>
    <row r="25" spans="1:6">
      <c r="A25" s="81">
        <v>24</v>
      </c>
      <c r="B25" s="81"/>
      <c r="C25" s="81"/>
      <c r="D25" s="81"/>
      <c r="E25" s="84"/>
    </row>
    <row r="26" spans="1:6">
      <c r="A26" s="81">
        <v>25</v>
      </c>
      <c r="B26" s="81"/>
      <c r="C26" s="81"/>
      <c r="D26" s="81"/>
      <c r="E26" s="84"/>
    </row>
    <row r="27" spans="1:6">
      <c r="A27" s="81">
        <v>26</v>
      </c>
      <c r="B27" s="81"/>
      <c r="C27" s="81"/>
      <c r="D27" s="81"/>
      <c r="E27" s="84"/>
    </row>
    <row r="28" spans="1:6">
      <c r="A28" s="81">
        <v>27</v>
      </c>
      <c r="B28" s="81"/>
      <c r="C28" s="81"/>
      <c r="D28" s="81"/>
      <c r="E28" s="84"/>
    </row>
    <row r="29" spans="1:6">
      <c r="A29" s="81">
        <v>28</v>
      </c>
      <c r="B29" s="81"/>
      <c r="C29" s="81"/>
      <c r="D29" s="81"/>
      <c r="E29" s="84"/>
    </row>
    <row r="30" spans="1:6">
      <c r="A30" s="81">
        <v>29</v>
      </c>
      <c r="B30" s="81"/>
      <c r="C30" s="81"/>
      <c r="D30" s="81"/>
      <c r="E30" s="84"/>
    </row>
    <row r="31" spans="1:6">
      <c r="A31" s="81">
        <v>30</v>
      </c>
      <c r="B31" s="81"/>
      <c r="C31" s="81"/>
      <c r="D31" s="81"/>
      <c r="E31" s="84"/>
    </row>
    <row r="32" spans="1:6">
      <c r="A32" s="81">
        <v>31</v>
      </c>
      <c r="B32" s="81"/>
      <c r="C32" s="81"/>
      <c r="D32" s="81"/>
      <c r="E32" s="84"/>
    </row>
    <row r="33" spans="1:5">
      <c r="A33" s="81">
        <v>32</v>
      </c>
      <c r="B33" s="81"/>
      <c r="C33" s="81"/>
      <c r="D33" s="81"/>
      <c r="E33" s="84"/>
    </row>
    <row r="34" spans="1:5">
      <c r="A34" s="81">
        <v>33</v>
      </c>
      <c r="B34" s="81"/>
      <c r="C34" s="81"/>
      <c r="D34" s="81"/>
      <c r="E34" s="84"/>
    </row>
    <row r="35" spans="1:5">
      <c r="A35" s="81">
        <v>34</v>
      </c>
      <c r="B35" s="81"/>
      <c r="C35" s="81"/>
      <c r="D35" s="81"/>
      <c r="E35" s="84"/>
    </row>
    <row r="36" spans="1:5">
      <c r="A36" s="81">
        <v>35</v>
      </c>
      <c r="B36" s="81"/>
      <c r="C36" s="81"/>
      <c r="D36" s="81"/>
      <c r="E36" s="84"/>
    </row>
    <row r="37" spans="1:5">
      <c r="A37" s="81">
        <v>36</v>
      </c>
      <c r="B37" s="81"/>
      <c r="C37" s="81"/>
      <c r="D37" s="81"/>
      <c r="E37" s="84"/>
    </row>
    <row r="38" spans="1:5">
      <c r="A38" s="81">
        <v>37</v>
      </c>
      <c r="B38" s="81"/>
      <c r="C38" s="81"/>
      <c r="D38" s="81"/>
      <c r="E38" s="84"/>
    </row>
    <row r="39" spans="1:5">
      <c r="A39" s="81">
        <v>38</v>
      </c>
      <c r="B39" s="81"/>
      <c r="C39" s="81"/>
      <c r="D39" s="81"/>
      <c r="E39" s="84"/>
    </row>
    <row r="40" spans="1:5">
      <c r="A40" s="81">
        <v>39</v>
      </c>
      <c r="B40" s="81"/>
      <c r="C40" s="81"/>
      <c r="D40" s="81"/>
      <c r="E40" s="84"/>
    </row>
    <row r="41" spans="1:5">
      <c r="A41" s="81">
        <v>40</v>
      </c>
      <c r="B41" s="81"/>
      <c r="C41" s="81"/>
      <c r="D41" s="81"/>
      <c r="E41" s="84"/>
    </row>
    <row r="42" spans="1:5">
      <c r="A42" s="81">
        <v>41</v>
      </c>
      <c r="B42" s="81"/>
      <c r="C42" s="81"/>
      <c r="D42" s="81"/>
      <c r="E42" s="84"/>
    </row>
    <row r="43" spans="1:5">
      <c r="A43" s="81">
        <v>42</v>
      </c>
      <c r="B43" s="81"/>
      <c r="C43" s="81"/>
      <c r="D43" s="81"/>
      <c r="E43" s="84"/>
    </row>
    <row r="44" spans="1:5">
      <c r="A44" s="81">
        <v>43</v>
      </c>
      <c r="B44" s="81"/>
      <c r="C44" s="81"/>
      <c r="D44" s="81"/>
      <c r="E44" s="84"/>
    </row>
    <row r="45" spans="1:5">
      <c r="A45" s="81">
        <v>44</v>
      </c>
      <c r="B45" s="81"/>
      <c r="C45" s="81"/>
      <c r="D45" s="81"/>
      <c r="E45" s="84"/>
    </row>
    <row r="46" spans="1:5">
      <c r="A46" s="81">
        <v>45</v>
      </c>
      <c r="B46" s="81"/>
      <c r="C46" s="81"/>
      <c r="D46" s="81"/>
      <c r="E46" s="84"/>
    </row>
    <row r="47" spans="1:5">
      <c r="A47" s="81">
        <v>46</v>
      </c>
      <c r="B47" s="81"/>
      <c r="C47" s="81"/>
      <c r="D47" s="81"/>
      <c r="E47" s="84"/>
    </row>
    <row r="48" spans="1:5">
      <c r="A48" s="81">
        <v>47</v>
      </c>
      <c r="B48" s="81"/>
      <c r="C48" s="81"/>
      <c r="D48" s="81"/>
      <c r="E48" s="84"/>
    </row>
    <row r="49" spans="1:5">
      <c r="A49" s="81">
        <v>48</v>
      </c>
      <c r="B49" s="81"/>
      <c r="C49" s="81"/>
      <c r="D49" s="81"/>
      <c r="E49" s="84"/>
    </row>
    <row r="50" spans="1:5">
      <c r="A50" s="81">
        <v>49</v>
      </c>
      <c r="B50" s="81"/>
      <c r="C50" s="81"/>
      <c r="D50" s="81"/>
      <c r="E50" s="84"/>
    </row>
    <row r="51" spans="1:5">
      <c r="A51" s="81">
        <v>50</v>
      </c>
      <c r="B51" s="81"/>
      <c r="C51" s="81"/>
      <c r="D51" s="81"/>
      <c r="E51" s="84"/>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D40" workbookViewId="0">
      <selection activeCell="G49" sqref="G49"/>
    </sheetView>
  </sheetViews>
  <sheetFormatPr defaultRowHeight="15"/>
  <cols>
    <col min="1" max="1" width="9.140625" style="77"/>
    <col min="2" max="2" width="33.140625" style="77" customWidth="1"/>
    <col min="3" max="3" width="28.140625" style="77" customWidth="1"/>
    <col min="4" max="4" width="46.28515625" style="77" customWidth="1"/>
    <col min="5" max="5" width="43.85546875" style="77" customWidth="1"/>
    <col min="6" max="6" width="79" style="77" customWidth="1"/>
    <col min="7" max="16384" width="9.140625" style="77"/>
  </cols>
  <sheetData>
    <row r="1" spans="1:7" ht="25.5">
      <c r="A1" s="78" t="s">
        <v>0</v>
      </c>
      <c r="B1" s="78" t="s">
        <v>11</v>
      </c>
      <c r="C1" s="78" t="s">
        <v>1</v>
      </c>
      <c r="D1" s="79" t="s">
        <v>2</v>
      </c>
      <c r="E1" s="82" t="s">
        <v>3</v>
      </c>
      <c r="F1" s="83" t="s">
        <v>166</v>
      </c>
    </row>
    <row r="2" spans="1:7" ht="225">
      <c r="A2" s="81">
        <v>1</v>
      </c>
      <c r="B2" s="81"/>
      <c r="C2" s="81" t="s">
        <v>4</v>
      </c>
      <c r="D2" s="81"/>
      <c r="E2" s="84" t="s">
        <v>501</v>
      </c>
    </row>
    <row r="3" spans="1:7">
      <c r="A3" s="81">
        <v>2</v>
      </c>
      <c r="B3" s="81"/>
      <c r="C3" s="81"/>
      <c r="D3" s="81"/>
      <c r="E3" s="84"/>
    </row>
    <row r="4" spans="1:7" ht="30">
      <c r="A4" s="81">
        <v>3</v>
      </c>
      <c r="B4" s="81"/>
      <c r="C4" s="81" t="s">
        <v>4</v>
      </c>
      <c r="D4" s="81"/>
      <c r="E4" s="84" t="s">
        <v>502</v>
      </c>
    </row>
    <row r="5" spans="1:7">
      <c r="A5" s="81">
        <v>4</v>
      </c>
      <c r="B5" s="81"/>
      <c r="C5" s="81"/>
      <c r="D5" s="81"/>
      <c r="E5" s="84"/>
    </row>
    <row r="6" spans="1:7">
      <c r="A6" s="81">
        <v>5</v>
      </c>
      <c r="B6" s="81"/>
      <c r="C6" s="81" t="s">
        <v>23</v>
      </c>
      <c r="D6" s="81"/>
      <c r="E6" s="84"/>
    </row>
    <row r="7" spans="1:7" ht="30">
      <c r="A7" s="81">
        <v>6</v>
      </c>
      <c r="B7" s="81"/>
      <c r="C7" s="81"/>
      <c r="D7" s="81"/>
      <c r="E7" s="84" t="s">
        <v>503</v>
      </c>
      <c r="G7" s="87"/>
    </row>
    <row r="8" spans="1:7" ht="30">
      <c r="A8" s="81">
        <v>7</v>
      </c>
      <c r="B8" s="81"/>
      <c r="C8" s="81"/>
      <c r="D8" s="81"/>
      <c r="E8" s="84" t="s">
        <v>504</v>
      </c>
    </row>
    <row r="9" spans="1:7" ht="30">
      <c r="A9" s="81">
        <v>8</v>
      </c>
      <c r="B9" s="81"/>
      <c r="C9" s="81" t="s">
        <v>4</v>
      </c>
      <c r="D9" s="81" t="s">
        <v>506</v>
      </c>
      <c r="E9" s="84" t="s">
        <v>505</v>
      </c>
    </row>
    <row r="10" spans="1:7">
      <c r="A10" s="81">
        <v>9</v>
      </c>
      <c r="B10" s="81"/>
      <c r="C10" s="81"/>
      <c r="D10" s="81"/>
      <c r="E10" s="84" t="s">
        <v>507</v>
      </c>
      <c r="G10" s="87"/>
    </row>
    <row r="11" spans="1:7">
      <c r="A11" s="81">
        <v>10</v>
      </c>
      <c r="B11" s="81"/>
      <c r="C11" s="81"/>
      <c r="D11" s="81"/>
      <c r="E11" s="84"/>
    </row>
    <row r="12" spans="1:7">
      <c r="A12" s="81">
        <v>11</v>
      </c>
      <c r="B12" s="81"/>
      <c r="C12" s="81"/>
      <c r="D12" s="81"/>
      <c r="E12" s="84"/>
    </row>
    <row r="13" spans="1:7">
      <c r="A13" s="81">
        <v>12</v>
      </c>
      <c r="B13" s="81"/>
      <c r="C13" s="81"/>
      <c r="D13" s="81"/>
      <c r="E13" s="84"/>
    </row>
    <row r="14" spans="1:7">
      <c r="A14" s="81">
        <v>13</v>
      </c>
      <c r="B14" s="81"/>
      <c r="C14" s="81"/>
      <c r="D14" s="80"/>
      <c r="E14" s="84"/>
    </row>
    <row r="15" spans="1:7">
      <c r="A15" s="81">
        <v>14</v>
      </c>
      <c r="B15" s="81"/>
      <c r="C15" s="81"/>
      <c r="D15" s="81"/>
      <c r="E15" s="84"/>
    </row>
    <row r="16" spans="1:7">
      <c r="A16" s="81">
        <v>15</v>
      </c>
      <c r="B16" s="81"/>
      <c r="C16" s="81"/>
      <c r="D16" s="81"/>
      <c r="E16" s="84"/>
    </row>
    <row r="17" spans="1:5">
      <c r="A17" s="81">
        <v>16</v>
      </c>
      <c r="B17" s="81"/>
      <c r="C17" s="81"/>
      <c r="D17" s="81"/>
      <c r="E17" s="84"/>
    </row>
    <row r="18" spans="1:5">
      <c r="A18" s="81">
        <v>17</v>
      </c>
      <c r="B18" s="81"/>
      <c r="C18" s="81"/>
      <c r="D18" s="81"/>
      <c r="E18" s="84"/>
    </row>
    <row r="19" spans="1:5">
      <c r="A19" s="81">
        <v>18</v>
      </c>
      <c r="B19" s="81"/>
      <c r="C19" s="81"/>
      <c r="D19" s="81"/>
      <c r="E19" s="84"/>
    </row>
    <row r="20" spans="1:5">
      <c r="A20" s="81">
        <v>19</v>
      </c>
      <c r="B20" s="81"/>
      <c r="C20" s="81" t="s">
        <v>4</v>
      </c>
      <c r="D20" s="81"/>
      <c r="E20" s="84" t="s">
        <v>508</v>
      </c>
    </row>
    <row r="21" spans="1:5">
      <c r="A21" s="81">
        <v>20</v>
      </c>
      <c r="B21" s="81"/>
      <c r="C21" s="81" t="s">
        <v>4</v>
      </c>
      <c r="D21" s="81"/>
      <c r="E21" s="84" t="s">
        <v>509</v>
      </c>
    </row>
    <row r="22" spans="1:5">
      <c r="A22" s="81">
        <v>21</v>
      </c>
      <c r="B22" s="81"/>
      <c r="C22" s="81" t="s">
        <v>4</v>
      </c>
      <c r="D22" s="81"/>
      <c r="E22" s="84" t="s">
        <v>510</v>
      </c>
    </row>
    <row r="23" spans="1:5">
      <c r="A23" s="81">
        <v>22</v>
      </c>
      <c r="B23" s="81"/>
      <c r="C23" s="81"/>
      <c r="D23" s="81"/>
      <c r="E23" s="84"/>
    </row>
    <row r="24" spans="1:5">
      <c r="A24" s="81">
        <v>23</v>
      </c>
      <c r="B24" s="81"/>
      <c r="C24" s="81"/>
      <c r="D24" s="81"/>
      <c r="E24" s="84"/>
    </row>
    <row r="25" spans="1:5">
      <c r="A25" s="81">
        <v>24</v>
      </c>
      <c r="B25" s="81"/>
      <c r="C25" s="81"/>
      <c r="D25" s="81"/>
      <c r="E25" s="84"/>
    </row>
    <row r="26" spans="1:5">
      <c r="A26" s="81">
        <v>25</v>
      </c>
      <c r="B26" s="81"/>
      <c r="C26" s="81" t="s">
        <v>4</v>
      </c>
      <c r="D26" s="81" t="s">
        <v>511</v>
      </c>
      <c r="E26" s="84"/>
    </row>
    <row r="27" spans="1:5">
      <c r="A27" s="81">
        <v>26</v>
      </c>
      <c r="B27" s="81"/>
      <c r="C27" s="81"/>
      <c r="D27" s="81"/>
      <c r="E27" s="84"/>
    </row>
    <row r="28" spans="1:5" ht="75">
      <c r="A28" s="81">
        <v>27</v>
      </c>
      <c r="B28" s="81"/>
      <c r="C28" s="81" t="s">
        <v>4</v>
      </c>
      <c r="D28" s="81" t="s">
        <v>513</v>
      </c>
      <c r="E28" s="84" t="s">
        <v>512</v>
      </c>
    </row>
    <row r="29" spans="1:5">
      <c r="A29" s="81">
        <v>28</v>
      </c>
      <c r="B29" s="81"/>
      <c r="C29" s="81"/>
      <c r="D29" s="81"/>
      <c r="E29" s="84"/>
    </row>
    <row r="30" spans="1:5" ht="30">
      <c r="A30" s="81">
        <v>29</v>
      </c>
      <c r="B30" s="81"/>
      <c r="C30" s="81" t="s">
        <v>4</v>
      </c>
      <c r="D30" s="81"/>
      <c r="E30" s="84" t="s">
        <v>514</v>
      </c>
    </row>
    <row r="31" spans="1:5">
      <c r="A31" s="81">
        <v>30</v>
      </c>
      <c r="B31" s="81"/>
      <c r="C31" s="81" t="s">
        <v>4</v>
      </c>
      <c r="D31" s="81" t="s">
        <v>515</v>
      </c>
      <c r="E31" s="84" t="s">
        <v>516</v>
      </c>
    </row>
    <row r="32" spans="1:5">
      <c r="A32" s="81">
        <v>31</v>
      </c>
      <c r="B32" s="81"/>
      <c r="C32" s="81" t="s">
        <v>4</v>
      </c>
      <c r="D32" s="81"/>
      <c r="E32" s="84"/>
    </row>
    <row r="33" spans="1:5">
      <c r="A33" s="81">
        <v>32</v>
      </c>
      <c r="B33" s="81"/>
      <c r="C33" s="81" t="s">
        <v>4</v>
      </c>
      <c r="D33" s="81" t="s">
        <v>517</v>
      </c>
      <c r="E33" s="84" t="s">
        <v>518</v>
      </c>
    </row>
    <row r="34" spans="1:5">
      <c r="A34" s="81">
        <v>33</v>
      </c>
      <c r="B34" s="81"/>
      <c r="C34" s="81"/>
      <c r="D34" s="81"/>
      <c r="E34" s="84"/>
    </row>
    <row r="35" spans="1:5">
      <c r="A35" s="81">
        <v>34</v>
      </c>
      <c r="B35" s="81"/>
      <c r="C35" s="81"/>
      <c r="D35" s="81"/>
      <c r="E35" s="84"/>
    </row>
    <row r="36" spans="1:5">
      <c r="A36" s="81">
        <v>35</v>
      </c>
      <c r="B36" s="81"/>
      <c r="C36" s="81"/>
      <c r="D36" s="81"/>
      <c r="E36" s="84"/>
    </row>
    <row r="37" spans="1:5">
      <c r="A37" s="81">
        <v>36</v>
      </c>
      <c r="B37" s="81"/>
      <c r="C37" s="81" t="s">
        <v>4</v>
      </c>
      <c r="D37" s="81"/>
      <c r="E37" s="84" t="s">
        <v>519</v>
      </c>
    </row>
    <row r="38" spans="1:5">
      <c r="A38" s="81">
        <v>37</v>
      </c>
      <c r="B38" s="81"/>
      <c r="C38" s="81" t="s">
        <v>4</v>
      </c>
      <c r="D38" s="81"/>
      <c r="E38" s="84" t="s">
        <v>520</v>
      </c>
    </row>
    <row r="39" spans="1:5">
      <c r="A39" s="81">
        <v>38</v>
      </c>
      <c r="B39" s="81"/>
      <c r="C39" s="81"/>
      <c r="D39" s="81"/>
      <c r="E39" s="84"/>
    </row>
    <row r="40" spans="1:5">
      <c r="A40" s="81">
        <v>39</v>
      </c>
      <c r="B40" s="81"/>
      <c r="C40" s="81"/>
      <c r="D40" s="81"/>
      <c r="E40" s="84"/>
    </row>
    <row r="41" spans="1:5">
      <c r="A41" s="81">
        <v>40</v>
      </c>
      <c r="B41" s="81"/>
      <c r="C41" s="81"/>
      <c r="D41" s="81"/>
      <c r="E41" s="84"/>
    </row>
    <row r="42" spans="1:5">
      <c r="A42" s="81">
        <v>41</v>
      </c>
      <c r="B42" s="81"/>
      <c r="C42" s="81"/>
      <c r="D42" s="81" t="s">
        <v>521</v>
      </c>
      <c r="E42" s="84"/>
    </row>
    <row r="43" spans="1:5">
      <c r="A43" s="81">
        <v>42</v>
      </c>
      <c r="B43" s="81"/>
      <c r="C43" s="81"/>
      <c r="D43" s="81"/>
      <c r="E43" s="84"/>
    </row>
    <row r="44" spans="1:5">
      <c r="A44" s="81">
        <v>43</v>
      </c>
      <c r="B44" s="81"/>
      <c r="C44" s="81"/>
      <c r="D44" s="81"/>
      <c r="E44" s="84"/>
    </row>
    <row r="45" spans="1:5" ht="30">
      <c r="A45" s="81">
        <v>44</v>
      </c>
      <c r="B45" s="81"/>
      <c r="C45" s="81" t="s">
        <v>4</v>
      </c>
      <c r="D45" s="81" t="s">
        <v>522</v>
      </c>
      <c r="E45" s="84" t="s">
        <v>466</v>
      </c>
    </row>
    <row r="46" spans="1:5" ht="30">
      <c r="A46" s="81">
        <v>45</v>
      </c>
      <c r="B46" s="81"/>
      <c r="C46" s="81" t="s">
        <v>4</v>
      </c>
      <c r="D46" s="81"/>
      <c r="E46" s="84" t="s">
        <v>465</v>
      </c>
    </row>
    <row r="47" spans="1:5" ht="105">
      <c r="A47" s="81">
        <v>46</v>
      </c>
      <c r="B47" s="81"/>
      <c r="C47" s="81" t="s">
        <v>4</v>
      </c>
      <c r="D47" s="81" t="s">
        <v>463</v>
      </c>
      <c r="E47" s="84" t="s">
        <v>464</v>
      </c>
    </row>
    <row r="48" spans="1:5">
      <c r="A48" s="81">
        <v>47</v>
      </c>
      <c r="B48" s="81"/>
      <c r="C48" s="81"/>
      <c r="D48" s="81"/>
      <c r="E48" s="84" t="s">
        <v>462</v>
      </c>
    </row>
    <row r="49" spans="1:5">
      <c r="A49" s="81">
        <v>48</v>
      </c>
      <c r="B49" s="81"/>
      <c r="C49" s="81"/>
      <c r="D49" s="81"/>
      <c r="E49" s="84"/>
    </row>
    <row r="50" spans="1:5" ht="30">
      <c r="A50" s="81">
        <v>49</v>
      </c>
      <c r="B50" s="81"/>
      <c r="C50" s="81" t="s">
        <v>4</v>
      </c>
      <c r="D50" s="81"/>
      <c r="E50" s="84" t="s">
        <v>461</v>
      </c>
    </row>
    <row r="51" spans="1:5" ht="75">
      <c r="A51" s="81">
        <v>50</v>
      </c>
      <c r="B51" s="81"/>
      <c r="C51" s="81"/>
      <c r="D51" s="81"/>
      <c r="E51" s="84" t="s">
        <v>460</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19" workbookViewId="0">
      <selection activeCell="D33" sqref="D33"/>
    </sheetView>
  </sheetViews>
  <sheetFormatPr defaultRowHeight="15"/>
  <cols>
    <col min="1" max="1" width="9.140625" style="77"/>
    <col min="2" max="2" width="33.140625" style="77" customWidth="1"/>
    <col min="3" max="3" width="28.140625" style="77" customWidth="1"/>
    <col min="4" max="4" width="46.28515625" style="77" customWidth="1"/>
    <col min="5" max="5" width="43.85546875" style="77" customWidth="1"/>
    <col min="6" max="6" width="79" style="77" customWidth="1"/>
    <col min="7" max="16384" width="9.140625" style="77"/>
  </cols>
  <sheetData>
    <row r="1" spans="1:7" ht="25.5">
      <c r="A1" s="78" t="s">
        <v>0</v>
      </c>
      <c r="B1" s="78" t="s">
        <v>11</v>
      </c>
      <c r="C1" s="78" t="s">
        <v>1</v>
      </c>
      <c r="D1" s="79" t="s">
        <v>2</v>
      </c>
      <c r="E1" s="82" t="s">
        <v>3</v>
      </c>
      <c r="F1" s="83" t="s">
        <v>166</v>
      </c>
    </row>
    <row r="2" spans="1:7" ht="30">
      <c r="A2" s="81">
        <v>1</v>
      </c>
      <c r="B2" s="81"/>
      <c r="C2" s="81" t="s">
        <v>4</v>
      </c>
      <c r="D2" s="81"/>
      <c r="E2" s="84" t="s">
        <v>447</v>
      </c>
      <c r="F2" s="85"/>
    </row>
    <row r="3" spans="1:7">
      <c r="A3" s="81">
        <v>2</v>
      </c>
      <c r="B3" s="81"/>
      <c r="C3" s="81"/>
      <c r="D3" s="81"/>
      <c r="E3" s="84"/>
      <c r="F3" s="85"/>
    </row>
    <row r="4" spans="1:7">
      <c r="A4" s="81">
        <v>3</v>
      </c>
      <c r="B4" s="81"/>
      <c r="C4" s="81"/>
      <c r="D4" s="81"/>
      <c r="E4" s="84"/>
      <c r="F4" s="85"/>
    </row>
    <row r="5" spans="1:7">
      <c r="A5" s="81">
        <v>4</v>
      </c>
      <c r="B5" s="81"/>
      <c r="C5" s="81"/>
      <c r="D5" s="81"/>
      <c r="E5" s="84"/>
      <c r="F5" s="85"/>
    </row>
    <row r="6" spans="1:7">
      <c r="A6" s="81">
        <v>5</v>
      </c>
      <c r="B6" s="81"/>
      <c r="C6" s="81"/>
      <c r="D6" s="81"/>
      <c r="E6" s="84"/>
      <c r="F6" s="85"/>
    </row>
    <row r="7" spans="1:7">
      <c r="A7" s="81">
        <v>6</v>
      </c>
      <c r="B7" s="81"/>
      <c r="C7" s="81"/>
      <c r="D7" s="81"/>
      <c r="E7" s="84"/>
      <c r="F7" s="85"/>
      <c r="G7" s="87"/>
    </row>
    <row r="8" spans="1:7">
      <c r="A8" s="81">
        <v>7</v>
      </c>
      <c r="B8" s="81"/>
      <c r="C8" s="81"/>
      <c r="D8" s="81"/>
      <c r="E8" s="84"/>
      <c r="F8" s="85"/>
    </row>
    <row r="9" spans="1:7">
      <c r="A9" s="81">
        <v>8</v>
      </c>
      <c r="B9" s="81"/>
      <c r="C9" s="81"/>
      <c r="D9" s="81"/>
      <c r="E9" s="84"/>
      <c r="F9" s="85"/>
    </row>
    <row r="10" spans="1:7" ht="30">
      <c r="A10" s="81">
        <v>9</v>
      </c>
      <c r="B10" s="81"/>
      <c r="C10" s="81" t="s">
        <v>60</v>
      </c>
      <c r="D10" s="81" t="s">
        <v>448</v>
      </c>
      <c r="E10" s="84" t="s">
        <v>449</v>
      </c>
      <c r="F10" s="85"/>
      <c r="G10" s="87" t="s">
        <v>450</v>
      </c>
    </row>
    <row r="11" spans="1:7">
      <c r="A11" s="81">
        <v>10</v>
      </c>
      <c r="B11" s="81"/>
      <c r="C11" s="81"/>
      <c r="D11" s="81"/>
      <c r="E11" s="84"/>
      <c r="F11" s="85"/>
    </row>
    <row r="12" spans="1:7" ht="75">
      <c r="A12" s="81">
        <v>11</v>
      </c>
      <c r="B12" s="81"/>
      <c r="C12" s="81" t="s">
        <v>4</v>
      </c>
      <c r="D12" s="81" t="s">
        <v>451</v>
      </c>
      <c r="E12" s="84" t="s">
        <v>452</v>
      </c>
      <c r="F12" s="85"/>
    </row>
    <row r="13" spans="1:7">
      <c r="A13" s="81">
        <v>12</v>
      </c>
      <c r="B13" s="81"/>
      <c r="C13" s="81"/>
      <c r="D13" s="81"/>
      <c r="E13" s="84"/>
      <c r="F13" s="85"/>
    </row>
    <row r="14" spans="1:7">
      <c r="A14" s="81">
        <v>13</v>
      </c>
      <c r="B14" s="81"/>
      <c r="C14" s="81"/>
      <c r="D14" s="80"/>
      <c r="E14" s="84"/>
      <c r="F14" s="85"/>
    </row>
    <row r="15" spans="1:7">
      <c r="A15" s="81">
        <v>14</v>
      </c>
      <c r="B15" s="81"/>
      <c r="C15" s="81"/>
      <c r="D15" s="81"/>
      <c r="E15" s="84"/>
      <c r="F15" s="85"/>
    </row>
    <row r="16" spans="1:7" ht="60">
      <c r="A16" s="81">
        <v>15</v>
      </c>
      <c r="B16" s="81"/>
      <c r="C16" s="81" t="s">
        <v>4</v>
      </c>
      <c r="D16" s="81"/>
      <c r="E16" s="84" t="s">
        <v>453</v>
      </c>
      <c r="F16" s="85"/>
      <c r="G16" s="77" t="s">
        <v>454</v>
      </c>
    </row>
    <row r="17" spans="1:6">
      <c r="A17" s="81">
        <v>16</v>
      </c>
      <c r="B17" s="81"/>
      <c r="C17" s="81"/>
      <c r="D17" s="81"/>
      <c r="E17" s="84"/>
      <c r="F17" s="85"/>
    </row>
    <row r="18" spans="1:6">
      <c r="A18" s="81">
        <v>17</v>
      </c>
      <c r="B18" s="81"/>
      <c r="C18" s="81"/>
      <c r="D18" s="81"/>
      <c r="E18" s="84"/>
      <c r="F18" s="85"/>
    </row>
    <row r="19" spans="1:6">
      <c r="A19" s="81">
        <v>18</v>
      </c>
      <c r="B19" s="81"/>
      <c r="C19" s="81"/>
      <c r="D19" s="81"/>
      <c r="E19" s="84"/>
      <c r="F19" s="85"/>
    </row>
    <row r="20" spans="1:6">
      <c r="A20" s="81">
        <v>19</v>
      </c>
      <c r="B20" s="81"/>
      <c r="C20" s="81"/>
      <c r="D20" s="81"/>
      <c r="E20" s="84"/>
      <c r="F20" s="85"/>
    </row>
    <row r="21" spans="1:6">
      <c r="A21" s="81">
        <v>20</v>
      </c>
      <c r="B21" s="81"/>
      <c r="C21" s="81"/>
      <c r="D21" s="81"/>
      <c r="E21" s="84"/>
      <c r="F21" s="85"/>
    </row>
    <row r="22" spans="1:6">
      <c r="A22" s="81">
        <v>21</v>
      </c>
      <c r="B22" s="81"/>
      <c r="C22" s="81" t="s">
        <v>4</v>
      </c>
      <c r="D22" s="81"/>
      <c r="E22" s="84" t="s">
        <v>455</v>
      </c>
      <c r="F22" s="85"/>
    </row>
    <row r="23" spans="1:6">
      <c r="A23" s="81">
        <v>22</v>
      </c>
      <c r="B23" s="81"/>
      <c r="C23" s="81"/>
      <c r="D23" s="81"/>
      <c r="E23" s="84"/>
      <c r="F23" s="85"/>
    </row>
    <row r="24" spans="1:6" ht="45">
      <c r="A24" s="81">
        <v>23</v>
      </c>
      <c r="B24" s="81"/>
      <c r="C24" s="81" t="s">
        <v>4</v>
      </c>
      <c r="D24" s="81"/>
      <c r="E24" s="84" t="s">
        <v>456</v>
      </c>
      <c r="F24" s="85"/>
    </row>
    <row r="25" spans="1:6">
      <c r="A25" s="81">
        <v>24</v>
      </c>
      <c r="B25" s="81"/>
      <c r="C25" s="81"/>
      <c r="D25" s="81"/>
      <c r="E25" s="84"/>
      <c r="F25" s="85"/>
    </row>
    <row r="26" spans="1:6">
      <c r="A26" s="81">
        <v>25</v>
      </c>
      <c r="B26" s="81"/>
      <c r="C26" s="81"/>
      <c r="D26" s="81"/>
      <c r="E26" s="84"/>
      <c r="F26" s="85"/>
    </row>
    <row r="27" spans="1:6">
      <c r="A27" s="81">
        <v>26</v>
      </c>
      <c r="B27" s="81"/>
      <c r="C27" s="81"/>
      <c r="D27" s="81"/>
      <c r="E27" s="84"/>
      <c r="F27" s="85"/>
    </row>
    <row r="28" spans="1:6">
      <c r="A28" s="81">
        <v>27</v>
      </c>
      <c r="B28" s="81"/>
      <c r="C28" s="81" t="s">
        <v>4</v>
      </c>
      <c r="D28" s="81"/>
      <c r="E28" s="84"/>
      <c r="F28" s="85"/>
    </row>
    <row r="29" spans="1:6">
      <c r="A29" s="81">
        <v>28</v>
      </c>
      <c r="B29" s="81"/>
      <c r="C29" s="81"/>
      <c r="D29" s="81"/>
      <c r="E29" s="84"/>
      <c r="F29" s="85"/>
    </row>
    <row r="30" spans="1:6">
      <c r="A30" s="81">
        <v>29</v>
      </c>
      <c r="B30" s="81"/>
      <c r="C30" s="81"/>
      <c r="D30" s="81"/>
      <c r="E30" s="84"/>
      <c r="F30" s="85"/>
    </row>
    <row r="31" spans="1:6">
      <c r="A31" s="81">
        <v>30</v>
      </c>
      <c r="B31" s="81"/>
      <c r="C31" s="81"/>
      <c r="D31" s="81"/>
      <c r="E31" s="84"/>
      <c r="F31" s="85"/>
    </row>
    <row r="32" spans="1:6">
      <c r="A32" s="81">
        <v>31</v>
      </c>
      <c r="B32" s="81"/>
      <c r="C32" s="81"/>
      <c r="D32" s="81"/>
      <c r="E32" s="84"/>
      <c r="F32" s="85"/>
    </row>
    <row r="33" spans="1:6" ht="105">
      <c r="A33" s="81">
        <v>32</v>
      </c>
      <c r="B33" s="81"/>
      <c r="C33" s="81" t="s">
        <v>4</v>
      </c>
      <c r="D33" s="81"/>
      <c r="E33" s="84" t="s">
        <v>459</v>
      </c>
      <c r="F33" s="85"/>
    </row>
    <row r="34" spans="1:6">
      <c r="A34" s="81">
        <v>33</v>
      </c>
      <c r="B34" s="81"/>
      <c r="C34" s="81"/>
      <c r="D34" s="81"/>
      <c r="E34" s="84"/>
      <c r="F34" s="85"/>
    </row>
    <row r="35" spans="1:6">
      <c r="A35" s="81">
        <v>34</v>
      </c>
      <c r="B35" s="81"/>
      <c r="C35" s="81"/>
      <c r="D35" s="81"/>
      <c r="E35" s="84"/>
      <c r="F35" s="85"/>
    </row>
    <row r="36" spans="1:6">
      <c r="A36" s="81">
        <v>35</v>
      </c>
      <c r="B36" s="81"/>
      <c r="C36" s="81"/>
      <c r="D36" s="81"/>
      <c r="E36" s="84"/>
      <c r="F36" s="85"/>
    </row>
    <row r="37" spans="1:6">
      <c r="A37" s="81">
        <v>36</v>
      </c>
      <c r="B37" s="81"/>
      <c r="C37" s="81"/>
      <c r="D37" s="81"/>
      <c r="E37" s="84"/>
      <c r="F37" s="85"/>
    </row>
    <row r="38" spans="1:6" ht="45">
      <c r="A38" s="81">
        <v>37</v>
      </c>
      <c r="B38" s="81"/>
      <c r="C38" s="81" t="s">
        <v>4</v>
      </c>
      <c r="D38" s="81"/>
      <c r="E38" s="84" t="s">
        <v>458</v>
      </c>
      <c r="F38" s="85"/>
    </row>
    <row r="39" spans="1:6">
      <c r="A39" s="81">
        <v>38</v>
      </c>
      <c r="B39" s="81"/>
      <c r="C39" s="81"/>
      <c r="D39" s="81"/>
      <c r="E39" s="84"/>
      <c r="F39" s="85"/>
    </row>
    <row r="40" spans="1:6">
      <c r="A40" s="81">
        <v>39</v>
      </c>
      <c r="B40" s="81"/>
      <c r="C40" s="81"/>
      <c r="D40" s="81"/>
      <c r="E40" s="84"/>
      <c r="F40" s="85"/>
    </row>
    <row r="41" spans="1:6">
      <c r="A41" s="81">
        <v>40</v>
      </c>
      <c r="B41" s="81"/>
      <c r="C41" s="81"/>
      <c r="D41" s="81"/>
      <c r="E41" s="84"/>
      <c r="F41" s="85"/>
    </row>
    <row r="42" spans="1:6">
      <c r="A42" s="81">
        <v>41</v>
      </c>
      <c r="B42" s="81"/>
      <c r="C42" s="81"/>
      <c r="D42" s="81"/>
      <c r="E42" s="84"/>
      <c r="F42" s="85"/>
    </row>
    <row r="43" spans="1:6">
      <c r="A43" s="81">
        <v>42</v>
      </c>
      <c r="B43" s="81"/>
      <c r="C43" s="81"/>
      <c r="D43" s="81"/>
      <c r="E43" s="84"/>
      <c r="F43" s="85"/>
    </row>
    <row r="44" spans="1:6">
      <c r="A44" s="81">
        <v>43</v>
      </c>
      <c r="B44" s="81"/>
      <c r="C44" s="81"/>
      <c r="D44" s="81"/>
      <c r="E44" s="84"/>
      <c r="F44" s="85"/>
    </row>
    <row r="45" spans="1:6">
      <c r="A45" s="81">
        <v>44</v>
      </c>
      <c r="B45" s="81"/>
      <c r="C45" s="81"/>
      <c r="D45" s="81"/>
      <c r="E45" s="84"/>
      <c r="F45" s="85"/>
    </row>
    <row r="46" spans="1:6">
      <c r="A46" s="81">
        <v>45</v>
      </c>
      <c r="B46" s="81"/>
      <c r="C46" s="81"/>
      <c r="D46" s="81"/>
      <c r="E46" s="84"/>
      <c r="F46" s="85"/>
    </row>
    <row r="47" spans="1:6">
      <c r="A47" s="81">
        <v>46</v>
      </c>
      <c r="B47" s="81"/>
      <c r="C47" s="81"/>
      <c r="D47" s="81"/>
      <c r="E47" s="84"/>
      <c r="F47" s="85"/>
    </row>
    <row r="48" spans="1:6">
      <c r="A48" s="81">
        <v>47</v>
      </c>
      <c r="B48" s="81"/>
      <c r="C48" s="81"/>
      <c r="D48" s="81"/>
      <c r="E48" s="84"/>
      <c r="F48" s="85"/>
    </row>
    <row r="49" spans="1:6">
      <c r="A49" s="81">
        <v>48</v>
      </c>
      <c r="B49" s="81"/>
      <c r="C49" s="81"/>
      <c r="D49" s="81"/>
      <c r="E49" s="84"/>
      <c r="F49" s="85"/>
    </row>
    <row r="50" spans="1:6" ht="60">
      <c r="A50" s="81">
        <v>49</v>
      </c>
      <c r="B50" s="81"/>
      <c r="C50" s="81" t="s">
        <v>4</v>
      </c>
      <c r="D50" s="81"/>
      <c r="E50" s="84" t="s">
        <v>457</v>
      </c>
      <c r="F50" s="85"/>
    </row>
    <row r="51" spans="1:6">
      <c r="A51" s="81">
        <v>50</v>
      </c>
      <c r="B51" s="81"/>
      <c r="C51" s="81"/>
      <c r="D51" s="81"/>
      <c r="E51" s="84"/>
      <c r="F51" s="85"/>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G51"/>
  <sheetViews>
    <sheetView topLeftCell="A7" workbookViewId="0">
      <selection activeCell="D7" sqref="D7"/>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166</v>
      </c>
    </row>
    <row r="2" spans="1:7" ht="30">
      <c r="A2" s="8">
        <v>1</v>
      </c>
      <c r="B2" s="8"/>
      <c r="C2" s="8"/>
      <c r="D2" s="8"/>
      <c r="E2" s="15" t="s">
        <v>427</v>
      </c>
      <c r="F2" s="28"/>
    </row>
    <row r="3" spans="1:7">
      <c r="A3" s="8">
        <v>2</v>
      </c>
      <c r="B3" s="8"/>
      <c r="C3" s="8"/>
      <c r="D3" s="8"/>
      <c r="E3" s="15"/>
      <c r="F3" s="28"/>
    </row>
    <row r="4" spans="1:7">
      <c r="A4" s="8">
        <v>3</v>
      </c>
      <c r="B4" s="8"/>
      <c r="C4" s="8"/>
      <c r="D4" s="8"/>
      <c r="E4" s="15"/>
      <c r="F4" s="28"/>
    </row>
    <row r="5" spans="1:7">
      <c r="A5" s="8">
        <v>4</v>
      </c>
      <c r="B5" s="8"/>
      <c r="C5" s="8"/>
      <c r="D5" s="8"/>
      <c r="E5" s="15"/>
      <c r="F5" s="28"/>
    </row>
    <row r="6" spans="1:7">
      <c r="A6" s="8">
        <v>5</v>
      </c>
      <c r="B6" s="8"/>
      <c r="C6" s="8"/>
      <c r="D6" s="8"/>
      <c r="E6" s="15"/>
      <c r="F6" s="28"/>
    </row>
    <row r="7" spans="1:7" ht="75">
      <c r="A7" s="8">
        <v>6</v>
      </c>
      <c r="B7" s="8"/>
      <c r="C7" s="8" t="s">
        <v>4</v>
      </c>
      <c r="D7" s="8" t="s">
        <v>428</v>
      </c>
      <c r="E7" s="15" t="s">
        <v>429</v>
      </c>
      <c r="F7" s="28"/>
      <c r="G7" s="73" t="s">
        <v>430</v>
      </c>
    </row>
    <row r="8" spans="1:7" ht="45">
      <c r="A8" s="8">
        <v>7</v>
      </c>
      <c r="B8" s="8"/>
      <c r="C8" s="8" t="s">
        <v>4</v>
      </c>
      <c r="D8" s="8" t="s">
        <v>431</v>
      </c>
      <c r="E8" s="15" t="s">
        <v>432</v>
      </c>
      <c r="F8" s="28"/>
    </row>
    <row r="9" spans="1:7" ht="30">
      <c r="A9" s="8">
        <v>8</v>
      </c>
      <c r="B9" s="8"/>
      <c r="C9" s="8" t="s">
        <v>60</v>
      </c>
      <c r="D9" s="8"/>
      <c r="E9" s="15" t="s">
        <v>433</v>
      </c>
      <c r="F9" s="28"/>
    </row>
    <row r="10" spans="1:7" ht="75">
      <c r="A10" s="8">
        <v>9</v>
      </c>
      <c r="B10" s="8"/>
      <c r="C10" s="8" t="s">
        <v>60</v>
      </c>
      <c r="D10" s="8" t="s">
        <v>434</v>
      </c>
      <c r="E10" s="15" t="s">
        <v>435</v>
      </c>
      <c r="F10" s="28"/>
    </row>
    <row r="11" spans="1:7" ht="30">
      <c r="A11" s="8">
        <v>10</v>
      </c>
      <c r="B11" s="8"/>
      <c r="C11" s="8" t="s">
        <v>4</v>
      </c>
      <c r="D11" s="8" t="s">
        <v>436</v>
      </c>
      <c r="E11" s="15" t="s">
        <v>437</v>
      </c>
      <c r="F11" s="28"/>
    </row>
    <row r="12" spans="1:7">
      <c r="A12" s="8">
        <v>11</v>
      </c>
      <c r="B12" s="8"/>
      <c r="C12" s="8"/>
      <c r="D12" s="8"/>
      <c r="E12" s="15"/>
      <c r="F12" s="28"/>
    </row>
    <row r="13" spans="1:7" ht="45">
      <c r="A13" s="8">
        <v>12</v>
      </c>
      <c r="B13" s="8"/>
      <c r="C13" s="8" t="s">
        <v>4</v>
      </c>
      <c r="D13" s="8"/>
      <c r="E13" s="15" t="s">
        <v>438</v>
      </c>
      <c r="F13" s="28"/>
      <c r="G13" t="s">
        <v>439</v>
      </c>
    </row>
    <row r="14" spans="1:7">
      <c r="A14" s="8">
        <v>13</v>
      </c>
      <c r="B14" s="8"/>
      <c r="C14" s="8"/>
      <c r="D14" s="7"/>
      <c r="E14" s="15"/>
      <c r="F14" s="28"/>
    </row>
    <row r="15" spans="1:7">
      <c r="A15" s="8">
        <v>14</v>
      </c>
      <c r="B15" s="8"/>
      <c r="C15" s="81" t="s">
        <v>4</v>
      </c>
      <c r="D15" s="81" t="s">
        <v>441</v>
      </c>
      <c r="E15" s="15"/>
      <c r="F15" s="28"/>
    </row>
    <row r="16" spans="1:7">
      <c r="A16" s="8">
        <v>15</v>
      </c>
      <c r="B16" s="8"/>
      <c r="C16" s="8"/>
      <c r="D16" s="8"/>
      <c r="E16" s="15"/>
      <c r="F16" s="28"/>
    </row>
    <row r="17" spans="1:6">
      <c r="A17" s="8">
        <v>16</v>
      </c>
      <c r="B17" s="8"/>
      <c r="C17" s="8"/>
      <c r="D17" s="8"/>
      <c r="E17" s="15"/>
      <c r="F17" s="28"/>
    </row>
    <row r="18" spans="1:6">
      <c r="A18" s="8">
        <v>17</v>
      </c>
      <c r="B18" s="8"/>
      <c r="C18" s="8"/>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row r="27" spans="1:6">
      <c r="A27" s="8">
        <v>26</v>
      </c>
      <c r="B27" s="8"/>
      <c r="C27" s="8"/>
      <c r="D27" s="8"/>
      <c r="E27" s="15"/>
      <c r="F27" s="28"/>
    </row>
    <row r="28" spans="1:6">
      <c r="A28" s="8">
        <v>27</v>
      </c>
      <c r="B28" s="8"/>
      <c r="C28" s="8"/>
      <c r="D28" s="8"/>
      <c r="E28" s="15"/>
      <c r="F28" s="28"/>
    </row>
    <row r="29" spans="1:6">
      <c r="A29" s="8">
        <v>28</v>
      </c>
      <c r="B29" s="8"/>
      <c r="C29" s="8"/>
      <c r="D29" s="8"/>
      <c r="E29" s="15"/>
      <c r="F29" s="28"/>
    </row>
    <row r="30" spans="1:6">
      <c r="A30" s="8">
        <v>29</v>
      </c>
      <c r="B30" s="8"/>
      <c r="C30" s="8"/>
      <c r="D30" s="8"/>
      <c r="E30" s="15"/>
      <c r="F30" s="28"/>
    </row>
    <row r="31" spans="1:6">
      <c r="A31" s="8">
        <v>30</v>
      </c>
      <c r="B31" s="8"/>
      <c r="C31" s="8"/>
      <c r="D31" s="8"/>
      <c r="E31" s="15"/>
      <c r="F31" s="28"/>
    </row>
    <row r="32" spans="1:6">
      <c r="A32" s="8">
        <v>31</v>
      </c>
      <c r="B32" s="8"/>
      <c r="C32" s="8"/>
      <c r="D32" s="8"/>
      <c r="E32" s="15"/>
      <c r="F32" s="28"/>
    </row>
    <row r="33" spans="1:6">
      <c r="A33" s="8">
        <v>32</v>
      </c>
      <c r="B33" s="8"/>
      <c r="C33" s="8"/>
      <c r="D33" s="8"/>
      <c r="E33" s="15"/>
      <c r="F33" s="28"/>
    </row>
    <row r="34" spans="1:6">
      <c r="A34" s="8">
        <v>33</v>
      </c>
      <c r="B34" s="8"/>
      <c r="C34" s="8"/>
      <c r="D34" s="8"/>
      <c r="E34" s="15"/>
      <c r="F34" s="28"/>
    </row>
    <row r="35" spans="1:6">
      <c r="A35" s="8">
        <v>34</v>
      </c>
      <c r="B35" s="8"/>
      <c r="C35" s="8"/>
      <c r="D35" s="8"/>
      <c r="E35" s="15"/>
      <c r="F35" s="28"/>
    </row>
    <row r="36" spans="1:6">
      <c r="A36" s="8">
        <v>35</v>
      </c>
      <c r="B36" s="8"/>
      <c r="C36" s="8" t="s">
        <v>4</v>
      </c>
      <c r="D36" s="8"/>
      <c r="E36" s="15" t="s">
        <v>446</v>
      </c>
      <c r="F36" s="28"/>
    </row>
    <row r="37" spans="1:6">
      <c r="A37" s="8">
        <v>36</v>
      </c>
      <c r="B37" s="8"/>
      <c r="C37" s="8"/>
      <c r="D37" s="8"/>
      <c r="E37" s="15"/>
      <c r="F37" s="28"/>
    </row>
    <row r="38" spans="1:6">
      <c r="A38" s="8">
        <v>37</v>
      </c>
      <c r="B38" s="8"/>
      <c r="C38" s="8"/>
      <c r="D38" s="8"/>
      <c r="E38" s="15"/>
      <c r="F38" s="28"/>
    </row>
    <row r="39" spans="1:6" ht="45">
      <c r="A39" s="8">
        <v>38</v>
      </c>
      <c r="B39" s="8"/>
      <c r="C39" s="8" t="s">
        <v>4</v>
      </c>
      <c r="D39" s="8"/>
      <c r="E39" s="15" t="s">
        <v>445</v>
      </c>
      <c r="F39" s="28"/>
    </row>
    <row r="40" spans="1:6">
      <c r="A40" s="8">
        <v>39</v>
      </c>
      <c r="B40" s="8"/>
      <c r="C40" s="8"/>
      <c r="D40" s="8"/>
      <c r="E40" s="15"/>
      <c r="F40" s="28"/>
    </row>
    <row r="41" spans="1:6">
      <c r="A41" s="8">
        <v>40</v>
      </c>
      <c r="B41" s="8"/>
      <c r="C41" s="8"/>
      <c r="D41" s="8"/>
      <c r="E41" s="15"/>
      <c r="F41" s="28"/>
    </row>
    <row r="42" spans="1:6">
      <c r="A42" s="8">
        <v>41</v>
      </c>
      <c r="B42" s="8"/>
      <c r="C42" s="8"/>
      <c r="D42" s="8"/>
      <c r="E42" s="15"/>
      <c r="F42" s="28"/>
    </row>
    <row r="43" spans="1:6">
      <c r="A43" s="8">
        <v>42</v>
      </c>
      <c r="B43" s="8"/>
      <c r="C43" s="8"/>
      <c r="D43" s="8"/>
      <c r="E43" s="15"/>
      <c r="F43" s="28"/>
    </row>
    <row r="44" spans="1:6">
      <c r="A44" s="8">
        <v>43</v>
      </c>
      <c r="B44" s="8"/>
      <c r="C44" s="8"/>
      <c r="D44" s="8"/>
      <c r="E44" s="15"/>
      <c r="F44" s="28"/>
    </row>
    <row r="45" spans="1:6">
      <c r="A45" s="8">
        <v>44</v>
      </c>
      <c r="B45" s="8"/>
      <c r="C45" s="8"/>
      <c r="D45" s="8"/>
      <c r="E45" s="15"/>
      <c r="F45" s="28"/>
    </row>
    <row r="46" spans="1:6">
      <c r="A46" s="8">
        <v>45</v>
      </c>
      <c r="B46" s="8"/>
      <c r="C46" s="8"/>
      <c r="D46" s="8"/>
      <c r="E46" s="15"/>
      <c r="F46" s="28"/>
    </row>
    <row r="47" spans="1:6" ht="30">
      <c r="A47" s="8">
        <v>46</v>
      </c>
      <c r="B47" s="8"/>
      <c r="C47" s="8"/>
      <c r="D47" s="8"/>
      <c r="E47" s="15" t="s">
        <v>444</v>
      </c>
      <c r="F47" s="28"/>
    </row>
    <row r="48" spans="1:6" ht="60">
      <c r="A48" s="8">
        <v>47</v>
      </c>
      <c r="B48" s="8"/>
      <c r="C48" s="8"/>
      <c r="D48" s="8" t="s">
        <v>443</v>
      </c>
      <c r="E48" s="15"/>
      <c r="F48" s="28"/>
    </row>
    <row r="49" spans="1:6">
      <c r="A49" s="8">
        <v>48</v>
      </c>
      <c r="B49" s="8"/>
      <c r="C49" s="8" t="s">
        <v>4</v>
      </c>
      <c r="D49" s="8"/>
      <c r="E49" s="15" t="s">
        <v>442</v>
      </c>
      <c r="F49" s="28"/>
    </row>
    <row r="50" spans="1:6">
      <c r="A50" s="8">
        <v>49</v>
      </c>
      <c r="B50" s="8"/>
      <c r="C50" s="8"/>
      <c r="D50" s="8"/>
      <c r="E50" s="15"/>
      <c r="F50" s="28"/>
    </row>
    <row r="51" spans="1:6" ht="60">
      <c r="A51" s="8">
        <v>50</v>
      </c>
      <c r="B51" s="8"/>
      <c r="C51" s="8" t="s">
        <v>60</v>
      </c>
      <c r="D51" s="8"/>
      <c r="E51" s="15" t="s">
        <v>440</v>
      </c>
      <c r="F51" s="28"/>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heetViews>
  <sheetFormatPr defaultRowHeight="15"/>
  <cols>
    <col min="3" max="3" width="15.85546875" customWidth="1"/>
    <col min="4" max="4" width="14.42578125" customWidth="1"/>
    <col min="5" max="5" width="14.7109375" customWidth="1"/>
    <col min="6" max="6" width="9.140625" style="7"/>
  </cols>
  <sheetData>
    <row r="1" spans="1:8" ht="26.25">
      <c r="A1" s="25" t="s">
        <v>0</v>
      </c>
      <c r="B1" s="25" t="s">
        <v>11</v>
      </c>
      <c r="C1" s="25" t="s">
        <v>1</v>
      </c>
      <c r="D1" s="26" t="s">
        <v>2</v>
      </c>
      <c r="E1" s="26" t="s">
        <v>3</v>
      </c>
      <c r="F1" s="24" t="s">
        <v>166</v>
      </c>
      <c r="G1" s="24"/>
      <c r="H1" s="24"/>
    </row>
    <row r="2" spans="1:8">
      <c r="A2" s="27">
        <v>1</v>
      </c>
      <c r="B2" s="27"/>
      <c r="C2" s="27"/>
      <c r="D2" s="27"/>
      <c r="E2" s="27"/>
      <c r="F2" s="28" t="s">
        <v>138</v>
      </c>
      <c r="G2" s="24" t="s">
        <v>232</v>
      </c>
      <c r="H2" s="24"/>
    </row>
    <row r="3" spans="1:8">
      <c r="A3" s="27">
        <v>2</v>
      </c>
      <c r="B3" s="27"/>
      <c r="C3" s="27" t="s">
        <v>4</v>
      </c>
      <c r="D3" s="27" t="s">
        <v>5</v>
      </c>
      <c r="E3" s="27" t="s">
        <v>6</v>
      </c>
      <c r="F3" s="28" t="s">
        <v>128</v>
      </c>
      <c r="G3" s="33" t="s">
        <v>234</v>
      </c>
      <c r="H3" s="24"/>
    </row>
    <row r="4" spans="1:8">
      <c r="A4" s="27">
        <v>3</v>
      </c>
      <c r="B4" s="27"/>
      <c r="C4" s="27"/>
      <c r="D4" s="27"/>
      <c r="E4" s="27"/>
      <c r="F4" s="28"/>
      <c r="G4" s="24"/>
      <c r="H4" s="24"/>
    </row>
    <row r="5" spans="1:8">
      <c r="A5" s="27">
        <v>4</v>
      </c>
      <c r="B5" s="27"/>
      <c r="C5" s="27" t="s">
        <v>4</v>
      </c>
      <c r="D5" s="27" t="s">
        <v>7</v>
      </c>
      <c r="E5" s="27" t="s">
        <v>8</v>
      </c>
      <c r="F5" s="28"/>
      <c r="G5" s="24"/>
      <c r="H5" s="24"/>
    </row>
    <row r="6" spans="1:8">
      <c r="A6" s="27">
        <v>5</v>
      </c>
      <c r="B6" s="27"/>
      <c r="C6" s="27"/>
      <c r="D6" s="27"/>
      <c r="E6" s="27"/>
      <c r="F6" s="28"/>
      <c r="G6" s="24"/>
      <c r="H6" s="24"/>
    </row>
    <row r="7" spans="1:8">
      <c r="A7" s="27">
        <v>6</v>
      </c>
      <c r="B7" s="27"/>
      <c r="C7" s="27"/>
      <c r="D7" s="27"/>
      <c r="E7" s="27" t="s">
        <v>235</v>
      </c>
      <c r="F7" s="28"/>
      <c r="G7" s="24"/>
      <c r="H7" s="24"/>
    </row>
    <row r="8" spans="1:8">
      <c r="A8" s="27">
        <v>7</v>
      </c>
      <c r="B8" s="27"/>
      <c r="C8" s="27"/>
      <c r="D8" s="27"/>
      <c r="E8" s="27" t="s">
        <v>236</v>
      </c>
      <c r="F8" s="28" t="s">
        <v>150</v>
      </c>
      <c r="G8" s="24" t="s">
        <v>237</v>
      </c>
      <c r="H8" s="24" t="s">
        <v>238</v>
      </c>
    </row>
    <row r="9" spans="1:8">
      <c r="A9" s="27">
        <v>8</v>
      </c>
      <c r="B9" s="27"/>
      <c r="C9" s="27"/>
      <c r="D9" s="27"/>
      <c r="E9" s="27"/>
      <c r="F9" s="28" t="s">
        <v>128</v>
      </c>
      <c r="G9" s="24" t="s">
        <v>234</v>
      </c>
      <c r="H9" s="24" t="s">
        <v>239</v>
      </c>
    </row>
    <row r="10" spans="1:8">
      <c r="A10" s="27">
        <v>9</v>
      </c>
      <c r="B10" s="27"/>
      <c r="C10" s="27"/>
      <c r="D10" s="27"/>
      <c r="E10" s="27"/>
      <c r="F10" s="28" t="s">
        <v>150</v>
      </c>
      <c r="G10" s="24" t="s">
        <v>237</v>
      </c>
      <c r="H10" s="24" t="s">
        <v>240</v>
      </c>
    </row>
    <row r="11" spans="1:8">
      <c r="A11" s="27">
        <v>10</v>
      </c>
      <c r="B11" s="27"/>
      <c r="C11" s="27" t="s">
        <v>4</v>
      </c>
      <c r="D11" s="27"/>
      <c r="E11" s="27" t="s">
        <v>40</v>
      </c>
      <c r="F11" s="28" t="s">
        <v>138</v>
      </c>
      <c r="G11" s="33" t="s">
        <v>241</v>
      </c>
      <c r="H11" s="33" t="s">
        <v>242</v>
      </c>
    </row>
    <row r="12" spans="1:8">
      <c r="A12" s="24"/>
      <c r="B12" s="24"/>
      <c r="C12" s="24"/>
      <c r="D12" s="24"/>
      <c r="E12" s="24"/>
      <c r="F12" s="24"/>
      <c r="G12" s="24"/>
      <c r="H12" s="24"/>
    </row>
    <row r="13" spans="1:8">
      <c r="A13" s="24"/>
      <c r="B13" s="24"/>
      <c r="C13" s="24"/>
      <c r="D13" s="24"/>
      <c r="E13" s="24"/>
      <c r="F13" s="24"/>
      <c r="G13" s="24"/>
      <c r="H13" s="24"/>
    </row>
    <row r="14" spans="1:8">
      <c r="A14" s="24"/>
      <c r="B14" s="24"/>
      <c r="C14" s="24"/>
      <c r="D14" s="24"/>
      <c r="E14" s="24"/>
      <c r="F14" s="24"/>
      <c r="G14" s="24"/>
      <c r="H14" s="24"/>
    </row>
    <row r="15" spans="1:8">
      <c r="A15" s="24"/>
      <c r="B15" s="24"/>
      <c r="C15" s="24"/>
      <c r="D15" s="24"/>
      <c r="E15" s="24"/>
      <c r="F15" s="24"/>
      <c r="G15" s="24"/>
      <c r="H15" s="24"/>
    </row>
    <row r="16" spans="1:8">
      <c r="A16" s="24"/>
      <c r="B16" s="24"/>
      <c r="C16" s="24"/>
      <c r="D16" s="24"/>
      <c r="E16" s="24"/>
      <c r="F16" s="24"/>
      <c r="G16" s="24"/>
      <c r="H16" s="24"/>
    </row>
    <row r="17" spans="6:6">
      <c r="F17" s="24"/>
    </row>
    <row r="18" spans="6:6">
      <c r="F18" s="24"/>
    </row>
    <row r="19" spans="6:6">
      <c r="F19" s="24"/>
    </row>
    <row r="20" spans="6:6">
      <c r="F20" s="24"/>
    </row>
    <row r="21" spans="6:6">
      <c r="F21" s="24"/>
    </row>
    <row r="22" spans="6:6">
      <c r="F22" s="24"/>
    </row>
    <row r="23" spans="6:6">
      <c r="F23" s="24"/>
    </row>
    <row r="24" spans="6:6">
      <c r="F24" s="24"/>
    </row>
    <row r="25" spans="6:6">
      <c r="F25" s="24"/>
    </row>
    <row r="26" spans="6:6">
      <c r="F26" s="24"/>
    </row>
    <row r="27" spans="6:6">
      <c r="F27" s="24"/>
    </row>
    <row r="28" spans="6:6">
      <c r="F28" s="24"/>
    </row>
    <row r="29" spans="6:6">
      <c r="F29" s="24"/>
    </row>
    <row r="30" spans="6:6">
      <c r="F30" s="24"/>
    </row>
    <row r="31" spans="6:6">
      <c r="F31" s="24"/>
    </row>
    <row r="32" spans="6:6">
      <c r="F32" s="24"/>
    </row>
    <row r="33" spans="6:6">
      <c r="F33" s="24"/>
    </row>
    <row r="34" spans="6:6">
      <c r="F34" s="24"/>
    </row>
    <row r="35" spans="6:6">
      <c r="F35" s="24"/>
    </row>
    <row r="36" spans="6:6">
      <c r="F36" s="24"/>
    </row>
    <row r="37" spans="6:6">
      <c r="F37" s="24"/>
    </row>
    <row r="38" spans="6:6">
      <c r="F38" s="24"/>
    </row>
    <row r="39" spans="6:6">
      <c r="F39" s="24"/>
    </row>
    <row r="40" spans="6:6">
      <c r="F40" s="24"/>
    </row>
    <row r="41" spans="6:6">
      <c r="F41" s="24"/>
    </row>
    <row r="42" spans="6:6">
      <c r="F42" s="24"/>
    </row>
    <row r="43" spans="6:6">
      <c r="F43" s="24"/>
    </row>
    <row r="44" spans="6:6">
      <c r="F44" s="24"/>
    </row>
    <row r="45" spans="6:6">
      <c r="F45" s="24"/>
    </row>
    <row r="46" spans="6:6">
      <c r="F46" s="24"/>
    </row>
    <row r="47" spans="6:6">
      <c r="F47" s="24"/>
    </row>
    <row r="48" spans="6:6">
      <c r="F48" s="24"/>
    </row>
    <row r="49" spans="6:6">
      <c r="F49" s="24"/>
    </row>
    <row r="50" spans="6:6">
      <c r="F50" s="24"/>
    </row>
    <row r="51" spans="6:6">
      <c r="F51" s="24"/>
    </row>
    <row r="52" spans="6:6">
      <c r="F52" s="24"/>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study plan</vt:lpstr>
      <vt:lpstr>Closing 4</vt:lpstr>
      <vt:lpstr>quality</vt:lpstr>
      <vt:lpstr>Resource</vt:lpstr>
      <vt:lpstr>Mock Exam 10</vt:lpstr>
      <vt:lpstr>Mock Exam 1</vt:lpstr>
      <vt:lpstr>Planning 4</vt:lpstr>
      <vt:lpstr>monitoring 3</vt:lpstr>
      <vt:lpstr>Stakeholder</vt:lpstr>
      <vt:lpstr>Communication</vt:lpstr>
      <vt:lpstr>Risk</vt:lpstr>
      <vt:lpstr>Procurement</vt:lpstr>
      <vt:lpstr>Closing 1</vt:lpstr>
      <vt:lpstr>Initiating 1</vt:lpstr>
      <vt:lpstr>scope</vt:lpstr>
      <vt:lpstr>Planning5</vt:lpstr>
      <vt:lpstr>Planning1</vt:lpstr>
      <vt:lpstr>Planning3</vt:lpstr>
      <vt:lpstr>Executing1</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trung lee</cp:lastModifiedBy>
  <dcterms:created xsi:type="dcterms:W3CDTF">2018-12-04T15:31:23Z</dcterms:created>
  <dcterms:modified xsi:type="dcterms:W3CDTF">2018-12-28T00:17:04Z</dcterms:modified>
</cp:coreProperties>
</file>