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<sst xmlns="http://schemas.openxmlformats.org/spreadsheetml/2006/main" count="365" uniqueCount="164">
  <si>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</si>
  <si>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</si>
  <si>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</si>
  <si>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</si>
  <si>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</si>
  <si>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</si>
  <si>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</si>
  <si>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</si>
  <si>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</si>
  <si>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</si>
  <si>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</si>
  <si>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</si>
  <si>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</si>
  <si>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</si>
  <si>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</si>
  <si>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</si>
  <si>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</si>
  <si>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</si>
  <si>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</si>
  <si>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</si>
  <si>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</si>
  <si>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</si>
  <si>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</si>
  <si>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</si>
  <si>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</si>
  <si>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</si>
  <si>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</si>
  <si>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</si>
  <si>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</si>
  <si>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</si>
  <si>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</si>
  <si>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</si>
  <si>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</si>
  <si>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</si>
  <si>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</si>
  <si>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</si>
  <si>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</si>
  <si>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</si>
  <si>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</si>
  <si>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</si>
  <si>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</si>
  <si>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</si>
  <si>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</si>
  <si>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</si>
  <si>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</si>
  <si>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</si>
  <si>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</si>
  <si>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</si>
  <si>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</si>
  <si>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</si>
  <si>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</si>
  <si>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</si>
  <si>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</si>
  <si>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</si>
  <si>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</si>
  <si>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</si>
  <si>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</si>
  <si>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</si>
  <si>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</si>
  <si>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</si>
  <si>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</si>
  <si>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</si>
  <si>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</si>
  <si>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</si>
  <si>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</si>
  <si>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</si>
  <si>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</si>
  <si>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</si>
  <si>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</si>
  <si>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</si>
  <si>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</si>
  <si>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</si>
  <si>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</si>
  <si>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</si>
  <si>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</si>
  <si>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</si>
  <si>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</si>
  <si>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</si>
  <si>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</si>
  <si>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</si>
  <si>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</si>
  <si>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</si>
  <si>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</si>
  <si>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</si>
  <si>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</si>
  <si>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</si>
  <si>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</si>
  <si>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</si>
  <si>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</si>
  <si>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</si>
  <si>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</si>
  <si>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</si>
  <si>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</si>
  <si>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</si>
  <si>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</si>
  <si>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</si>
  <si>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</si>
  <si>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</si>
  <si>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</si>
  <si>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</si>
  <si>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</si>
  <si>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</si>
  <si>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</si>
  <si>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</si>
  <si>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</si>
  <si>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</si>
  <si>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</si>
  <si>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</si>
  <si>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</si>
  <si>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</si>
  <si>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</si>
  <si>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</si>
  <si>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</si>
  <si>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Đài Loan</t>
  </si>
  <si>
    <t>Nam</t>
  </si>
  <si>
    <t>Mỹ</t>
  </si>
  <si>
    <t>Hàn Quốc</t>
  </si>
  <si>
    <t>Campuchia</t>
  </si>
  <si>
    <t>Thành Phố Long Xuyên</t>
  </si>
  <si>
    <t>Điện tH.Oại</t>
  </si>
  <si>
    <t>Phường Bình Đức</t>
  </si>
  <si>
    <t>Nội Trợ</t>
  </si>
  <si>
    <t>Làm Thuê</t>
  </si>
  <si>
    <t>Buôn Bán</t>
  </si>
  <si>
    <t>Công Nhân</t>
  </si>
  <si>
    <t>Làm Móng</t>
  </si>
  <si>
    <t>Huyện Châu Phú</t>
  </si>
  <si>
    <t>Công Nhân - Điện</t>
  </si>
  <si>
    <t>Khóm Bình Đức 3</t>
  </si>
  <si>
    <t>Khóm Bình Đức 4</t>
  </si>
  <si>
    <t>Khóm Bình Đức 5</t>
  </si>
  <si>
    <t>Nguyễn Thị Thanh Tuyền</t>
  </si>
  <si>
    <t>Canada</t>
  </si>
  <si>
    <t>Nguyễn Văn Trắng</t>
  </si>
  <si>
    <t>Đại Học</t>
  </si>
  <si>
    <t>Ba Lan</t>
  </si>
  <si>
    <t>Phạm Thị Mộng Lương</t>
  </si>
  <si>
    <t>Nguyễn Thị Ánh Hồng</t>
  </si>
  <si>
    <t>Trần Thanh Nhân</t>
  </si>
  <si>
    <t>Nhan Minh Tâm</t>
  </si>
  <si>
    <t>Kinh Doanh</t>
  </si>
  <si>
    <t>Đõ Kim Huệ</t>
  </si>
  <si>
    <t>Thợ Làm Tóc</t>
  </si>
  <si>
    <t>Nguyễn Thị Bé Năm</t>
  </si>
  <si>
    <t>Hà Lan</t>
  </si>
  <si>
    <t>Làm Hãng Bông</t>
  </si>
  <si>
    <t>Nguyễn Hằng Mi</t>
  </si>
  <si>
    <t>Nuôi Bò Sữa</t>
  </si>
  <si>
    <t>12/12</t>
  </si>
  <si>
    <t>9/12</t>
  </si>
  <si>
    <t>10/12</t>
  </si>
  <si>
    <t>Đã  Về Nước</t>
  </si>
  <si>
    <t>Thợ Sơn Gỗ</t>
  </si>
  <si>
    <t>Nguyễn Minh Trí</t>
  </si>
  <si>
    <t>Thợ mộc</t>
  </si>
  <si>
    <t>Nguyễn Minh Sáng</t>
  </si>
  <si>
    <t>7/12</t>
  </si>
  <si>
    <t xml:space="preserve">39 - </t>
  </si>
  <si>
    <t>717/39</t>
  </si>
  <si>
    <t>243/15 - Bình Đức 5 - Bình Đức - Long Xuyên - An Giang -</t>
  </si>
  <si>
    <t>Chăm Sóc Người Già</t>
  </si>
  <si>
    <t>Trung học Phổ thông</t>
  </si>
  <si>
    <t>Tố Kim Thảo</t>
  </si>
  <si>
    <t>Ở Nước Ngoài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</si>
</sst>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0" fillId="0" borderId="1" xfId="0" applyBorder="1"/>
    <xf numFmtId="164" fontId="0" fillId="0" borderId="0" xfId="1" applyNumberFormat="1" applyFont="1"/>
    <xf numFmtId="164" fontId="0" fillId="0" borderId="0" xfId="0" applyNumberFormat="1"/>
    <xf numFmtId="0" fontId="1" fillId="3" borderId="0" xfId="0" applyFont="1" applyFill="1"/>
    <xf numFmtId="0" fontId="0" fillId="3" borderId="1" xfId="0" applyFill="1" applyBorder="1"/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wrapText="1"/>
    </xf>
    <xf numFmtId="0" fontId="1" fillId="0" borderId="0" xfId="0" applyFont="1" applyFill="1"/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4" fontId="2" fillId="0" borderId="18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14" fontId="2" fillId="0" borderId="8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4" fontId="2" fillId="0" borderId="1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4" fontId="2" fillId="0" borderId="1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14" xfId="0" applyFont="1" applyFill="1" applyBorder="1"/>
    <xf numFmtId="14" fontId="1" fillId="0" borderId="0" xfId="0" applyNumberFormat="1" applyFont="1" applyFill="1"/>
    <xf numFmtId="0" fontId="1" fillId="0" borderId="16" xfId="0" applyFont="1" applyFill="1" applyBorder="1"/>
    <xf numFmtId="0" fontId="1" fillId="0" borderId="3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14" fontId="1" fillId="0" borderId="8" xfId="0" applyNumberFormat="1" applyFont="1" applyFill="1" applyBorder="1"/>
    <xf numFmtId="14" fontId="1" fillId="0" borderId="2" xfId="0" applyNumberFormat="1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2" fillId="4" borderId="0" xfId="0" applyFont="1" applyFill="1"/>
    <xf numFmtId="0" fontId="1" fillId="4" borderId="0" xfId="0" applyFont="1" applyFill="1"/>
    <xf numFmtId="0" fontId="0" fillId="4" borderId="1" xfId="0" applyFill="1" applyBorder="1"/>
    <xf numFmtId="0" fontId="1" fillId="4" borderId="14" xfId="0" applyFont="1" applyFill="1" applyBorder="1"/>
    <xf numFmtId="14" fontId="1" fillId="4" borderId="0" xfId="0" applyNumberFormat="1" applyFont="1" applyFill="1"/>
    <xf numFmtId="0" fontId="1" fillId="4" borderId="16" xfId="0" applyFont="1" applyFill="1" applyBorder="1"/>
    <xf numFmtId="0" fontId="1" fillId="4" borderId="3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8" xfId="0" applyFont="1" applyFill="1" applyBorder="1"/>
    <xf numFmtId="14" fontId="1" fillId="4" borderId="8" xfId="0" applyNumberFormat="1" applyFont="1" applyFill="1" applyBorder="1"/>
    <xf numFmtId="14" fontId="1" fillId="4" borderId="2" xfId="0" applyNumberFormat="1" applyFont="1" applyFill="1" applyBorder="1"/>
    <xf numFmtId="0" fontId="1" fillId="4" borderId="7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/>
    <xf numFmtId="16" fontId="0" fillId="0" borderId="1" xfId="0" applyNumberFormat="1" applyBorder="1"/>
    <xf numFmtId="16" fontId="0" fillId="4" borderId="1" xfId="0" applyNumberFormat="1" applyFill="1" applyBorder="1"/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7" fontId="0" fillId="0" borderId="1" xfId="0" applyNumberFormat="1" applyBorder="1"/>
    <xf numFmtId="0" fontId="1" fillId="0" borderId="0" xfId="0" quotePrefix="1" applyFont="1" applyFill="1"/>
    <xf numFmtId="14" fontId="0" fillId="0" borderId="1" xfId="0" applyNumberFormat="1" applyBorder="1"/>
    <xf numFmtId="16" fontId="0" fillId="4" borderId="1" xfId="0" quotePrefix="1" applyNumberFormat="1" applyFill="1" applyBorder="1"/>
    <xf numFmtId="0" fontId="1" fillId="4" borderId="0" xfId="0" quotePrefix="1" applyFont="1" applyFill="1"/>
    <xf numFmtId="14" fontId="0" fillId="4" borderId="1" xfId="0" applyNumberFormat="1" applyFill="1" applyBorder="1"/>
    <xf numFmtId="17" fontId="0" fillId="4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0"/>
  <sheetViews>
    <sheetView tabSelected="1"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A10" sqref="AA10"/>
    </sheetView>
  </sheetViews>
  <sheetFormatPr defaultRowHeight="15.75" x14ac:dyDescent="0.25"/>
  <cols>
    <col min="1" max="1" width="9.140625" style="71"/>
    <col min="2" max="2" width="11.5703125" style="31" hidden="1" customWidth="1"/>
    <col min="3" max="3" width="13.140625" style="31" hidden="1" customWidth="1"/>
    <col min="4" max="4" width="21.42578125" style="31" bestFit="1" customWidth="1"/>
    <col min="5" max="5" width="12" style="73" bestFit="1" customWidth="1"/>
    <col min="6" max="6" width="11.28515625" style="31" customWidth="1"/>
    <col min="7" max="7" width="12.5703125" style="31" customWidth="1"/>
    <col min="8" max="8" width="25.7109375" style="31" bestFit="1" customWidth="1"/>
    <col min="9" max="9" width="10.85546875" style="31" customWidth="1"/>
    <col min="10" max="10" width="18.5703125" style="31" bestFit="1" customWidth="1"/>
    <col min="11" max="11" width="10.42578125" style="31" customWidth="1"/>
    <col min="12" max="12" width="14.5703125" style="31" bestFit="1" customWidth="1"/>
    <col min="13" max="14" width="10.140625" style="31" customWidth="1"/>
    <col min="15" max="15" width="19.7109375" style="31" bestFit="1" customWidth="1"/>
    <col min="16" max="16" width="21.42578125" style="31" bestFit="1" customWidth="1"/>
    <col min="17" max="21" width="10.140625" style="31" customWidth="1"/>
    <col min="22" max="22" width="12.7109375" style="31" customWidth="1"/>
    <col min="23" max="25" width="9.140625" style="31"/>
    <col min="26" max="27" width="14.42578125" style="31" customWidth="1"/>
    <col min="28" max="28" width="10.5703125" style="31" customWidth="1"/>
    <col min="29" max="29" width="14.42578125" style="31" customWidth="1"/>
    <col min="30" max="30" width="11.28515625" style="31" customWidth="1"/>
    <col min="31" max="32" width="9.140625" style="31"/>
    <col min="33" max="33" width="14" style="31" customWidth="1"/>
    <col min="34" max="35" width="9.140625" style="31"/>
    <col min="36" max="36" width="12" style="31" customWidth="1"/>
    <col min="37" max="37" width="9.7109375" style="31" customWidth="1"/>
    <col min="38" max="38" width="9.5703125" style="31" customWidth="1"/>
    <col min="39" max="39" width="9.140625" style="31"/>
    <col min="40" max="40" width="18.7109375" style="31" customWidth="1"/>
    <col min="41" max="41" width="10.42578125" style="72" customWidth="1"/>
    <col min="42" max="42" width="11" style="73" customWidth="1"/>
    <col min="43" max="43" width="12.7109375" style="73" customWidth="1"/>
    <col min="44" max="44" width="11.7109375" style="31" customWidth="1"/>
    <col min="45" max="45" width="9.140625" style="31"/>
    <col min="46" max="46" width="9.42578125" style="31" customWidth="1"/>
    <col min="47" max="47" width="9.85546875" style="74" customWidth="1"/>
    <col min="48" max="48" width="10.85546875" style="75" customWidth="1"/>
    <col min="49" max="49" width="11.28515625" style="76" customWidth="1"/>
    <col min="50" max="50" width="11.5703125" style="76" customWidth="1"/>
    <col min="51" max="51" width="14.7109375" style="77" bestFit="1" customWidth="1"/>
    <col min="52" max="52" width="11.85546875" style="77" customWidth="1"/>
    <col min="53" max="53" width="9.140625" style="77"/>
    <col min="54" max="54" width="9.140625" style="78"/>
    <col min="55" max="55" width="9.140625" style="90"/>
    <col min="56" max="57" width="11.28515625" style="77" bestFit="1" customWidth="1"/>
    <col min="58" max="58" width="16" style="77" bestFit="1" customWidth="1"/>
    <col min="59" max="59" width="11.140625" style="76" customWidth="1"/>
    <col min="60" max="60" width="10.140625" style="77" customWidth="1"/>
    <col min="61" max="61" width="9.85546875" style="77" customWidth="1"/>
    <col min="62" max="62" width="12.42578125" style="77" customWidth="1"/>
    <col min="63" max="63" width="10" style="77" bestFit="1" customWidth="1"/>
    <col min="64" max="64" width="10.28515625" style="77" customWidth="1"/>
    <col min="65" max="65" width="8.28515625" style="77" customWidth="1"/>
    <col min="66" max="66" width="8.5703125" style="77" bestFit="1" customWidth="1"/>
    <col min="67" max="67" width="9.42578125" style="77" bestFit="1" customWidth="1"/>
    <col min="68" max="69" width="9.42578125" style="77" customWidth="1"/>
    <col min="70" max="70" width="11.85546875" style="77" customWidth="1"/>
    <col min="71" max="74" width="9.42578125" style="77" customWidth="1"/>
    <col min="75" max="75" width="10" style="77" bestFit="1" customWidth="1"/>
    <col min="76" max="76" width="11.140625" style="77" customWidth="1"/>
    <col min="77" max="78" width="9.140625" style="77"/>
    <col min="79" max="79" width="10.5703125" style="77" customWidth="1"/>
    <col min="80" max="81" width="13.85546875" style="77" customWidth="1"/>
    <col min="82" max="83" width="12.28515625" style="77" customWidth="1"/>
    <col min="84" max="89" width="9.140625" style="77"/>
    <col min="90" max="90" width="10.85546875" style="77" customWidth="1"/>
    <col min="91" max="92" width="11.28515625" style="77" bestFit="1" customWidth="1"/>
    <col min="93" max="93" width="20.5703125" style="77" bestFit="1" customWidth="1"/>
    <col min="94" max="94" width="9.7109375" style="77" customWidth="1"/>
    <col min="95" max="95" width="12.28515625" style="79" customWidth="1"/>
    <col min="96" max="96" width="11.28515625" style="75" customWidth="1"/>
    <col min="97" max="97" width="12.42578125" style="76" customWidth="1"/>
    <col min="98" max="98" width="13.140625" style="78" customWidth="1"/>
    <col min="99" max="99" width="13.7109375" style="75" customWidth="1"/>
    <col min="100" max="100" width="12.7109375" style="80" customWidth="1"/>
    <col min="101" max="101" width="10.5703125" style="81" customWidth="1"/>
    <col min="102" max="103" width="11.28515625" style="76" bestFit="1" customWidth="1"/>
    <col min="104" max="104" width="12" style="78" customWidth="1"/>
    <col min="105" max="105" width="14.42578125" style="75" customWidth="1"/>
    <col min="106" max="106" width="9.140625" style="77"/>
    <col min="107" max="107" width="12.28515625" style="82" customWidth="1"/>
    <col min="108" max="108" width="9.7109375" style="77" customWidth="1"/>
    <col min="109" max="109" width="9.140625" style="77"/>
    <col min="110" max="110" width="11.28515625" style="83" bestFit="1" customWidth="1"/>
    <col min="111" max="111" width="9.140625" style="81"/>
    <col min="112" max="112" width="14.7109375" style="77" customWidth="1"/>
    <col min="113" max="113" width="13.85546875" style="78" customWidth="1"/>
    <col min="114" max="16384" width="9.140625" style="31"/>
  </cols>
  <sheetData>
    <row r="1" spans="1:113" ht="16.5" customHeight="1" thickTop="1" x14ac:dyDescent="0.25">
      <c r="A1" s="16" t="s">
        <v>0</v>
      </c>
      <c r="B1" s="17" t="s">
        <v>2</v>
      </c>
      <c r="C1" s="17" t="s">
        <v>3</v>
      </c>
      <c r="D1" s="17" t="s">
        <v>1</v>
      </c>
      <c r="E1" s="18" t="s">
        <v>4</v>
      </c>
      <c r="F1" s="17" t="s">
        <v>5</v>
      </c>
      <c r="G1" s="17" t="s">
        <v>6</v>
      </c>
      <c r="H1" s="19" t="s">
        <v>7</v>
      </c>
      <c r="I1" s="20"/>
      <c r="J1" s="20"/>
      <c r="K1" s="20"/>
      <c r="L1" s="20"/>
      <c r="M1" s="21"/>
      <c r="N1" s="19" t="s">
        <v>108</v>
      </c>
      <c r="O1" s="20"/>
      <c r="P1" s="20"/>
      <c r="Q1" s="20"/>
      <c r="R1" s="20"/>
      <c r="S1" s="21"/>
      <c r="T1" s="19" t="s">
        <v>9</v>
      </c>
      <c r="U1" s="20"/>
      <c r="V1" s="20"/>
      <c r="W1" s="20"/>
      <c r="X1" s="20"/>
      <c r="Y1" s="21"/>
      <c r="Z1" s="17" t="s">
        <v>10</v>
      </c>
      <c r="AA1" s="22" t="s">
        <v>11</v>
      </c>
      <c r="AB1" s="23"/>
      <c r="AC1" s="23"/>
      <c r="AD1" s="23"/>
      <c r="AE1" s="23"/>
      <c r="AF1" s="24"/>
      <c r="AG1" s="25" t="s">
        <v>12</v>
      </c>
      <c r="AH1" s="17" t="s">
        <v>13</v>
      </c>
      <c r="AI1" s="25" t="s">
        <v>14</v>
      </c>
      <c r="AJ1" s="17" t="s">
        <v>119</v>
      </c>
      <c r="AK1" s="17" t="s">
        <v>15</v>
      </c>
      <c r="AL1" s="17" t="s">
        <v>16</v>
      </c>
      <c r="AM1" s="17" t="s">
        <v>17</v>
      </c>
      <c r="AN1" s="26" t="s">
        <v>18</v>
      </c>
      <c r="AO1" s="27" t="s">
        <v>30</v>
      </c>
      <c r="AP1" s="28"/>
      <c r="AQ1" s="28"/>
      <c r="AR1" s="28"/>
      <c r="AS1" s="28"/>
      <c r="AT1" s="28"/>
      <c r="AU1" s="29"/>
      <c r="AV1" s="27" t="s">
        <v>35</v>
      </c>
      <c r="AW1" s="28"/>
      <c r="AX1" s="28"/>
      <c r="AY1" s="28"/>
      <c r="AZ1" s="28"/>
      <c r="BA1" s="28"/>
      <c r="BB1" s="29"/>
      <c r="BC1" s="27" t="s">
        <v>36</v>
      </c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9"/>
      <c r="CR1" s="27" t="s">
        <v>41</v>
      </c>
      <c r="CS1" s="28"/>
      <c r="CT1" s="29"/>
      <c r="CU1" s="30" t="s">
        <v>43</v>
      </c>
      <c r="CV1" s="22"/>
      <c r="CW1" s="27" t="s">
        <v>46</v>
      </c>
      <c r="CX1" s="28"/>
      <c r="CY1" s="28"/>
      <c r="CZ1" s="29"/>
      <c r="DA1" s="24" t="s">
        <v>47</v>
      </c>
      <c r="DB1" s="28"/>
      <c r="DC1" s="28"/>
      <c r="DD1" s="28"/>
      <c r="DE1" s="28"/>
      <c r="DF1" s="22"/>
      <c r="DG1" s="27" t="s">
        <v>54</v>
      </c>
      <c r="DH1" s="28"/>
      <c r="DI1" s="29"/>
    </row>
    <row r="2" spans="1:113" s="50" customFormat="1" ht="15.75" customHeight="1" x14ac:dyDescent="0.25">
      <c r="A2" s="32"/>
      <c r="B2" s="33"/>
      <c r="C2" s="33"/>
      <c r="D2" s="33"/>
      <c r="E2" s="34"/>
      <c r="F2" s="33"/>
      <c r="G2" s="33"/>
      <c r="H2" s="35" t="s">
        <v>109</v>
      </c>
      <c r="I2" s="36" t="s">
        <v>27</v>
      </c>
      <c r="J2" s="36" t="s">
        <v>28</v>
      </c>
      <c r="K2" s="36" t="s">
        <v>29</v>
      </c>
      <c r="L2" s="33" t="s">
        <v>26</v>
      </c>
      <c r="M2" s="33" t="s">
        <v>8</v>
      </c>
      <c r="N2" s="35" t="s">
        <v>109</v>
      </c>
      <c r="O2" s="36" t="s">
        <v>27</v>
      </c>
      <c r="P2" s="36" t="s">
        <v>28</v>
      </c>
      <c r="Q2" s="36" t="s">
        <v>29</v>
      </c>
      <c r="R2" s="33" t="s">
        <v>26</v>
      </c>
      <c r="S2" s="33" t="s">
        <v>8</v>
      </c>
      <c r="T2" s="35" t="s">
        <v>109</v>
      </c>
      <c r="U2" s="36" t="s">
        <v>27</v>
      </c>
      <c r="V2" s="36" t="s">
        <v>28</v>
      </c>
      <c r="W2" s="36" t="s">
        <v>29</v>
      </c>
      <c r="X2" s="33" t="s">
        <v>26</v>
      </c>
      <c r="Y2" s="33" t="s">
        <v>8</v>
      </c>
      <c r="Z2" s="33"/>
      <c r="AA2" s="35" t="s">
        <v>109</v>
      </c>
      <c r="AB2" s="36" t="s">
        <v>27</v>
      </c>
      <c r="AC2" s="36" t="s">
        <v>28</v>
      </c>
      <c r="AD2" s="36" t="s">
        <v>29</v>
      </c>
      <c r="AE2" s="33" t="s">
        <v>26</v>
      </c>
      <c r="AF2" s="33" t="s">
        <v>8</v>
      </c>
      <c r="AG2" s="36"/>
      <c r="AH2" s="33"/>
      <c r="AI2" s="36"/>
      <c r="AJ2" s="33"/>
      <c r="AK2" s="33"/>
      <c r="AL2" s="33"/>
      <c r="AM2" s="33"/>
      <c r="AN2" s="37"/>
      <c r="AO2" s="38" t="s">
        <v>19</v>
      </c>
      <c r="AP2" s="39" t="s">
        <v>20</v>
      </c>
      <c r="AQ2" s="39" t="s">
        <v>21</v>
      </c>
      <c r="AR2" s="36" t="s">
        <v>25</v>
      </c>
      <c r="AS2" s="36" t="s">
        <v>22</v>
      </c>
      <c r="AT2" s="36" t="s">
        <v>23</v>
      </c>
      <c r="AU2" s="40" t="s">
        <v>24</v>
      </c>
      <c r="AV2" s="41" t="s">
        <v>31</v>
      </c>
      <c r="AW2" s="39" t="s">
        <v>20</v>
      </c>
      <c r="AX2" s="39" t="s">
        <v>21</v>
      </c>
      <c r="AY2" s="36" t="s">
        <v>10</v>
      </c>
      <c r="AZ2" s="36" t="s">
        <v>32</v>
      </c>
      <c r="BA2" s="36" t="s">
        <v>33</v>
      </c>
      <c r="BB2" s="40" t="s">
        <v>34</v>
      </c>
      <c r="BC2" s="101" t="s">
        <v>0</v>
      </c>
      <c r="BD2" s="35" t="s">
        <v>2</v>
      </c>
      <c r="BE2" s="35" t="s">
        <v>3</v>
      </c>
      <c r="BF2" s="35" t="s">
        <v>1</v>
      </c>
      <c r="BG2" s="42" t="s">
        <v>4</v>
      </c>
      <c r="BH2" s="35" t="s">
        <v>5</v>
      </c>
      <c r="BI2" s="35" t="s">
        <v>6</v>
      </c>
      <c r="BJ2" s="33" t="s">
        <v>7</v>
      </c>
      <c r="BK2" s="33"/>
      <c r="BL2" s="33"/>
      <c r="BM2" s="33"/>
      <c r="BN2" s="33"/>
      <c r="BO2" s="33"/>
      <c r="BP2" s="43" t="s">
        <v>108</v>
      </c>
      <c r="BQ2" s="44"/>
      <c r="BR2" s="44"/>
      <c r="BS2" s="44"/>
      <c r="BT2" s="44"/>
      <c r="BU2" s="45"/>
      <c r="BV2" s="43" t="s">
        <v>9</v>
      </c>
      <c r="BW2" s="44"/>
      <c r="BX2" s="44"/>
      <c r="BY2" s="44"/>
      <c r="BZ2" s="44"/>
      <c r="CA2" s="45"/>
      <c r="CB2" s="35" t="s">
        <v>10</v>
      </c>
      <c r="CC2" s="33" t="s">
        <v>11</v>
      </c>
      <c r="CD2" s="33"/>
      <c r="CE2" s="33"/>
      <c r="CF2" s="33"/>
      <c r="CG2" s="33"/>
      <c r="CH2" s="33"/>
      <c r="CI2" s="46" t="s">
        <v>12</v>
      </c>
      <c r="CJ2" s="35" t="s">
        <v>13</v>
      </c>
      <c r="CK2" s="46" t="s">
        <v>14</v>
      </c>
      <c r="CL2" s="35" t="s">
        <v>119</v>
      </c>
      <c r="CM2" s="35" t="s">
        <v>15</v>
      </c>
      <c r="CN2" s="35" t="s">
        <v>16</v>
      </c>
      <c r="CO2" s="35" t="s">
        <v>17</v>
      </c>
      <c r="CP2" s="46" t="s">
        <v>18</v>
      </c>
      <c r="CQ2" s="47" t="s">
        <v>37</v>
      </c>
      <c r="CR2" s="41" t="s">
        <v>38</v>
      </c>
      <c r="CS2" s="39" t="s">
        <v>39</v>
      </c>
      <c r="CT2" s="40" t="s">
        <v>40</v>
      </c>
      <c r="CU2" s="41" t="s">
        <v>38</v>
      </c>
      <c r="CV2" s="48" t="s">
        <v>42</v>
      </c>
      <c r="CW2" s="32" t="s">
        <v>44</v>
      </c>
      <c r="CX2" s="39" t="s">
        <v>20</v>
      </c>
      <c r="CY2" s="39" t="s">
        <v>21</v>
      </c>
      <c r="CZ2" s="40" t="s">
        <v>45</v>
      </c>
      <c r="DA2" s="45" t="s">
        <v>48</v>
      </c>
      <c r="DB2" s="33" t="s">
        <v>49</v>
      </c>
      <c r="DC2" s="33" t="s">
        <v>50</v>
      </c>
      <c r="DD2" s="33" t="s">
        <v>51</v>
      </c>
      <c r="DE2" s="33" t="s">
        <v>52</v>
      </c>
      <c r="DF2" s="43" t="s">
        <v>53</v>
      </c>
      <c r="DG2" s="32" t="s">
        <v>0</v>
      </c>
      <c r="DH2" s="33" t="s">
        <v>55</v>
      </c>
      <c r="DI2" s="49" t="s">
        <v>56</v>
      </c>
    </row>
    <row r="3" spans="1:113" s="70" customFormat="1" ht="30.75" customHeight="1" thickBot="1" x14ac:dyDescent="0.3">
      <c r="A3" s="51"/>
      <c r="B3" s="52"/>
      <c r="C3" s="52"/>
      <c r="D3" s="52"/>
      <c r="E3" s="53"/>
      <c r="F3" s="52"/>
      <c r="G3" s="52"/>
      <c r="H3" s="54"/>
      <c r="I3" s="55"/>
      <c r="J3" s="55"/>
      <c r="K3" s="55"/>
      <c r="L3" s="52"/>
      <c r="M3" s="52"/>
      <c r="N3" s="54"/>
      <c r="O3" s="55"/>
      <c r="P3" s="55"/>
      <c r="Q3" s="55"/>
      <c r="R3" s="52"/>
      <c r="S3" s="52"/>
      <c r="T3" s="54"/>
      <c r="U3" s="55"/>
      <c r="V3" s="55"/>
      <c r="W3" s="55"/>
      <c r="X3" s="52"/>
      <c r="Y3" s="52"/>
      <c r="Z3" s="52"/>
      <c r="AA3" s="54"/>
      <c r="AB3" s="55"/>
      <c r="AC3" s="55"/>
      <c r="AD3" s="55"/>
      <c r="AE3" s="52"/>
      <c r="AF3" s="52"/>
      <c r="AG3" s="55"/>
      <c r="AH3" s="52"/>
      <c r="AI3" s="55"/>
      <c r="AJ3" s="52"/>
      <c r="AK3" s="52"/>
      <c r="AL3" s="52"/>
      <c r="AM3" s="52"/>
      <c r="AN3" s="56"/>
      <c r="AO3" s="57"/>
      <c r="AP3" s="58"/>
      <c r="AQ3" s="53"/>
      <c r="AR3" s="55"/>
      <c r="AS3" s="55"/>
      <c r="AT3" s="55"/>
      <c r="AU3" s="59"/>
      <c r="AV3" s="60"/>
      <c r="AW3" s="58"/>
      <c r="AX3" s="53"/>
      <c r="AY3" s="55"/>
      <c r="AZ3" s="55"/>
      <c r="BA3" s="55"/>
      <c r="BB3" s="59"/>
      <c r="BC3" s="102"/>
      <c r="BD3" s="54"/>
      <c r="BE3" s="54"/>
      <c r="BF3" s="54"/>
      <c r="BG3" s="61"/>
      <c r="BH3" s="54"/>
      <c r="BI3" s="54"/>
      <c r="BJ3" s="62" t="s">
        <v>109</v>
      </c>
      <c r="BK3" s="63" t="s">
        <v>27</v>
      </c>
      <c r="BL3" s="63" t="s">
        <v>28</v>
      </c>
      <c r="BM3" s="63" t="s">
        <v>29</v>
      </c>
      <c r="BN3" s="63" t="s">
        <v>26</v>
      </c>
      <c r="BO3" s="63" t="s">
        <v>8</v>
      </c>
      <c r="BP3" s="63" t="s">
        <v>109</v>
      </c>
      <c r="BQ3" s="64" t="s">
        <v>27</v>
      </c>
      <c r="BR3" s="64" t="s">
        <v>28</v>
      </c>
      <c r="BS3" s="64" t="s">
        <v>29</v>
      </c>
      <c r="BT3" s="64" t="s">
        <v>26</v>
      </c>
      <c r="BU3" s="64" t="s">
        <v>8</v>
      </c>
      <c r="BV3" s="64" t="s">
        <v>109</v>
      </c>
      <c r="BW3" s="64" t="s">
        <v>27</v>
      </c>
      <c r="BX3" s="64" t="s">
        <v>28</v>
      </c>
      <c r="BY3" s="64" t="s">
        <v>29</v>
      </c>
      <c r="BZ3" s="64" t="s">
        <v>26</v>
      </c>
      <c r="CA3" s="64" t="s">
        <v>8</v>
      </c>
      <c r="CB3" s="54"/>
      <c r="CC3" s="62" t="s">
        <v>109</v>
      </c>
      <c r="CD3" s="63" t="s">
        <v>27</v>
      </c>
      <c r="CE3" s="63" t="s">
        <v>28</v>
      </c>
      <c r="CF3" s="63" t="s">
        <v>29</v>
      </c>
      <c r="CG3" s="63" t="s">
        <v>26</v>
      </c>
      <c r="CH3" s="63" t="s">
        <v>8</v>
      </c>
      <c r="CI3" s="65"/>
      <c r="CJ3" s="54"/>
      <c r="CK3" s="65"/>
      <c r="CL3" s="54"/>
      <c r="CM3" s="54"/>
      <c r="CN3" s="54"/>
      <c r="CO3" s="54"/>
      <c r="CP3" s="65"/>
      <c r="CQ3" s="66"/>
      <c r="CR3" s="60"/>
      <c r="CS3" s="58"/>
      <c r="CT3" s="67"/>
      <c r="CU3" s="60"/>
      <c r="CV3" s="68"/>
      <c r="CW3" s="51"/>
      <c r="CX3" s="53"/>
      <c r="CY3" s="53"/>
      <c r="CZ3" s="67"/>
      <c r="DA3" s="60"/>
      <c r="DB3" s="52"/>
      <c r="DC3" s="52"/>
      <c r="DD3" s="52"/>
      <c r="DE3" s="52"/>
      <c r="DF3" s="69"/>
      <c r="DG3" s="51"/>
      <c r="DH3" s="52"/>
      <c r="DI3" s="67"/>
    </row>
    <row r="4" spans="1:113" ht="16.5" thickTop="1" x14ac:dyDescent="0.25">
      <c r="A4" s="71">
        <v>16173</v>
      </c>
      <c r="D4" s="8" t="s">
        <v>131</v>
      </c>
      <c r="E4" s="8">
        <v>1981</v>
      </c>
      <c r="F4" s="8" t="s">
        <v>110</v>
      </c>
      <c r="H4" s="8"/>
      <c r="J4" s="12" t="s">
        <v>120</v>
      </c>
      <c r="K4" s="11" t="s">
        <v>118</v>
      </c>
      <c r="L4" s="11" t="s">
        <v>112</v>
      </c>
      <c r="M4" s="11" t="s">
        <v>111</v>
      </c>
      <c r="O4" s="11" t="s">
        <v>128</v>
      </c>
      <c r="P4" s="11" t="s">
        <v>120</v>
      </c>
      <c r="Q4" s="11" t="s">
        <v>118</v>
      </c>
      <c r="R4" s="11" t="s">
        <v>112</v>
      </c>
      <c r="S4" s="11" t="s">
        <v>111</v>
      </c>
      <c r="AI4" s="103" t="s">
        <v>148</v>
      </c>
      <c r="AV4" s="8" t="s">
        <v>132</v>
      </c>
      <c r="AW4" s="8">
        <v>2001</v>
      </c>
      <c r="AX4" s="8">
        <v>2005</v>
      </c>
      <c r="AY4" s="8" t="s">
        <v>122</v>
      </c>
      <c r="AZ4" s="8" t="s">
        <v>151</v>
      </c>
    </row>
    <row r="5" spans="1:113" x14ac:dyDescent="0.25">
      <c r="A5" s="71">
        <f>A4+1</f>
        <v>16174</v>
      </c>
      <c r="D5" s="8" t="s">
        <v>133</v>
      </c>
      <c r="E5" s="8">
        <v>1958</v>
      </c>
      <c r="F5" s="8" t="s">
        <v>114</v>
      </c>
      <c r="H5" s="8"/>
      <c r="J5" s="12" t="s">
        <v>120</v>
      </c>
      <c r="K5" s="11" t="s">
        <v>118</v>
      </c>
      <c r="L5" s="11" t="s">
        <v>112</v>
      </c>
      <c r="M5" s="11" t="s">
        <v>111</v>
      </c>
      <c r="O5" s="11" t="s">
        <v>128</v>
      </c>
      <c r="P5" s="11" t="s">
        <v>120</v>
      </c>
      <c r="Q5" s="11" t="s">
        <v>118</v>
      </c>
      <c r="R5" s="11" t="s">
        <v>112</v>
      </c>
      <c r="S5" s="11" t="s">
        <v>111</v>
      </c>
      <c r="AI5" s="8" t="s">
        <v>134</v>
      </c>
      <c r="AV5" s="8" t="s">
        <v>135</v>
      </c>
      <c r="AW5" s="8">
        <v>1984</v>
      </c>
      <c r="AX5" s="8">
        <v>1988</v>
      </c>
      <c r="AY5" s="8" t="s">
        <v>123</v>
      </c>
      <c r="AZ5" s="8" t="s">
        <v>151</v>
      </c>
    </row>
    <row r="6" spans="1:113" x14ac:dyDescent="0.25">
      <c r="A6" s="71">
        <f t="shared" ref="A6:A15" si="0">A5+1</f>
        <v>16175</v>
      </c>
      <c r="D6" s="8" t="s">
        <v>136</v>
      </c>
      <c r="E6" s="8">
        <v>1986</v>
      </c>
      <c r="F6" s="8" t="s">
        <v>110</v>
      </c>
      <c r="H6" s="8"/>
      <c r="J6" s="12" t="s">
        <v>120</v>
      </c>
      <c r="K6" s="11" t="s">
        <v>118</v>
      </c>
      <c r="L6" s="11" t="s">
        <v>112</v>
      </c>
      <c r="M6" s="11" t="s">
        <v>111</v>
      </c>
      <c r="O6" s="11" t="s">
        <v>128</v>
      </c>
      <c r="P6" s="11" t="s">
        <v>120</v>
      </c>
      <c r="Q6" s="11" t="s">
        <v>118</v>
      </c>
      <c r="R6" s="11" t="s">
        <v>112</v>
      </c>
      <c r="S6" s="11" t="s">
        <v>111</v>
      </c>
      <c r="AI6" s="103" t="s">
        <v>149</v>
      </c>
      <c r="AV6" s="8" t="s">
        <v>113</v>
      </c>
      <c r="AW6" s="8">
        <v>2001</v>
      </c>
      <c r="AX6" s="8">
        <v>2003</v>
      </c>
      <c r="AY6" s="8" t="s">
        <v>125</v>
      </c>
      <c r="AZ6" s="8" t="s">
        <v>151</v>
      </c>
    </row>
    <row r="7" spans="1:113" x14ac:dyDescent="0.25">
      <c r="A7" s="71">
        <f t="shared" si="0"/>
        <v>16176</v>
      </c>
      <c r="D7" s="8" t="s">
        <v>137</v>
      </c>
      <c r="E7" s="8">
        <v>1963</v>
      </c>
      <c r="F7" s="8" t="s">
        <v>110</v>
      </c>
      <c r="H7" s="8"/>
      <c r="J7" s="12" t="s">
        <v>120</v>
      </c>
      <c r="K7" s="11" t="s">
        <v>118</v>
      </c>
      <c r="L7" s="11" t="s">
        <v>112</v>
      </c>
      <c r="M7" s="11" t="s">
        <v>111</v>
      </c>
      <c r="O7" s="11" t="s">
        <v>128</v>
      </c>
      <c r="P7" s="11" t="s">
        <v>120</v>
      </c>
      <c r="Q7" s="11" t="s">
        <v>118</v>
      </c>
      <c r="R7" s="11" t="s">
        <v>112</v>
      </c>
      <c r="S7" s="11" t="s">
        <v>111</v>
      </c>
      <c r="AI7" s="103" t="s">
        <v>149</v>
      </c>
      <c r="AV7" s="8" t="s">
        <v>117</v>
      </c>
      <c r="AW7" s="8">
        <v>1985</v>
      </c>
      <c r="AX7" s="8">
        <v>1987</v>
      </c>
      <c r="AY7" s="8" t="s">
        <v>123</v>
      </c>
      <c r="AZ7" s="8" t="s">
        <v>151</v>
      </c>
    </row>
    <row r="8" spans="1:113" x14ac:dyDescent="0.25">
      <c r="A8" s="71">
        <f t="shared" si="0"/>
        <v>16177</v>
      </c>
      <c r="D8" s="8" t="s">
        <v>138</v>
      </c>
      <c r="E8" s="8">
        <v>1985</v>
      </c>
      <c r="F8" s="8" t="s">
        <v>110</v>
      </c>
      <c r="H8" s="8"/>
      <c r="J8" s="12" t="s">
        <v>120</v>
      </c>
      <c r="K8" s="11" t="s">
        <v>118</v>
      </c>
      <c r="L8" s="11" t="s">
        <v>112</v>
      </c>
      <c r="M8" s="11" t="s">
        <v>111</v>
      </c>
      <c r="O8" s="11" t="s">
        <v>128</v>
      </c>
      <c r="P8" s="11" t="s">
        <v>120</v>
      </c>
      <c r="Q8" s="11" t="s">
        <v>118</v>
      </c>
      <c r="R8" s="11" t="s">
        <v>112</v>
      </c>
      <c r="S8" s="11" t="s">
        <v>111</v>
      </c>
      <c r="AI8" s="103" t="s">
        <v>148</v>
      </c>
      <c r="AV8" s="8" t="s">
        <v>115</v>
      </c>
      <c r="AW8" s="8">
        <v>2005</v>
      </c>
      <c r="AX8" s="8">
        <v>2007</v>
      </c>
      <c r="AY8" s="8" t="s">
        <v>122</v>
      </c>
      <c r="AZ8" s="8" t="s">
        <v>151</v>
      </c>
    </row>
    <row r="9" spans="1:113" x14ac:dyDescent="0.25">
      <c r="A9" s="71">
        <f t="shared" si="0"/>
        <v>16178</v>
      </c>
      <c r="D9" s="8" t="s">
        <v>139</v>
      </c>
      <c r="E9" s="8">
        <v>1975</v>
      </c>
      <c r="F9" s="8" t="s">
        <v>110</v>
      </c>
      <c r="H9" s="8"/>
      <c r="J9" s="12" t="s">
        <v>120</v>
      </c>
      <c r="K9" s="11" t="s">
        <v>118</v>
      </c>
      <c r="L9" s="11" t="s">
        <v>112</v>
      </c>
      <c r="M9" s="11" t="s">
        <v>111</v>
      </c>
      <c r="O9" s="11" t="s">
        <v>128</v>
      </c>
      <c r="P9" s="11" t="s">
        <v>120</v>
      </c>
      <c r="Q9" s="11" t="s">
        <v>118</v>
      </c>
      <c r="R9" s="11" t="s">
        <v>112</v>
      </c>
      <c r="S9" s="11" t="s">
        <v>111</v>
      </c>
      <c r="AI9" s="103" t="s">
        <v>148</v>
      </c>
      <c r="AV9" s="8" t="s">
        <v>115</v>
      </c>
      <c r="AW9" s="8">
        <v>1995</v>
      </c>
      <c r="AX9" s="8">
        <v>2000</v>
      </c>
      <c r="AY9" s="8" t="s">
        <v>140</v>
      </c>
      <c r="AZ9" s="8" t="s">
        <v>151</v>
      </c>
    </row>
    <row r="10" spans="1:113" x14ac:dyDescent="0.25">
      <c r="A10" s="71">
        <f t="shared" si="0"/>
        <v>16179</v>
      </c>
      <c r="D10" s="8" t="s">
        <v>141</v>
      </c>
      <c r="E10" s="8">
        <v>1988</v>
      </c>
      <c r="F10" s="8" t="s">
        <v>110</v>
      </c>
      <c r="H10" s="8"/>
      <c r="J10" s="12" t="s">
        <v>120</v>
      </c>
      <c r="K10" s="11" t="s">
        <v>118</v>
      </c>
      <c r="L10" s="11" t="s">
        <v>112</v>
      </c>
      <c r="M10" s="11" t="s">
        <v>111</v>
      </c>
      <c r="O10" s="11" t="s">
        <v>128</v>
      </c>
      <c r="P10" s="11" t="s">
        <v>120</v>
      </c>
      <c r="Q10" s="11" t="s">
        <v>118</v>
      </c>
      <c r="R10" s="11" t="s">
        <v>112</v>
      </c>
      <c r="S10" s="11" t="s">
        <v>111</v>
      </c>
      <c r="AI10" s="103" t="s">
        <v>150</v>
      </c>
      <c r="AV10" s="8" t="s">
        <v>113</v>
      </c>
      <c r="AW10" s="8">
        <v>2000</v>
      </c>
      <c r="AX10" s="8">
        <v>2002</v>
      </c>
      <c r="AY10" s="8" t="s">
        <v>142</v>
      </c>
      <c r="AZ10" s="8" t="s">
        <v>151</v>
      </c>
    </row>
    <row r="11" spans="1:113" x14ac:dyDescent="0.25">
      <c r="A11" s="71">
        <f t="shared" si="0"/>
        <v>16180</v>
      </c>
      <c r="D11" s="8" t="s">
        <v>143</v>
      </c>
      <c r="E11" s="8">
        <v>1953</v>
      </c>
      <c r="F11" s="8" t="s">
        <v>110</v>
      </c>
      <c r="H11" s="8"/>
      <c r="J11" s="12" t="s">
        <v>120</v>
      </c>
      <c r="K11" s="11" t="s">
        <v>118</v>
      </c>
      <c r="L11" s="11" t="s">
        <v>112</v>
      </c>
      <c r="M11" s="11" t="s">
        <v>111</v>
      </c>
      <c r="O11" s="11" t="s">
        <v>128</v>
      </c>
      <c r="P11" s="11" t="s">
        <v>120</v>
      </c>
      <c r="Q11" s="11" t="s">
        <v>118</v>
      </c>
      <c r="R11" s="11" t="s">
        <v>112</v>
      </c>
      <c r="S11" s="11" t="s">
        <v>111</v>
      </c>
      <c r="AI11" s="103" t="s">
        <v>149</v>
      </c>
      <c r="AV11" s="8" t="s">
        <v>144</v>
      </c>
      <c r="AW11" s="8">
        <v>1980</v>
      </c>
      <c r="AX11" s="8">
        <v>1985</v>
      </c>
      <c r="AY11" s="8" t="s">
        <v>145</v>
      </c>
      <c r="AZ11" s="8" t="s">
        <v>151</v>
      </c>
    </row>
    <row r="12" spans="1:113" s="85" customFormat="1" x14ac:dyDescent="0.25">
      <c r="A12" s="84">
        <f t="shared" si="0"/>
        <v>16181</v>
      </c>
      <c r="D12" s="86" t="s">
        <v>146</v>
      </c>
      <c r="E12" s="86">
        <v>1985</v>
      </c>
      <c r="F12" s="86" t="s">
        <v>110</v>
      </c>
      <c r="H12" s="86"/>
      <c r="J12" s="86" t="s">
        <v>120</v>
      </c>
      <c r="K12" s="85" t="s">
        <v>118</v>
      </c>
      <c r="L12" s="85" t="s">
        <v>112</v>
      </c>
      <c r="M12" s="85" t="s">
        <v>111</v>
      </c>
      <c r="O12" s="85" t="s">
        <v>128</v>
      </c>
      <c r="P12" s="85" t="s">
        <v>120</v>
      </c>
      <c r="Q12" s="85" t="s">
        <v>118</v>
      </c>
      <c r="R12" s="85" t="s">
        <v>112</v>
      </c>
      <c r="S12" s="85" t="s">
        <v>111</v>
      </c>
      <c r="AI12" s="107" t="s">
        <v>149</v>
      </c>
      <c r="AO12" s="87"/>
      <c r="AP12" s="88"/>
      <c r="AQ12" s="88"/>
      <c r="AU12" s="89"/>
      <c r="AV12" s="86" t="s">
        <v>116</v>
      </c>
      <c r="AW12" s="86">
        <v>2002</v>
      </c>
      <c r="AX12" s="86">
        <v>2004</v>
      </c>
      <c r="AY12" s="86" t="s">
        <v>147</v>
      </c>
      <c r="AZ12" s="86" t="s">
        <v>151</v>
      </c>
      <c r="BA12" s="92"/>
      <c r="BB12" s="93"/>
      <c r="BC12" s="90"/>
      <c r="BD12" s="92"/>
      <c r="BE12" s="92"/>
      <c r="BF12" s="92"/>
      <c r="BG12" s="91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4"/>
      <c r="CR12" s="90"/>
      <c r="CS12" s="91"/>
      <c r="CT12" s="93"/>
      <c r="CU12" s="90"/>
      <c r="CV12" s="95"/>
      <c r="CW12" s="96"/>
      <c r="CX12" s="91"/>
      <c r="CY12" s="91"/>
      <c r="CZ12" s="93"/>
      <c r="DA12" s="90"/>
      <c r="DB12" s="92"/>
      <c r="DC12" s="97"/>
      <c r="DD12" s="92"/>
      <c r="DE12" s="92"/>
      <c r="DF12" s="98"/>
      <c r="DG12" s="96"/>
      <c r="DH12" s="92"/>
      <c r="DI12" s="93"/>
    </row>
    <row r="13" spans="1:113" x14ac:dyDescent="0.25">
      <c r="A13" s="71">
        <f t="shared" si="0"/>
        <v>16182</v>
      </c>
      <c r="D13" s="8" t="s">
        <v>155</v>
      </c>
      <c r="E13" s="8">
        <v>1976</v>
      </c>
      <c r="F13" s="8" t="s">
        <v>114</v>
      </c>
      <c r="G13" s="8"/>
      <c r="I13" s="99"/>
      <c r="J13" s="12" t="s">
        <v>120</v>
      </c>
      <c r="K13" s="11" t="s">
        <v>118</v>
      </c>
      <c r="L13" s="11" t="s">
        <v>112</v>
      </c>
      <c r="M13" s="11" t="s">
        <v>111</v>
      </c>
      <c r="N13" s="8" t="s">
        <v>158</v>
      </c>
      <c r="O13" s="31" t="s">
        <v>129</v>
      </c>
      <c r="P13" s="11" t="s">
        <v>120</v>
      </c>
      <c r="Q13" s="11" t="s">
        <v>118</v>
      </c>
      <c r="R13" s="11" t="s">
        <v>112</v>
      </c>
      <c r="S13" s="11" t="s">
        <v>111</v>
      </c>
      <c r="AI13" s="105" t="s">
        <v>156</v>
      </c>
      <c r="AV13" s="8" t="s">
        <v>117</v>
      </c>
      <c r="AW13" s="106">
        <v>38358</v>
      </c>
      <c r="AX13" s="104"/>
      <c r="AY13" s="8" t="s">
        <v>154</v>
      </c>
      <c r="AZ13" s="8"/>
    </row>
    <row r="14" spans="1:113" s="85" customFormat="1" x14ac:dyDescent="0.25">
      <c r="A14" s="84">
        <f t="shared" si="0"/>
        <v>16183</v>
      </c>
      <c r="D14" s="86" t="s">
        <v>153</v>
      </c>
      <c r="E14" s="86">
        <v>1978</v>
      </c>
      <c r="F14" s="86" t="s">
        <v>114</v>
      </c>
      <c r="G14" s="86"/>
      <c r="I14" s="100"/>
      <c r="J14" s="86" t="s">
        <v>120</v>
      </c>
      <c r="K14" s="85" t="s">
        <v>118</v>
      </c>
      <c r="L14" s="85" t="s">
        <v>112</v>
      </c>
      <c r="M14" s="85" t="s">
        <v>111</v>
      </c>
      <c r="N14" s="86" t="s">
        <v>157</v>
      </c>
      <c r="O14" s="85" t="s">
        <v>129</v>
      </c>
      <c r="P14" s="85" t="s">
        <v>120</v>
      </c>
      <c r="Q14" s="85" t="s">
        <v>118</v>
      </c>
      <c r="R14" s="85" t="s">
        <v>112</v>
      </c>
      <c r="S14" s="85" t="s">
        <v>111</v>
      </c>
      <c r="AI14" s="108" t="s">
        <v>156</v>
      </c>
      <c r="AO14" s="87"/>
      <c r="AP14" s="88"/>
      <c r="AQ14" s="88"/>
      <c r="AU14" s="89"/>
      <c r="AV14" s="86" t="s">
        <v>117</v>
      </c>
      <c r="AW14" s="109">
        <v>38358</v>
      </c>
      <c r="AX14" s="110"/>
      <c r="AY14" s="86" t="s">
        <v>152</v>
      </c>
      <c r="AZ14" s="86"/>
      <c r="BA14" s="92"/>
      <c r="BB14" s="93"/>
      <c r="BC14" s="90"/>
      <c r="BD14" s="92"/>
      <c r="BE14" s="92"/>
      <c r="BF14" s="92"/>
      <c r="BG14" s="91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4"/>
      <c r="CR14" s="90"/>
      <c r="CS14" s="91"/>
      <c r="CT14" s="93"/>
      <c r="CU14" s="90"/>
      <c r="CV14" s="95"/>
      <c r="CW14" s="96"/>
      <c r="CX14" s="91"/>
      <c r="CY14" s="91"/>
      <c r="CZ14" s="93"/>
      <c r="DA14" s="90"/>
      <c r="DB14" s="92"/>
      <c r="DC14" s="97"/>
      <c r="DD14" s="92"/>
      <c r="DE14" s="92"/>
      <c r="DF14" s="98"/>
      <c r="DG14" s="96"/>
      <c r="DH14" s="92"/>
      <c r="DI14" s="93"/>
    </row>
    <row r="15" spans="1:113" x14ac:dyDescent="0.25">
      <c r="A15" s="71">
        <f t="shared" si="0"/>
        <v>16184</v>
      </c>
      <c r="D15" s="8" t="s">
        <v>162</v>
      </c>
      <c r="E15" s="8">
        <v>1980</v>
      </c>
      <c r="F15" s="8" t="s">
        <v>110</v>
      </c>
      <c r="H15" s="8"/>
      <c r="K15" s="31" t="s">
        <v>126</v>
      </c>
      <c r="L15" s="31" t="s">
        <v>112</v>
      </c>
      <c r="M15" s="31" t="s">
        <v>111</v>
      </c>
      <c r="N15" s="8" t="s">
        <v>159</v>
      </c>
      <c r="O15" s="31" t="s">
        <v>130</v>
      </c>
      <c r="P15" s="11" t="s">
        <v>120</v>
      </c>
      <c r="Q15" s="11" t="s">
        <v>118</v>
      </c>
      <c r="R15" s="11" t="s">
        <v>112</v>
      </c>
      <c r="S15" s="11" t="s">
        <v>111</v>
      </c>
      <c r="AI15" s="99" t="s">
        <v>161</v>
      </c>
      <c r="AV15" s="8" t="s">
        <v>113</v>
      </c>
      <c r="AW15" s="106">
        <v>38358</v>
      </c>
      <c r="AX15" s="104"/>
      <c r="AY15" s="8" t="s">
        <v>160</v>
      </c>
      <c r="AZ15" s="8" t="s">
        <v>163</v>
      </c>
    </row>
    <row r="16" spans="1:113" x14ac:dyDescent="0.25">
      <c r="AW16" s="31"/>
    </row>
    <row r="17" spans="49:49" x14ac:dyDescent="0.25">
      <c r="AW17" s="31"/>
    </row>
    <row r="18" spans="49:49" x14ac:dyDescent="0.25">
      <c r="AW18" s="31"/>
    </row>
    <row r="19" spans="49:49" x14ac:dyDescent="0.25">
      <c r="AW19" s="31"/>
    </row>
    <row r="20" spans="49:49" x14ac:dyDescent="0.25">
      <c r="AW20" s="31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9" bestFit="1" customWidth="1"/>
    <col min="7" max="7" width="14.28515625" style="9" bestFit="1" customWidth="1"/>
    <col min="8" max="8" width="11.5703125" bestFit="1" customWidth="1"/>
  </cols>
  <sheetData>
    <row r="5" spans="6:8" x14ac:dyDescent="0.25">
      <c r="F5" s="9">
        <v>16200000</v>
      </c>
      <c r="G5" s="9">
        <f>F5*0.1</f>
        <v>1620000</v>
      </c>
      <c r="H5" s="10">
        <f>F5-G5</f>
        <v>14580000</v>
      </c>
    </row>
    <row r="7" spans="6:8" x14ac:dyDescent="0.25">
      <c r="F7" s="9">
        <v>100</v>
      </c>
    </row>
    <row r="9" spans="6:8" x14ac:dyDescent="0.25">
      <c r="F9" s="9">
        <v>15000000</v>
      </c>
      <c r="G9" s="9">
        <v>1500000</v>
      </c>
      <c r="H9" s="10">
        <f>F9+G9</f>
        <v>16500000</v>
      </c>
    </row>
    <row r="10" spans="6:8" x14ac:dyDescent="0.25">
      <c r="F10" s="9">
        <v>14725000</v>
      </c>
      <c r="G10" s="9">
        <f>F10*10%</f>
        <v>1472500</v>
      </c>
      <c r="H10" s="10">
        <v>16200000</v>
      </c>
    </row>
    <row r="11" spans="6:8" x14ac:dyDescent="0.25">
      <c r="G11" s="9">
        <f>F10+G10</f>
        <v>16197500</v>
      </c>
      <c r="H11" s="10"/>
    </row>
    <row r="12" spans="6:8" x14ac:dyDescent="0.25">
      <c r="H12" s="10"/>
    </row>
    <row r="13" spans="6:8" x14ac:dyDescent="0.25">
      <c r="H1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13" t="s">
        <v>57</v>
      </c>
      <c r="B1" s="13"/>
    </row>
    <row r="2" spans="1:2" s="4" customFormat="1" ht="24" customHeight="1" x14ac:dyDescent="0.25">
      <c r="A2" s="3" t="s">
        <v>58</v>
      </c>
      <c r="B2" s="3" t="s">
        <v>59</v>
      </c>
    </row>
    <row r="3" spans="1:2" s="4" customFormat="1" ht="24" customHeight="1" x14ac:dyDescent="0.25">
      <c r="A3" s="5" t="s">
        <v>61</v>
      </c>
      <c r="B3" s="5" t="s">
        <v>60</v>
      </c>
    </row>
    <row r="4" spans="1:2" s="4" customFormat="1" ht="24" customHeight="1" x14ac:dyDescent="0.25">
      <c r="A4" s="5" t="s">
        <v>62</v>
      </c>
      <c r="B4" s="5" t="s">
        <v>63</v>
      </c>
    </row>
    <row r="5" spans="1:2" s="4" customFormat="1" ht="24" customHeight="1" x14ac:dyDescent="0.25">
      <c r="A5" s="5" t="s">
        <v>64</v>
      </c>
      <c r="B5" s="5" t="s">
        <v>65</v>
      </c>
    </row>
    <row r="6" spans="1:2" s="4" customFormat="1" ht="24" customHeight="1" x14ac:dyDescent="0.25">
      <c r="A6" s="5" t="s">
        <v>66</v>
      </c>
      <c r="B6" s="5" t="s">
        <v>68</v>
      </c>
    </row>
    <row r="7" spans="1:2" s="4" customFormat="1" ht="24" customHeight="1" x14ac:dyDescent="0.25">
      <c r="A7" s="5" t="s">
        <v>67</v>
      </c>
      <c r="B7" s="5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14" t="s">
        <v>50</v>
      </c>
      <c r="B1" s="15"/>
    </row>
    <row r="2" spans="1:2" x14ac:dyDescent="0.25">
      <c r="A2" s="7" t="s">
        <v>70</v>
      </c>
      <c r="B2" s="6" t="s">
        <v>89</v>
      </c>
    </row>
    <row r="3" spans="1:2" x14ac:dyDescent="0.25">
      <c r="A3" s="7" t="s">
        <v>71</v>
      </c>
      <c r="B3" s="6" t="s">
        <v>90</v>
      </c>
    </row>
    <row r="4" spans="1:2" x14ac:dyDescent="0.25">
      <c r="A4" s="7" t="s">
        <v>72</v>
      </c>
      <c r="B4" s="6" t="s">
        <v>91</v>
      </c>
    </row>
    <row r="5" spans="1:2" x14ac:dyDescent="0.25">
      <c r="A5" s="7" t="s">
        <v>73</v>
      </c>
      <c r="B5" s="6" t="s">
        <v>92</v>
      </c>
    </row>
    <row r="6" spans="1:2" x14ac:dyDescent="0.25">
      <c r="A6" s="7" t="s">
        <v>74</v>
      </c>
      <c r="B6" s="6" t="s">
        <v>93</v>
      </c>
    </row>
    <row r="7" spans="1:2" x14ac:dyDescent="0.25">
      <c r="A7" s="7" t="s">
        <v>75</v>
      </c>
      <c r="B7" s="6" t="s">
        <v>94</v>
      </c>
    </row>
    <row r="8" spans="1:2" x14ac:dyDescent="0.25">
      <c r="A8" s="7" t="s">
        <v>76</v>
      </c>
      <c r="B8" s="6" t="s">
        <v>95</v>
      </c>
    </row>
    <row r="9" spans="1:2" x14ac:dyDescent="0.25">
      <c r="A9" s="7" t="s">
        <v>77</v>
      </c>
      <c r="B9" s="6" t="s">
        <v>96</v>
      </c>
    </row>
    <row r="10" spans="1:2" x14ac:dyDescent="0.25">
      <c r="A10" s="7" t="s">
        <v>78</v>
      </c>
      <c r="B10" s="6" t="s">
        <v>97</v>
      </c>
    </row>
    <row r="11" spans="1:2" x14ac:dyDescent="0.25">
      <c r="A11" s="7" t="s">
        <v>79</v>
      </c>
      <c r="B11" s="6" t="s">
        <v>98</v>
      </c>
    </row>
    <row r="12" spans="1:2" x14ac:dyDescent="0.25">
      <c r="A12" s="7" t="s">
        <v>80</v>
      </c>
      <c r="B12" s="6" t="s">
        <v>99</v>
      </c>
    </row>
    <row r="13" spans="1:2" x14ac:dyDescent="0.25">
      <c r="A13" s="7" t="s">
        <v>81</v>
      </c>
      <c r="B13" s="6" t="s">
        <v>100</v>
      </c>
    </row>
    <row r="14" spans="1:2" x14ac:dyDescent="0.25">
      <c r="A14" s="7" t="s">
        <v>82</v>
      </c>
      <c r="B14" s="6" t="s">
        <v>101</v>
      </c>
    </row>
    <row r="15" spans="1:2" x14ac:dyDescent="0.25">
      <c r="A15" s="7" t="s">
        <v>83</v>
      </c>
      <c r="B15" s="6" t="s">
        <v>102</v>
      </c>
    </row>
    <row r="16" spans="1:2" x14ac:dyDescent="0.25">
      <c r="A16" s="7" t="s">
        <v>84</v>
      </c>
      <c r="B16" s="6" t="s">
        <v>103</v>
      </c>
    </row>
    <row r="17" spans="1:2" x14ac:dyDescent="0.25">
      <c r="A17" s="7" t="s">
        <v>85</v>
      </c>
      <c r="B17" s="6" t="s">
        <v>104</v>
      </c>
    </row>
    <row r="18" spans="1:2" x14ac:dyDescent="0.25">
      <c r="A18" s="7" t="s">
        <v>86</v>
      </c>
      <c r="B18" s="6" t="s">
        <v>105</v>
      </c>
    </row>
    <row r="19" spans="1:2" x14ac:dyDescent="0.25">
      <c r="A19" s="7" t="s">
        <v>87</v>
      </c>
      <c r="B19" s="6" t="s">
        <v>106</v>
      </c>
    </row>
    <row r="20" spans="1:2" x14ac:dyDescent="0.25">
      <c r="A20" s="7" t="s">
        <v>88</v>
      </c>
      <c r="B20" s="6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2015-12-21T05:59:01Z</dcterms:modified>
</cp:coreProperties>
</file>