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4" i="1" l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BC5" i="1" l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G10" i="4"/>
  <c r="G11" i="4" s="1"/>
  <c r="H9" i="4"/>
  <c r="H5" i="4"/>
  <c r="G5" i="4"/>
</calcChain>
</file>

<file path=xl/sharedStrings.xml><?xml version="1.0" encoding="utf-8"?>
<sst xmlns="http://schemas.openxmlformats.org/spreadsheetml/2006/main" count="758" uniqueCount="192">
  <si>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</si>
  <si>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</si>
  <si>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</si>
  <si>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</si>
  <si>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</si>
  <si>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</si>
  <si>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</si>
  <si>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</si>
  <si>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</si>
  <si>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</si>
  <si>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</si>
  <si>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</si>
  <si>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</si>
  <si>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</si>
  <si>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</si>
  <si>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</si>
  <si>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</si>
  <si>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</si>
  <si>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</si>
  <si>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</si>
  <si>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</si>
  <si>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</si>
  <si>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</si>
  <si>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</si>
  <si>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</si>
  <si>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</si>
  <si>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</si>
  <si>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</si>
  <si>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</si>
  <si>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</si>
  <si>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</si>
  <si>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</si>
  <si>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</si>
  <si>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</si>
  <si>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</si>
  <si>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</si>
  <si>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</si>
  <si>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</si>
  <si>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</si>
  <si>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</si>
  <si>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</si>
  <si>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</si>
  <si>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</si>
  <si>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</si>
  <si>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</si>
  <si>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</si>
  <si>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</si>
  <si>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</si>
  <si>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</si>
  <si>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</si>
  <si>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</si>
  <si>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</si>
  <si>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</si>
  <si>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</si>
  <si>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</si>
  <si>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</si>
  <si>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</si>
  <si>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</si>
  <si>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</si>
  <si>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</si>
  <si>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</si>
  <si>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</si>
  <si>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</si>
  <si>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</si>
  <si>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</si>
  <si>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</si>
  <si>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</si>
  <si>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</si>
  <si>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</si>
  <si>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</si>
  <si>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</si>
  <si>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</si>
  <si>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</si>
  <si>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</si>
  <si>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</si>
  <si>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</si>
  <si>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</si>
  <si>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</si>
  <si>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</si>
  <si>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</si>
  <si>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</si>
  <si>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</si>
  <si>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</si>
  <si>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</si>
  <si>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</si>
  <si>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</si>
  <si>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</si>
  <si>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</si>
  <si>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</si>
  <si>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</si>
  <si>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</si>
  <si>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</si>
  <si>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</si>
  <si>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</si>
  <si>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</si>
  <si>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</si>
  <si>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</si>
  <si>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</si>
  <si>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</si>
  <si>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</si>
  <si>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</si>
  <si>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</si>
  <si>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</si>
  <si>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</si>
  <si>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</si>
  <si>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</si>
  <si>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</si>
  <si>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</si>
  <si>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</si>
  <si>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</si>
  <si>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</si>
  <si>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</si>
  <si>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</si>
  <si>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Malaysia</t>
  </si>
  <si>
    <t>Đài Loan</t>
  </si>
  <si>
    <t>Nam</t>
  </si>
  <si>
    <t>Mỹ</t>
  </si>
  <si>
    <t>Không Biết</t>
  </si>
  <si>
    <t>Singapore</t>
  </si>
  <si>
    <t>Thành Phố Long Xuyên</t>
  </si>
  <si>
    <t>Điện tH.Oại</t>
  </si>
  <si>
    <t>Nội Trợ</t>
  </si>
  <si>
    <t>Buôn Bán</t>
  </si>
  <si>
    <t>Công Nhân</t>
  </si>
  <si>
    <t>Trung Quốc</t>
  </si>
  <si>
    <t>Kỹ Sư</t>
  </si>
  <si>
    <t>Úc</t>
  </si>
  <si>
    <t>Thành Phố Đài Bắc</t>
  </si>
  <si>
    <t>Mạch Kim Phụng</t>
  </si>
  <si>
    <t>Nguyễn Sơn Hà</t>
  </si>
  <si>
    <t>Lê Huyền Linh</t>
  </si>
  <si>
    <t>Kết Hôn</t>
  </si>
  <si>
    <t>Quách Nhung</t>
  </si>
  <si>
    <t>Phật Giáo</t>
  </si>
  <si>
    <t>Nguyễn Kim Thoại</t>
  </si>
  <si>
    <t>Thái Mộng Tuyền</t>
  </si>
  <si>
    <t>Thái Thị Quốc Phương</t>
  </si>
  <si>
    <t>Trần Ngọc Thảo</t>
  </si>
  <si>
    <t>Trần Giang Trúc</t>
  </si>
  <si>
    <t>Canada</t>
  </si>
  <si>
    <t>Phan Thị Diệu</t>
  </si>
  <si>
    <t>Văn Mỹ Mỹ</t>
  </si>
  <si>
    <t>Phường Mỹ Long</t>
  </si>
  <si>
    <t>Khóm 3</t>
  </si>
  <si>
    <t>Hồng Dương</t>
  </si>
  <si>
    <t>-</t>
  </si>
  <si>
    <t>Ngô Thanh Dũng</t>
  </si>
  <si>
    <t>Đoàn Thị Ngọc Yên</t>
  </si>
  <si>
    <t>Thợ Làm Tóc</t>
  </si>
  <si>
    <t>Huỳnh Thị Ngọc Ánh</t>
  </si>
  <si>
    <t>Hy Lạp</t>
  </si>
  <si>
    <t>Huỳnh Thị Ngọc Vi</t>
  </si>
  <si>
    <t>Kế Toán</t>
  </si>
  <si>
    <t>Huỳnh Ngọc Loan</t>
  </si>
  <si>
    <t>Khóm 4</t>
  </si>
  <si>
    <t>Khóm 5</t>
  </si>
  <si>
    <t>Khóm 6</t>
  </si>
  <si>
    <t>Khóm 7</t>
  </si>
  <si>
    <t>Pháp</t>
  </si>
  <si>
    <t>Hoàng Thị Yến Xuân</t>
  </si>
  <si>
    <t>Nguyễn Thị Hồng Đào</t>
  </si>
  <si>
    <t>Nguyễn Thị Thùy Dương</t>
  </si>
  <si>
    <t>Đài Bắc - Đài Loan</t>
  </si>
  <si>
    <t>Lai Hồng Minh</t>
  </si>
  <si>
    <t>Thợ Điện</t>
  </si>
  <si>
    <t>Sửa Chữa Máy</t>
  </si>
  <si>
    <t>Leefa</t>
  </si>
  <si>
    <t>Lê Đăng Thư</t>
  </si>
  <si>
    <t>Trần Thị Thanh Dung</t>
  </si>
  <si>
    <t>Châu Tuấn Kevin</t>
  </si>
  <si>
    <t>Thông Tin</t>
  </si>
  <si>
    <t>David Antony Ward</t>
  </si>
  <si>
    <t>Trần Thị Đẹp</t>
  </si>
  <si>
    <t>Robert Raky</t>
  </si>
  <si>
    <t xml:space="preserve"> </t>
  </si>
  <si>
    <t>Dương Thị Giao</t>
  </si>
  <si>
    <t>Nguyễn Thị Oanh</t>
  </si>
  <si>
    <t>Lê Kiều Dung</t>
  </si>
  <si>
    <t>Nguyễn Nhựt Thanh</t>
  </si>
  <si>
    <t>Lao Thị Kim Loan</t>
  </si>
  <si>
    <t>Lê Thị Ngọc Điệp</t>
  </si>
  <si>
    <t>Lê Thị Cẩm Nhung</t>
  </si>
  <si>
    <t>Trần Thị Tím</t>
  </si>
  <si>
    <t>Bao Bì</t>
  </si>
  <si>
    <t>Lao Thị Kim Trang</t>
  </si>
  <si>
    <t>Lê Thị Kiều Dung</t>
  </si>
  <si>
    <t>Huyện Tịnh Biên</t>
  </si>
  <si>
    <t>Xã Thới Sơn</t>
  </si>
  <si>
    <t>Khóm Phó Quế</t>
  </si>
  <si>
    <t>Không biết</t>
  </si>
  <si>
    <t>Không biết tên</t>
  </si>
  <si>
    <t>không biết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</si>
</sst>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164" fontId="0" fillId="0" borderId="0" xfId="1" applyNumberFormat="1" applyFont="1"/>
    <xf numFmtId="164" fontId="0" fillId="0" borderId="0" xfId="0" applyNumberFormat="1"/>
    <xf numFmtId="0" fontId="1" fillId="3" borderId="0" xfId="0" applyFont="1" applyFill="1"/>
    <xf numFmtId="0" fontId="0" fillId="3" borderId="1" xfId="0" applyFill="1" applyBorder="1"/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1" xfId="0" applyFill="1" applyBorder="1"/>
    <xf numFmtId="14" fontId="1" fillId="0" borderId="0" xfId="0" applyNumberFormat="1" applyFont="1" applyFill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 vertical="center" wrapText="1"/>
    </xf>
    <xf numFmtId="14" fontId="2" fillId="0" borderId="11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/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1" fillId="4" borderId="0" xfId="0" applyFont="1" applyFill="1"/>
    <xf numFmtId="0" fontId="1" fillId="4" borderId="0" xfId="0" applyFont="1" applyFill="1"/>
    <xf numFmtId="0" fontId="0" fillId="4" borderId="1" xfId="0" applyFill="1" applyBorder="1"/>
    <xf numFmtId="0" fontId="1" fillId="5" borderId="0" xfId="0" applyFont="1" applyFill="1"/>
    <xf numFmtId="0" fontId="1" fillId="5" borderId="1" xfId="0" applyFont="1" applyFill="1" applyBorder="1"/>
    <xf numFmtId="0" fontId="2" fillId="6" borderId="0" xfId="0" applyFont="1" applyFill="1"/>
    <xf numFmtId="0" fontId="1" fillId="6" borderId="0" xfId="0" applyFont="1" applyFill="1"/>
    <xf numFmtId="0" fontId="1" fillId="6" borderId="3" xfId="0" applyFont="1" applyFill="1" applyBorder="1"/>
    <xf numFmtId="14" fontId="1" fillId="6" borderId="1" xfId="0" applyNumberFormat="1" applyFont="1" applyFill="1" applyBorder="1"/>
    <xf numFmtId="0" fontId="1" fillId="6" borderId="1" xfId="0" applyFont="1" applyFill="1" applyBorder="1"/>
    <xf numFmtId="0" fontId="1" fillId="6" borderId="8" xfId="0" applyFont="1" applyFill="1" applyBorder="1"/>
    <xf numFmtId="14" fontId="1" fillId="6" borderId="8" xfId="0" applyNumberFormat="1" applyFont="1" applyFill="1" applyBorder="1"/>
    <xf numFmtId="14" fontId="1" fillId="6" borderId="2" xfId="0" applyNumberFormat="1" applyFont="1" applyFill="1" applyBorder="1"/>
    <xf numFmtId="0" fontId="1" fillId="6" borderId="7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/>
    <xf numFmtId="0" fontId="2" fillId="7" borderId="0" xfId="0" applyFont="1" applyFill="1"/>
    <xf numFmtId="0" fontId="1" fillId="7" borderId="0" xfId="0" applyFont="1" applyFill="1"/>
    <xf numFmtId="0" fontId="1" fillId="7" borderId="3" xfId="0" applyFont="1" applyFill="1" applyBorder="1"/>
    <xf numFmtId="14" fontId="1" fillId="7" borderId="1" xfId="0" applyNumberFormat="1" applyFont="1" applyFill="1" applyBorder="1"/>
    <xf numFmtId="0" fontId="1" fillId="7" borderId="1" xfId="0" applyFont="1" applyFill="1" applyBorder="1"/>
    <xf numFmtId="0" fontId="1" fillId="7" borderId="8" xfId="0" applyFont="1" applyFill="1" applyBorder="1"/>
    <xf numFmtId="14" fontId="1" fillId="7" borderId="2" xfId="0" applyNumberFormat="1" applyFont="1" applyFill="1" applyBorder="1"/>
    <xf numFmtId="0" fontId="1" fillId="7" borderId="7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/>
    <xf numFmtId="0" fontId="11" fillId="7" borderId="0" xfId="0" applyFont="1" applyFill="1"/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14" fontId="2" fillId="8" borderId="10" xfId="0" applyNumberFormat="1" applyFont="1" applyFill="1" applyBorder="1" applyAlignment="1">
      <alignment horizontal="center" vertical="center" wrapText="1"/>
    </xf>
    <xf numFmtId="14" fontId="2" fillId="8" borderId="10" xfId="0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14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14" fontId="2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/>
    <xf numFmtId="14" fontId="1" fillId="9" borderId="1" xfId="0" applyNumberFormat="1" applyFont="1" applyFill="1" applyBorder="1"/>
    <xf numFmtId="0" fontId="2" fillId="8" borderId="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/>
    </xf>
    <xf numFmtId="0" fontId="1" fillId="8" borderId="3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1" fillId="8" borderId="8" xfId="0" applyFont="1" applyFill="1" applyBorder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14" fontId="2" fillId="10" borderId="16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 wrapText="1"/>
    </xf>
    <xf numFmtId="14" fontId="2" fillId="10" borderId="8" xfId="0" applyNumberFormat="1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14" fontId="2" fillId="10" borderId="17" xfId="0" applyNumberFormat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9" fillId="10" borderId="17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/>
    </xf>
    <xf numFmtId="0" fontId="1" fillId="10" borderId="3" xfId="0" applyFont="1" applyFill="1" applyBorder="1"/>
    <xf numFmtId="0" fontId="1" fillId="10" borderId="1" xfId="0" applyFont="1" applyFill="1" applyBorder="1"/>
    <xf numFmtId="0" fontId="11" fillId="10" borderId="0" xfId="0" applyFont="1" applyFill="1"/>
    <xf numFmtId="0" fontId="1" fillId="10" borderId="0" xfId="0" applyFont="1" applyFill="1"/>
    <xf numFmtId="0" fontId="0" fillId="10" borderId="1" xfId="0" applyFill="1" applyBorder="1"/>
    <xf numFmtId="14" fontId="1" fillId="10" borderId="8" xfId="0" applyNumberFormat="1" applyFont="1" applyFill="1" applyBorder="1"/>
    <xf numFmtId="14" fontId="1" fillId="10" borderId="1" xfId="0" applyNumberFormat="1" applyFont="1" applyFill="1" applyBorder="1"/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14" fontId="2" fillId="11" borderId="10" xfId="0" applyNumberFormat="1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0" fillId="11" borderId="1" xfId="0" applyFill="1" applyBorder="1"/>
    <xf numFmtId="0" fontId="11" fillId="11" borderId="0" xfId="0" applyFont="1" applyFill="1"/>
    <xf numFmtId="14" fontId="1" fillId="11" borderId="1" xfId="0" applyNumberFormat="1" applyFont="1" applyFill="1" applyBorder="1"/>
    <xf numFmtId="0" fontId="1" fillId="11" borderId="3" xfId="0" applyFont="1" applyFill="1" applyBorder="1"/>
    <xf numFmtId="0" fontId="1" fillId="11" borderId="8" xfId="0" applyFont="1" applyFill="1" applyBorder="1"/>
    <xf numFmtId="0" fontId="2" fillId="11" borderId="0" xfId="0" applyFont="1" applyFill="1"/>
    <xf numFmtId="0" fontId="1" fillId="11" borderId="0" xfId="0" applyFont="1" applyFill="1"/>
    <xf numFmtId="0" fontId="1" fillId="11" borderId="1" xfId="0" applyFont="1" applyFill="1" applyBorder="1"/>
    <xf numFmtId="14" fontId="1" fillId="11" borderId="8" xfId="0" applyNumberFormat="1" applyFont="1" applyFill="1" applyBorder="1"/>
    <xf numFmtId="14" fontId="1" fillId="11" borderId="2" xfId="0" applyNumberFormat="1" applyFont="1" applyFill="1" applyBorder="1"/>
    <xf numFmtId="0" fontId="1" fillId="11" borderId="7" xfId="0" applyFont="1" applyFill="1" applyBorder="1"/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/>
    <xf numFmtId="0" fontId="11" fillId="5" borderId="0" xfId="0" applyFont="1" applyFill="1"/>
    <xf numFmtId="0" fontId="11" fillId="6" borderId="0" xfId="0" applyFont="1" applyFill="1"/>
    <xf numFmtId="0" fontId="0" fillId="6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5"/>
  <sheetViews>
    <sheetView tabSelected="1" zoomScale="115" zoomScaleNormal="115" workbookViewId="0">
      <pane xSplit="4" ySplit="3" topLeftCell="AZ28" activePane="bottomRight" state="frozen"/>
      <selection pane="topRight" activeCell="E1" sqref="E1"/>
      <selection pane="bottomLeft" activeCell="A4" sqref="A4"/>
      <selection pane="bottomRight" activeCell="G18" sqref="G18"/>
    </sheetView>
  </sheetViews>
  <sheetFormatPr defaultRowHeight="15.75" x14ac:dyDescent="0.25"/>
  <cols>
    <col min="1" max="1" width="9.140625" style="15"/>
    <col min="2" max="2" width="11.5703125" style="12" hidden="1" customWidth="1"/>
    <col min="3" max="3" width="13.140625" style="12" hidden="1" customWidth="1"/>
    <col min="4" max="4" width="23.85546875" style="12" bestFit="1" customWidth="1"/>
    <col min="5" max="5" width="12" style="17" bestFit="1" customWidth="1"/>
    <col min="6" max="6" width="11.28515625" style="12" customWidth="1"/>
    <col min="7" max="7" width="12.5703125" style="12" customWidth="1"/>
    <col min="8" max="8" width="25.7109375" style="12" bestFit="1" customWidth="1"/>
    <col min="9" max="9" width="10.85546875" style="12" customWidth="1"/>
    <col min="10" max="10" width="18.5703125" style="12" bestFit="1" customWidth="1"/>
    <col min="11" max="11" width="10.42578125" style="12" customWidth="1"/>
    <col min="12" max="12" width="14.5703125" style="12" bestFit="1" customWidth="1"/>
    <col min="13" max="14" width="10.140625" style="12" customWidth="1"/>
    <col min="15" max="15" width="15.42578125" style="12" bestFit="1" customWidth="1"/>
    <col min="16" max="16" width="17.28515625" style="12" bestFit="1" customWidth="1"/>
    <col min="17" max="17" width="23.28515625" style="12" bestFit="1" customWidth="1"/>
    <col min="18" max="18" width="14.42578125" style="12" bestFit="1" customWidth="1"/>
    <col min="19" max="19" width="9.85546875" style="12" bestFit="1" customWidth="1"/>
    <col min="20" max="21" width="10.140625" style="12" customWidth="1"/>
    <col min="22" max="22" width="12.7109375" style="12" customWidth="1"/>
    <col min="23" max="25" width="9.140625" style="12"/>
    <col min="26" max="26" width="14.42578125" style="72" customWidth="1"/>
    <col min="27" max="27" width="14.42578125" style="12" customWidth="1"/>
    <col min="28" max="28" width="10.5703125" style="12" customWidth="1"/>
    <col min="29" max="29" width="14.42578125" style="12" customWidth="1"/>
    <col min="30" max="30" width="11.28515625" style="12" customWidth="1"/>
    <col min="31" max="32" width="9.140625" style="12"/>
    <col min="33" max="33" width="14" style="12" customWidth="1"/>
    <col min="34" max="34" width="9.140625" style="72"/>
    <col min="35" max="35" width="9.140625" style="12"/>
    <col min="36" max="36" width="12" style="12" customWidth="1"/>
    <col min="37" max="37" width="9.7109375" style="12" customWidth="1"/>
    <col min="38" max="38" width="9.5703125" style="12" customWidth="1"/>
    <col min="39" max="39" width="9.140625" style="12"/>
    <col min="40" max="40" width="18.7109375" style="12" customWidth="1"/>
    <col min="41" max="41" width="10.42578125" style="112" customWidth="1"/>
    <col min="42" max="42" width="11" style="113" customWidth="1"/>
    <col min="43" max="43" width="12.7109375" style="113" customWidth="1"/>
    <col min="44" max="44" width="11.7109375" style="112" customWidth="1"/>
    <col min="45" max="45" width="9.140625" style="112"/>
    <col min="46" max="46" width="9.42578125" style="112" customWidth="1"/>
    <col min="47" max="47" width="9.85546875" style="112" customWidth="1"/>
    <col min="48" max="48" width="10.85546875" style="116" customWidth="1"/>
    <col min="49" max="49" width="11.28515625" style="117" customWidth="1"/>
    <col min="50" max="50" width="11.5703125" style="117" customWidth="1"/>
    <col min="51" max="51" width="9.140625" style="118"/>
    <col min="52" max="52" width="11.85546875" style="118" customWidth="1"/>
    <col min="53" max="53" width="9.140625" style="118"/>
    <col min="54" max="54" width="9.140625" style="119"/>
    <col min="55" max="55" width="9.140625" style="140"/>
    <col min="56" max="57" width="11.28515625" style="141" bestFit="1" customWidth="1"/>
    <col min="58" max="58" width="16" style="141" bestFit="1" customWidth="1"/>
    <col min="59" max="59" width="11.140625" style="146" customWidth="1"/>
    <col min="60" max="60" width="10.140625" style="141" customWidth="1"/>
    <col min="61" max="61" width="9.85546875" style="141" customWidth="1"/>
    <col min="62" max="62" width="12.42578125" style="141" customWidth="1"/>
    <col min="63" max="63" width="10" style="141" bestFit="1" customWidth="1"/>
    <col min="64" max="64" width="10.28515625" style="141" customWidth="1"/>
    <col min="65" max="65" width="8.28515625" style="141" customWidth="1"/>
    <col min="66" max="66" width="8.5703125" style="141" bestFit="1" customWidth="1"/>
    <col min="67" max="67" width="9.42578125" style="141" bestFit="1" customWidth="1"/>
    <col min="68" max="69" width="9.42578125" style="141" customWidth="1"/>
    <col min="70" max="70" width="11.85546875" style="141" customWidth="1"/>
    <col min="71" max="74" width="9.42578125" style="141" customWidth="1"/>
    <col min="75" max="75" width="10" style="141" bestFit="1" customWidth="1"/>
    <col min="76" max="76" width="11.140625" style="141" customWidth="1"/>
    <col min="77" max="78" width="9.140625" style="141"/>
    <col min="79" max="79" width="10.5703125" style="141" customWidth="1"/>
    <col min="80" max="81" width="13.85546875" style="141" customWidth="1"/>
    <col min="82" max="83" width="12.28515625" style="141" customWidth="1"/>
    <col min="84" max="89" width="9.140625" style="141"/>
    <col min="90" max="90" width="10.85546875" style="141" customWidth="1"/>
    <col min="91" max="92" width="11.28515625" style="141" bestFit="1" customWidth="1"/>
    <col min="93" max="93" width="20.5703125" style="141" bestFit="1" customWidth="1"/>
    <col min="94" max="94" width="9.7109375" style="141" customWidth="1"/>
    <col min="95" max="95" width="12.28515625" style="145" customWidth="1"/>
    <col min="96" max="96" width="11.28515625" style="159" customWidth="1"/>
    <col min="97" max="97" width="12.42578125" style="158" customWidth="1"/>
    <col min="98" max="98" width="13.140625" style="160" customWidth="1"/>
    <col min="99" max="99" width="13.7109375" style="18" customWidth="1"/>
    <col min="100" max="100" width="12.7109375" style="22" customWidth="1"/>
    <col min="101" max="101" width="10.5703125" style="23" customWidth="1"/>
    <col min="102" max="103" width="11.28515625" style="19" bestFit="1" customWidth="1"/>
    <col min="104" max="104" width="12" style="21" customWidth="1"/>
    <col min="105" max="105" width="14.42578125" style="18" customWidth="1"/>
    <col min="106" max="106" width="9.140625" style="20"/>
    <col min="107" max="107" width="12.28515625" style="24" customWidth="1"/>
    <col min="108" max="108" width="9.7109375" style="20" customWidth="1"/>
    <col min="109" max="109" width="9.140625" style="20"/>
    <col min="110" max="110" width="11.28515625" style="25" bestFit="1" customWidth="1"/>
    <col min="111" max="111" width="9.140625" style="23"/>
    <col min="112" max="112" width="14.7109375" style="20" customWidth="1"/>
    <col min="113" max="113" width="13.85546875" style="21" customWidth="1"/>
    <col min="114" max="16384" width="9.140625" style="12"/>
  </cols>
  <sheetData>
    <row r="1" spans="1:113" ht="16.5" customHeight="1" thickTop="1" x14ac:dyDescent="0.25">
      <c r="A1" s="45" t="s">
        <v>0</v>
      </c>
      <c r="B1" s="38" t="s">
        <v>2</v>
      </c>
      <c r="C1" s="38" t="s">
        <v>3</v>
      </c>
      <c r="D1" s="38" t="s">
        <v>1</v>
      </c>
      <c r="E1" s="48" t="s">
        <v>4</v>
      </c>
      <c r="F1" s="38" t="s">
        <v>5</v>
      </c>
      <c r="G1" s="38" t="s">
        <v>6</v>
      </c>
      <c r="H1" s="60" t="s">
        <v>7</v>
      </c>
      <c r="I1" s="61"/>
      <c r="J1" s="61"/>
      <c r="K1" s="61"/>
      <c r="L1" s="61"/>
      <c r="M1" s="62"/>
      <c r="N1" s="60" t="s">
        <v>108</v>
      </c>
      <c r="O1" s="61"/>
      <c r="P1" s="61"/>
      <c r="Q1" s="61"/>
      <c r="R1" s="61"/>
      <c r="S1" s="62"/>
      <c r="T1" s="60" t="s">
        <v>9</v>
      </c>
      <c r="U1" s="61"/>
      <c r="V1" s="61"/>
      <c r="W1" s="61"/>
      <c r="X1" s="61"/>
      <c r="Y1" s="62"/>
      <c r="Z1" s="68" t="s">
        <v>10</v>
      </c>
      <c r="AA1" s="52" t="s">
        <v>11</v>
      </c>
      <c r="AB1" s="63"/>
      <c r="AC1" s="63"/>
      <c r="AD1" s="63"/>
      <c r="AE1" s="63"/>
      <c r="AF1" s="56"/>
      <c r="AG1" s="44" t="s">
        <v>12</v>
      </c>
      <c r="AH1" s="68" t="s">
        <v>13</v>
      </c>
      <c r="AI1" s="44" t="s">
        <v>14</v>
      </c>
      <c r="AJ1" s="38" t="s">
        <v>120</v>
      </c>
      <c r="AK1" s="38" t="s">
        <v>15</v>
      </c>
      <c r="AL1" s="38" t="s">
        <v>16</v>
      </c>
      <c r="AM1" s="38" t="s">
        <v>17</v>
      </c>
      <c r="AN1" s="41" t="s">
        <v>18</v>
      </c>
      <c r="AO1" s="110" t="s">
        <v>30</v>
      </c>
      <c r="AP1" s="110"/>
      <c r="AQ1" s="110"/>
      <c r="AR1" s="110"/>
      <c r="AS1" s="110"/>
      <c r="AT1" s="110"/>
      <c r="AU1" s="110"/>
      <c r="AV1" s="98" t="s">
        <v>35</v>
      </c>
      <c r="AW1" s="99"/>
      <c r="AX1" s="99"/>
      <c r="AY1" s="99"/>
      <c r="AZ1" s="99"/>
      <c r="BA1" s="99"/>
      <c r="BB1" s="100"/>
      <c r="BC1" s="120" t="s">
        <v>36</v>
      </c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2"/>
      <c r="CR1" s="147" t="s">
        <v>41</v>
      </c>
      <c r="CS1" s="148"/>
      <c r="CT1" s="149"/>
      <c r="CU1" s="51" t="s">
        <v>43</v>
      </c>
      <c r="CV1" s="52"/>
      <c r="CW1" s="31" t="s">
        <v>46</v>
      </c>
      <c r="CX1" s="32"/>
      <c r="CY1" s="32"/>
      <c r="CZ1" s="33"/>
      <c r="DA1" s="56" t="s">
        <v>47</v>
      </c>
      <c r="DB1" s="32"/>
      <c r="DC1" s="32"/>
      <c r="DD1" s="32"/>
      <c r="DE1" s="32"/>
      <c r="DF1" s="52"/>
      <c r="DG1" s="31" t="s">
        <v>54</v>
      </c>
      <c r="DH1" s="32"/>
      <c r="DI1" s="33"/>
    </row>
    <row r="2" spans="1:113" s="13" customFormat="1" ht="15.75" customHeight="1" x14ac:dyDescent="0.25">
      <c r="A2" s="46"/>
      <c r="B2" s="39"/>
      <c r="C2" s="39"/>
      <c r="D2" s="39"/>
      <c r="E2" s="49"/>
      <c r="F2" s="39"/>
      <c r="G2" s="39"/>
      <c r="H2" s="26" t="s">
        <v>109</v>
      </c>
      <c r="I2" s="28" t="s">
        <v>27</v>
      </c>
      <c r="J2" s="28" t="s">
        <v>28</v>
      </c>
      <c r="K2" s="28" t="s">
        <v>29</v>
      </c>
      <c r="L2" s="39" t="s">
        <v>26</v>
      </c>
      <c r="M2" s="39" t="s">
        <v>8</v>
      </c>
      <c r="N2" s="26" t="s">
        <v>109</v>
      </c>
      <c r="O2" s="28" t="s">
        <v>27</v>
      </c>
      <c r="P2" s="28" t="s">
        <v>28</v>
      </c>
      <c r="Q2" s="28" t="s">
        <v>29</v>
      </c>
      <c r="R2" s="39" t="s">
        <v>26</v>
      </c>
      <c r="S2" s="39" t="s">
        <v>8</v>
      </c>
      <c r="T2" s="26" t="s">
        <v>109</v>
      </c>
      <c r="U2" s="28" t="s">
        <v>27</v>
      </c>
      <c r="V2" s="28" t="s">
        <v>28</v>
      </c>
      <c r="W2" s="28" t="s">
        <v>29</v>
      </c>
      <c r="X2" s="39" t="s">
        <v>26</v>
      </c>
      <c r="Y2" s="39" t="s">
        <v>8</v>
      </c>
      <c r="Z2" s="69"/>
      <c r="AA2" s="26" t="s">
        <v>109</v>
      </c>
      <c r="AB2" s="28" t="s">
        <v>27</v>
      </c>
      <c r="AC2" s="28" t="s">
        <v>28</v>
      </c>
      <c r="AD2" s="28" t="s">
        <v>29</v>
      </c>
      <c r="AE2" s="39" t="s">
        <v>26</v>
      </c>
      <c r="AF2" s="39" t="s">
        <v>8</v>
      </c>
      <c r="AG2" s="28"/>
      <c r="AH2" s="69"/>
      <c r="AI2" s="28"/>
      <c r="AJ2" s="39"/>
      <c r="AK2" s="39"/>
      <c r="AL2" s="39"/>
      <c r="AM2" s="39"/>
      <c r="AN2" s="42"/>
      <c r="AO2" s="109" t="s">
        <v>19</v>
      </c>
      <c r="AP2" s="108" t="s">
        <v>20</v>
      </c>
      <c r="AQ2" s="108" t="s">
        <v>21</v>
      </c>
      <c r="AR2" s="109" t="s">
        <v>25</v>
      </c>
      <c r="AS2" s="109" t="s">
        <v>22</v>
      </c>
      <c r="AT2" s="109" t="s">
        <v>23</v>
      </c>
      <c r="AU2" s="109" t="s">
        <v>24</v>
      </c>
      <c r="AV2" s="114" t="s">
        <v>31</v>
      </c>
      <c r="AW2" s="101" t="s">
        <v>20</v>
      </c>
      <c r="AX2" s="101" t="s">
        <v>21</v>
      </c>
      <c r="AY2" s="102" t="s">
        <v>10</v>
      </c>
      <c r="AZ2" s="102" t="s">
        <v>32</v>
      </c>
      <c r="BA2" s="102" t="s">
        <v>33</v>
      </c>
      <c r="BB2" s="103" t="s">
        <v>34</v>
      </c>
      <c r="BC2" s="123" t="s">
        <v>0</v>
      </c>
      <c r="BD2" s="124" t="s">
        <v>2</v>
      </c>
      <c r="BE2" s="124" t="s">
        <v>3</v>
      </c>
      <c r="BF2" s="124" t="s">
        <v>1</v>
      </c>
      <c r="BG2" s="125" t="s">
        <v>4</v>
      </c>
      <c r="BH2" s="124" t="s">
        <v>5</v>
      </c>
      <c r="BI2" s="124" t="s">
        <v>6</v>
      </c>
      <c r="BJ2" s="126" t="s">
        <v>7</v>
      </c>
      <c r="BK2" s="126"/>
      <c r="BL2" s="126"/>
      <c r="BM2" s="126"/>
      <c r="BN2" s="126"/>
      <c r="BO2" s="126"/>
      <c r="BP2" s="127" t="s">
        <v>108</v>
      </c>
      <c r="BQ2" s="128"/>
      <c r="BR2" s="128"/>
      <c r="BS2" s="128"/>
      <c r="BT2" s="128"/>
      <c r="BU2" s="129"/>
      <c r="BV2" s="127" t="s">
        <v>9</v>
      </c>
      <c r="BW2" s="128"/>
      <c r="BX2" s="128"/>
      <c r="BY2" s="128"/>
      <c r="BZ2" s="128"/>
      <c r="CA2" s="129"/>
      <c r="CB2" s="124" t="s">
        <v>10</v>
      </c>
      <c r="CC2" s="126" t="s">
        <v>11</v>
      </c>
      <c r="CD2" s="126"/>
      <c r="CE2" s="126"/>
      <c r="CF2" s="126"/>
      <c r="CG2" s="126"/>
      <c r="CH2" s="126"/>
      <c r="CI2" s="130" t="s">
        <v>12</v>
      </c>
      <c r="CJ2" s="124" t="s">
        <v>13</v>
      </c>
      <c r="CK2" s="130" t="s">
        <v>14</v>
      </c>
      <c r="CL2" s="124" t="s">
        <v>120</v>
      </c>
      <c r="CM2" s="124" t="s">
        <v>15</v>
      </c>
      <c r="CN2" s="124" t="s">
        <v>16</v>
      </c>
      <c r="CO2" s="124" t="s">
        <v>17</v>
      </c>
      <c r="CP2" s="130" t="s">
        <v>18</v>
      </c>
      <c r="CQ2" s="131" t="s">
        <v>37</v>
      </c>
      <c r="CR2" s="150" t="s">
        <v>38</v>
      </c>
      <c r="CS2" s="151" t="s">
        <v>39</v>
      </c>
      <c r="CT2" s="152" t="s">
        <v>40</v>
      </c>
      <c r="CU2" s="34" t="s">
        <v>38</v>
      </c>
      <c r="CV2" s="53" t="s">
        <v>42</v>
      </c>
      <c r="CW2" s="46" t="s">
        <v>44</v>
      </c>
      <c r="CX2" s="36" t="s">
        <v>20</v>
      </c>
      <c r="CY2" s="36" t="s">
        <v>21</v>
      </c>
      <c r="CZ2" s="30" t="s">
        <v>45</v>
      </c>
      <c r="DA2" s="57" t="s">
        <v>48</v>
      </c>
      <c r="DB2" s="39" t="s">
        <v>49</v>
      </c>
      <c r="DC2" s="39" t="s">
        <v>50</v>
      </c>
      <c r="DD2" s="39" t="s">
        <v>51</v>
      </c>
      <c r="DE2" s="39" t="s">
        <v>52</v>
      </c>
      <c r="DF2" s="58" t="s">
        <v>53</v>
      </c>
      <c r="DG2" s="46" t="s">
        <v>0</v>
      </c>
      <c r="DH2" s="39" t="s">
        <v>55</v>
      </c>
      <c r="DI2" s="55" t="s">
        <v>56</v>
      </c>
    </row>
    <row r="3" spans="1:113" s="14" customFormat="1" ht="30.75" customHeight="1" thickBot="1" x14ac:dyDescent="0.3">
      <c r="A3" s="47"/>
      <c r="B3" s="40"/>
      <c r="C3" s="40"/>
      <c r="D3" s="40"/>
      <c r="E3" s="37"/>
      <c r="F3" s="40"/>
      <c r="G3" s="40"/>
      <c r="H3" s="27"/>
      <c r="I3" s="29"/>
      <c r="J3" s="29"/>
      <c r="K3" s="29"/>
      <c r="L3" s="40"/>
      <c r="M3" s="40"/>
      <c r="N3" s="27"/>
      <c r="O3" s="29"/>
      <c r="P3" s="29"/>
      <c r="Q3" s="29"/>
      <c r="R3" s="40"/>
      <c r="S3" s="40"/>
      <c r="T3" s="27"/>
      <c r="U3" s="29"/>
      <c r="V3" s="29"/>
      <c r="W3" s="29"/>
      <c r="X3" s="40"/>
      <c r="Y3" s="40"/>
      <c r="Z3" s="70"/>
      <c r="AA3" s="27"/>
      <c r="AB3" s="29"/>
      <c r="AC3" s="29"/>
      <c r="AD3" s="29"/>
      <c r="AE3" s="40"/>
      <c r="AF3" s="40"/>
      <c r="AG3" s="29"/>
      <c r="AH3" s="70"/>
      <c r="AI3" s="29"/>
      <c r="AJ3" s="40"/>
      <c r="AK3" s="40"/>
      <c r="AL3" s="40"/>
      <c r="AM3" s="40"/>
      <c r="AN3" s="43"/>
      <c r="AO3" s="109"/>
      <c r="AP3" s="108"/>
      <c r="AQ3" s="111"/>
      <c r="AR3" s="109"/>
      <c r="AS3" s="109"/>
      <c r="AT3" s="109"/>
      <c r="AU3" s="109"/>
      <c r="AV3" s="115"/>
      <c r="AW3" s="104"/>
      <c r="AX3" s="105"/>
      <c r="AY3" s="106"/>
      <c r="AZ3" s="106"/>
      <c r="BA3" s="106"/>
      <c r="BB3" s="107"/>
      <c r="BC3" s="132"/>
      <c r="BD3" s="133"/>
      <c r="BE3" s="133"/>
      <c r="BF3" s="133"/>
      <c r="BG3" s="134"/>
      <c r="BH3" s="133"/>
      <c r="BI3" s="133"/>
      <c r="BJ3" s="135" t="s">
        <v>109</v>
      </c>
      <c r="BK3" s="136" t="s">
        <v>27</v>
      </c>
      <c r="BL3" s="136" t="s">
        <v>28</v>
      </c>
      <c r="BM3" s="136" t="s">
        <v>29</v>
      </c>
      <c r="BN3" s="136" t="s">
        <v>26</v>
      </c>
      <c r="BO3" s="136" t="s">
        <v>8</v>
      </c>
      <c r="BP3" s="136" t="s">
        <v>109</v>
      </c>
      <c r="BQ3" s="137" t="s">
        <v>27</v>
      </c>
      <c r="BR3" s="137" t="s">
        <v>28</v>
      </c>
      <c r="BS3" s="137" t="s">
        <v>29</v>
      </c>
      <c r="BT3" s="137" t="s">
        <v>26</v>
      </c>
      <c r="BU3" s="137" t="s">
        <v>8</v>
      </c>
      <c r="BV3" s="137" t="s">
        <v>109</v>
      </c>
      <c r="BW3" s="137" t="s">
        <v>27</v>
      </c>
      <c r="BX3" s="137" t="s">
        <v>28</v>
      </c>
      <c r="BY3" s="137" t="s">
        <v>29</v>
      </c>
      <c r="BZ3" s="137" t="s">
        <v>26</v>
      </c>
      <c r="CA3" s="137" t="s">
        <v>8</v>
      </c>
      <c r="CB3" s="133"/>
      <c r="CC3" s="135" t="s">
        <v>109</v>
      </c>
      <c r="CD3" s="136" t="s">
        <v>27</v>
      </c>
      <c r="CE3" s="136" t="s">
        <v>28</v>
      </c>
      <c r="CF3" s="136" t="s">
        <v>29</v>
      </c>
      <c r="CG3" s="136" t="s">
        <v>26</v>
      </c>
      <c r="CH3" s="136" t="s">
        <v>8</v>
      </c>
      <c r="CI3" s="138"/>
      <c r="CJ3" s="133"/>
      <c r="CK3" s="138"/>
      <c r="CL3" s="133"/>
      <c r="CM3" s="133"/>
      <c r="CN3" s="133"/>
      <c r="CO3" s="133"/>
      <c r="CP3" s="138"/>
      <c r="CQ3" s="139"/>
      <c r="CR3" s="153"/>
      <c r="CS3" s="154"/>
      <c r="CT3" s="155"/>
      <c r="CU3" s="35"/>
      <c r="CV3" s="54"/>
      <c r="CW3" s="47"/>
      <c r="CX3" s="37"/>
      <c r="CY3" s="37"/>
      <c r="CZ3" s="50"/>
      <c r="DA3" s="35"/>
      <c r="DB3" s="40"/>
      <c r="DC3" s="40"/>
      <c r="DD3" s="40"/>
      <c r="DE3" s="40"/>
      <c r="DF3" s="59"/>
      <c r="DG3" s="47"/>
      <c r="DH3" s="40"/>
      <c r="DI3" s="50"/>
    </row>
    <row r="4" spans="1:113" s="77" customFormat="1" ht="16.5" thickTop="1" x14ac:dyDescent="0.25">
      <c r="A4" s="76">
        <v>16659</v>
      </c>
      <c r="D4" s="170" t="s">
        <v>128</v>
      </c>
      <c r="E4" s="170">
        <v>1975</v>
      </c>
      <c r="F4" s="170" t="s">
        <v>110</v>
      </c>
      <c r="G4" s="170" t="s">
        <v>111</v>
      </c>
      <c r="H4" s="171"/>
      <c r="I4" s="171"/>
      <c r="J4" s="171" t="s">
        <v>142</v>
      </c>
      <c r="K4" s="77" t="s">
        <v>119</v>
      </c>
      <c r="L4" s="77" t="s">
        <v>112</v>
      </c>
      <c r="M4" s="77" t="s">
        <v>111</v>
      </c>
      <c r="O4" s="77" t="s">
        <v>143</v>
      </c>
      <c r="P4" s="77" t="s">
        <v>142</v>
      </c>
      <c r="Q4" s="77" t="s">
        <v>119</v>
      </c>
      <c r="R4" s="77" t="s">
        <v>112</v>
      </c>
      <c r="S4" s="77" t="s">
        <v>111</v>
      </c>
      <c r="Y4" s="171" t="s">
        <v>111</v>
      </c>
      <c r="Z4" s="170" t="s">
        <v>121</v>
      </c>
      <c r="AH4" s="171"/>
      <c r="AO4" s="80"/>
      <c r="AP4" s="79"/>
      <c r="AQ4" s="79"/>
      <c r="AR4" s="80"/>
      <c r="AS4" s="80"/>
      <c r="AT4" s="80"/>
      <c r="AU4" s="80"/>
      <c r="AV4" s="78"/>
      <c r="AW4" s="79"/>
      <c r="AX4" s="79"/>
      <c r="AY4" s="80"/>
      <c r="AZ4" s="80"/>
      <c r="BA4" s="80"/>
      <c r="BB4" s="81"/>
      <c r="BC4" s="78">
        <f>A34+1</f>
        <v>16690</v>
      </c>
      <c r="BD4" s="80"/>
      <c r="BE4" s="80"/>
      <c r="BF4" s="170" t="s">
        <v>144</v>
      </c>
      <c r="BG4" s="170">
        <v>1960</v>
      </c>
      <c r="BH4" s="170" t="s">
        <v>115</v>
      </c>
      <c r="BI4" s="170" t="s">
        <v>116</v>
      </c>
      <c r="BJ4" s="170" t="s">
        <v>145</v>
      </c>
      <c r="BK4" s="170" t="s">
        <v>145</v>
      </c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171" t="s">
        <v>116</v>
      </c>
      <c r="CB4" s="170" t="s">
        <v>123</v>
      </c>
      <c r="CC4" s="17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2"/>
      <c r="CR4" s="171"/>
      <c r="CS4" s="171"/>
      <c r="CT4" s="171"/>
      <c r="CV4" s="83"/>
      <c r="CW4" s="84"/>
      <c r="CX4" s="79"/>
      <c r="CY4" s="79"/>
      <c r="CZ4" s="81"/>
      <c r="DA4" s="78"/>
      <c r="DB4" s="80"/>
      <c r="DC4" s="85"/>
      <c r="DD4" s="80"/>
      <c r="DE4" s="80"/>
      <c r="DF4" s="86"/>
      <c r="DG4" s="84"/>
      <c r="DH4" s="80"/>
      <c r="DI4" s="81"/>
    </row>
    <row r="5" spans="1:113" x14ac:dyDescent="0.25">
      <c r="A5" s="15">
        <f>A4+1</f>
        <v>16660</v>
      </c>
      <c r="D5" s="67" t="s">
        <v>129</v>
      </c>
      <c r="E5" s="67">
        <v>1968</v>
      </c>
      <c r="F5" s="67" t="s">
        <v>110</v>
      </c>
      <c r="G5" s="67" t="s">
        <v>111</v>
      </c>
      <c r="H5" s="16"/>
      <c r="I5" s="16"/>
      <c r="J5" s="11" t="s">
        <v>142</v>
      </c>
      <c r="K5" s="10" t="s">
        <v>119</v>
      </c>
      <c r="L5" s="10" t="s">
        <v>112</v>
      </c>
      <c r="M5" s="10" t="s">
        <v>111</v>
      </c>
      <c r="O5" s="10" t="s">
        <v>143</v>
      </c>
      <c r="P5" s="10" t="s">
        <v>142</v>
      </c>
      <c r="Q5" s="12" t="s">
        <v>119</v>
      </c>
      <c r="R5" s="12" t="s">
        <v>112</v>
      </c>
      <c r="S5" s="12" t="s">
        <v>111</v>
      </c>
      <c r="Y5" s="16" t="s">
        <v>111</v>
      </c>
      <c r="Z5" s="71" t="s">
        <v>121</v>
      </c>
      <c r="AH5" s="73"/>
      <c r="BC5" s="140">
        <f>BC4+1</f>
        <v>16691</v>
      </c>
      <c r="BF5" s="142" t="s">
        <v>146</v>
      </c>
      <c r="BG5" s="142">
        <v>1965</v>
      </c>
      <c r="BH5" s="142" t="s">
        <v>115</v>
      </c>
      <c r="BI5" s="142" t="s">
        <v>116</v>
      </c>
      <c r="BJ5" s="142" t="s">
        <v>145</v>
      </c>
      <c r="BK5" s="142" t="s">
        <v>145</v>
      </c>
      <c r="BO5" s="143"/>
      <c r="CA5" s="144" t="s">
        <v>116</v>
      </c>
      <c r="CB5" s="142" t="s">
        <v>117</v>
      </c>
      <c r="CC5" s="142"/>
      <c r="CR5" s="156"/>
      <c r="CS5" s="156"/>
      <c r="CT5" s="156"/>
      <c r="CU5" s="12"/>
    </row>
    <row r="6" spans="1:113" x14ac:dyDescent="0.25">
      <c r="A6" s="15">
        <f t="shared" ref="A6:A34" si="0">A5+1</f>
        <v>16661</v>
      </c>
      <c r="D6" s="67" t="s">
        <v>130</v>
      </c>
      <c r="E6" s="67">
        <v>1971</v>
      </c>
      <c r="F6" s="67" t="s">
        <v>110</v>
      </c>
      <c r="G6" s="67" t="s">
        <v>116</v>
      </c>
      <c r="H6" s="67"/>
      <c r="J6" s="11" t="s">
        <v>142</v>
      </c>
      <c r="K6" s="10" t="s">
        <v>119</v>
      </c>
      <c r="L6" s="10" t="s">
        <v>112</v>
      </c>
      <c r="M6" s="10" t="s">
        <v>111</v>
      </c>
      <c r="O6" s="10" t="s">
        <v>143</v>
      </c>
      <c r="P6" s="10" t="s">
        <v>142</v>
      </c>
      <c r="Q6" s="12" t="s">
        <v>119</v>
      </c>
      <c r="R6" s="12" t="s">
        <v>112</v>
      </c>
      <c r="S6" s="12" t="s">
        <v>111</v>
      </c>
      <c r="Y6" s="67" t="s">
        <v>116</v>
      </c>
      <c r="Z6" s="67" t="s">
        <v>117</v>
      </c>
      <c r="BC6" s="140">
        <f t="shared" ref="BC6:BC34" si="1">BC5+1</f>
        <v>16692</v>
      </c>
      <c r="BF6" s="144" t="s">
        <v>117</v>
      </c>
      <c r="BH6" s="144" t="s">
        <v>115</v>
      </c>
      <c r="CR6" s="157" t="s">
        <v>116</v>
      </c>
      <c r="CS6" s="157">
        <v>2004</v>
      </c>
      <c r="CT6" s="157" t="s">
        <v>131</v>
      </c>
      <c r="CU6" s="12"/>
    </row>
    <row r="7" spans="1:113" x14ac:dyDescent="0.25">
      <c r="A7" s="15">
        <f t="shared" si="0"/>
        <v>16662</v>
      </c>
      <c r="D7" s="67" t="s">
        <v>132</v>
      </c>
      <c r="E7" s="67">
        <v>1977</v>
      </c>
      <c r="F7" s="67" t="s">
        <v>110</v>
      </c>
      <c r="G7" s="67" t="s">
        <v>116</v>
      </c>
      <c r="H7" s="67"/>
      <c r="J7" s="11" t="s">
        <v>142</v>
      </c>
      <c r="K7" s="10" t="s">
        <v>119</v>
      </c>
      <c r="L7" s="10" t="s">
        <v>112</v>
      </c>
      <c r="M7" s="10" t="s">
        <v>111</v>
      </c>
      <c r="O7" s="10" t="s">
        <v>143</v>
      </c>
      <c r="P7" s="10" t="s">
        <v>142</v>
      </c>
      <c r="Q7" s="12" t="s">
        <v>119</v>
      </c>
      <c r="R7" s="12" t="s">
        <v>112</v>
      </c>
      <c r="S7" s="12" t="s">
        <v>111</v>
      </c>
      <c r="Y7" s="67" t="s">
        <v>116</v>
      </c>
      <c r="Z7" s="67" t="s">
        <v>133</v>
      </c>
      <c r="BC7" s="140">
        <f t="shared" si="1"/>
        <v>16693</v>
      </c>
      <c r="BF7" s="144" t="s">
        <v>117</v>
      </c>
      <c r="BH7" s="144" t="s">
        <v>115</v>
      </c>
      <c r="CR7" s="157" t="s">
        <v>116</v>
      </c>
      <c r="CS7" s="157">
        <v>2000</v>
      </c>
      <c r="CT7" s="157" t="s">
        <v>131</v>
      </c>
      <c r="CU7" s="12"/>
    </row>
    <row r="8" spans="1:113" x14ac:dyDescent="0.25">
      <c r="A8" s="15">
        <f t="shared" si="0"/>
        <v>16663</v>
      </c>
      <c r="D8" s="67" t="s">
        <v>134</v>
      </c>
      <c r="E8" s="67">
        <v>1982</v>
      </c>
      <c r="F8" s="67" t="s">
        <v>110</v>
      </c>
      <c r="G8" s="67" t="s">
        <v>116</v>
      </c>
      <c r="H8" s="67"/>
      <c r="J8" s="11" t="s">
        <v>142</v>
      </c>
      <c r="K8" s="10" t="s">
        <v>119</v>
      </c>
      <c r="L8" s="10" t="s">
        <v>112</v>
      </c>
      <c r="M8" s="10" t="s">
        <v>111</v>
      </c>
      <c r="O8" s="10" t="s">
        <v>143</v>
      </c>
      <c r="P8" s="10" t="s">
        <v>142</v>
      </c>
      <c r="Q8" s="12" t="s">
        <v>119</v>
      </c>
      <c r="R8" s="12" t="s">
        <v>112</v>
      </c>
      <c r="S8" s="12" t="s">
        <v>111</v>
      </c>
      <c r="Y8" s="67" t="s">
        <v>116</v>
      </c>
      <c r="Z8" s="67" t="s">
        <v>117</v>
      </c>
      <c r="BC8" s="140">
        <f t="shared" si="1"/>
        <v>16694</v>
      </c>
      <c r="BF8" s="144" t="s">
        <v>117</v>
      </c>
      <c r="BH8" s="144" t="s">
        <v>115</v>
      </c>
      <c r="CR8" s="157" t="s">
        <v>116</v>
      </c>
      <c r="CS8" s="157">
        <v>2010</v>
      </c>
      <c r="CT8" s="157" t="s">
        <v>131</v>
      </c>
      <c r="CU8" s="12"/>
    </row>
    <row r="9" spans="1:113" x14ac:dyDescent="0.25">
      <c r="A9" s="15">
        <f t="shared" si="0"/>
        <v>16664</v>
      </c>
      <c r="D9" s="67" t="s">
        <v>135</v>
      </c>
      <c r="E9" s="67">
        <v>1971</v>
      </c>
      <c r="F9" s="67" t="s">
        <v>110</v>
      </c>
      <c r="G9" s="67" t="s">
        <v>116</v>
      </c>
      <c r="H9" s="67"/>
      <c r="J9" s="11" t="s">
        <v>142</v>
      </c>
      <c r="K9" s="10" t="s">
        <v>119</v>
      </c>
      <c r="L9" s="10" t="s">
        <v>112</v>
      </c>
      <c r="M9" s="10" t="s">
        <v>111</v>
      </c>
      <c r="O9" s="10" t="s">
        <v>143</v>
      </c>
      <c r="P9" s="10" t="s">
        <v>142</v>
      </c>
      <c r="Q9" s="12" t="s">
        <v>119</v>
      </c>
      <c r="R9" s="12" t="s">
        <v>112</v>
      </c>
      <c r="S9" s="12" t="s">
        <v>111</v>
      </c>
      <c r="Y9" s="67" t="s">
        <v>116</v>
      </c>
      <c r="Z9" s="67" t="s">
        <v>133</v>
      </c>
      <c r="BC9" s="140">
        <f t="shared" si="1"/>
        <v>16695</v>
      </c>
      <c r="BF9" s="144" t="s">
        <v>117</v>
      </c>
      <c r="BH9" s="144" t="s">
        <v>115</v>
      </c>
      <c r="CR9" s="157" t="s">
        <v>116</v>
      </c>
      <c r="CS9" s="157">
        <v>1997</v>
      </c>
      <c r="CT9" s="157" t="s">
        <v>131</v>
      </c>
      <c r="CU9" s="12"/>
    </row>
    <row r="10" spans="1:113" x14ac:dyDescent="0.25">
      <c r="A10" s="15">
        <f t="shared" si="0"/>
        <v>16665</v>
      </c>
      <c r="D10" s="67" t="s">
        <v>136</v>
      </c>
      <c r="E10" s="67">
        <v>1975</v>
      </c>
      <c r="F10" s="67" t="s">
        <v>110</v>
      </c>
      <c r="G10" s="67" t="s">
        <v>116</v>
      </c>
      <c r="H10" s="67"/>
      <c r="J10" s="11" t="s">
        <v>142</v>
      </c>
      <c r="K10" s="10" t="s">
        <v>119</v>
      </c>
      <c r="L10" s="10" t="s">
        <v>112</v>
      </c>
      <c r="M10" s="10" t="s">
        <v>111</v>
      </c>
      <c r="O10" s="10" t="s">
        <v>143</v>
      </c>
      <c r="P10" s="10" t="s">
        <v>142</v>
      </c>
      <c r="Q10" s="12" t="s">
        <v>119</v>
      </c>
      <c r="R10" s="12" t="s">
        <v>112</v>
      </c>
      <c r="S10" s="12" t="s">
        <v>111</v>
      </c>
      <c r="Y10" s="67" t="s">
        <v>116</v>
      </c>
      <c r="Z10" s="67" t="s">
        <v>133</v>
      </c>
      <c r="BC10" s="140">
        <f t="shared" si="1"/>
        <v>16696</v>
      </c>
      <c r="BF10" s="144" t="s">
        <v>117</v>
      </c>
      <c r="BH10" s="144" t="s">
        <v>115</v>
      </c>
      <c r="CR10" s="157" t="s">
        <v>116</v>
      </c>
      <c r="CS10" s="157">
        <v>2003</v>
      </c>
      <c r="CT10" s="157" t="s">
        <v>131</v>
      </c>
      <c r="CU10" s="12"/>
    </row>
    <row r="11" spans="1:113" x14ac:dyDescent="0.25">
      <c r="A11" s="15">
        <f t="shared" si="0"/>
        <v>16666</v>
      </c>
      <c r="D11" s="67" t="s">
        <v>137</v>
      </c>
      <c r="E11" s="67">
        <v>1978</v>
      </c>
      <c r="F11" s="67" t="s">
        <v>110</v>
      </c>
      <c r="G11" s="67" t="s">
        <v>117</v>
      </c>
      <c r="H11" s="67"/>
      <c r="J11" s="11" t="s">
        <v>142</v>
      </c>
      <c r="K11" s="10" t="s">
        <v>119</v>
      </c>
      <c r="L11" s="10" t="s">
        <v>112</v>
      </c>
      <c r="M11" s="10" t="s">
        <v>111</v>
      </c>
      <c r="O11" s="10" t="s">
        <v>143</v>
      </c>
      <c r="P11" s="10" t="s">
        <v>142</v>
      </c>
      <c r="Q11" s="12" t="s">
        <v>119</v>
      </c>
      <c r="R11" s="12" t="s">
        <v>112</v>
      </c>
      <c r="S11" s="12" t="s">
        <v>111</v>
      </c>
      <c r="Y11" s="67" t="s">
        <v>126</v>
      </c>
      <c r="Z11" s="67" t="s">
        <v>117</v>
      </c>
      <c r="BC11" s="140">
        <f t="shared" si="1"/>
        <v>16697</v>
      </c>
      <c r="BF11" s="144" t="s">
        <v>117</v>
      </c>
      <c r="BH11" s="144" t="s">
        <v>115</v>
      </c>
      <c r="CR11" s="157" t="s">
        <v>126</v>
      </c>
      <c r="CS11" s="157">
        <v>1998</v>
      </c>
      <c r="CT11" s="157" t="s">
        <v>131</v>
      </c>
      <c r="CU11" s="12"/>
    </row>
    <row r="12" spans="1:113" x14ac:dyDescent="0.25">
      <c r="A12" s="15">
        <f t="shared" si="0"/>
        <v>16667</v>
      </c>
      <c r="D12" s="67" t="s">
        <v>138</v>
      </c>
      <c r="E12" s="67">
        <v>1971</v>
      </c>
      <c r="F12" s="67" t="s">
        <v>110</v>
      </c>
      <c r="G12" s="67" t="s">
        <v>139</v>
      </c>
      <c r="H12" s="67"/>
      <c r="J12" s="11" t="s">
        <v>142</v>
      </c>
      <c r="K12" s="10" t="s">
        <v>119</v>
      </c>
      <c r="L12" s="10" t="s">
        <v>112</v>
      </c>
      <c r="M12" s="10" t="s">
        <v>111</v>
      </c>
      <c r="O12" s="10" t="s">
        <v>143</v>
      </c>
      <c r="P12" s="10" t="s">
        <v>142</v>
      </c>
      <c r="Q12" s="12" t="s">
        <v>119</v>
      </c>
      <c r="R12" s="12" t="s">
        <v>112</v>
      </c>
      <c r="S12" s="12" t="s">
        <v>111</v>
      </c>
      <c r="Y12" s="67" t="s">
        <v>139</v>
      </c>
      <c r="Z12" s="67" t="s">
        <v>133</v>
      </c>
      <c r="BC12" s="140">
        <f t="shared" si="1"/>
        <v>16698</v>
      </c>
      <c r="BF12" s="144" t="s">
        <v>117</v>
      </c>
      <c r="BH12" s="144" t="s">
        <v>115</v>
      </c>
      <c r="CR12" s="157" t="s">
        <v>139</v>
      </c>
      <c r="CS12" s="157">
        <v>1992</v>
      </c>
      <c r="CT12" s="157" t="s">
        <v>131</v>
      </c>
      <c r="CU12" s="12"/>
    </row>
    <row r="13" spans="1:113" x14ac:dyDescent="0.25">
      <c r="A13" s="15">
        <f t="shared" si="0"/>
        <v>16668</v>
      </c>
      <c r="D13" s="67" t="s">
        <v>140</v>
      </c>
      <c r="E13" s="67">
        <v>1984</v>
      </c>
      <c r="F13" s="67" t="s">
        <v>110</v>
      </c>
      <c r="G13" s="67" t="s">
        <v>117</v>
      </c>
      <c r="H13" s="67"/>
      <c r="J13" s="11" t="s">
        <v>142</v>
      </c>
      <c r="K13" s="10" t="s">
        <v>119</v>
      </c>
      <c r="L13" s="10" t="s">
        <v>112</v>
      </c>
      <c r="M13" s="10" t="s">
        <v>111</v>
      </c>
      <c r="O13" s="10" t="s">
        <v>143</v>
      </c>
      <c r="P13" s="10" t="s">
        <v>142</v>
      </c>
      <c r="Q13" s="12" t="s">
        <v>119</v>
      </c>
      <c r="R13" s="12" t="s">
        <v>112</v>
      </c>
      <c r="S13" s="12" t="s">
        <v>111</v>
      </c>
      <c r="Y13" s="67" t="s">
        <v>116</v>
      </c>
      <c r="Z13" s="67" t="s">
        <v>117</v>
      </c>
      <c r="BC13" s="140">
        <f t="shared" si="1"/>
        <v>16699</v>
      </c>
      <c r="BF13" s="144" t="s">
        <v>117</v>
      </c>
      <c r="BH13" s="144" t="s">
        <v>115</v>
      </c>
      <c r="CR13" s="157" t="s">
        <v>116</v>
      </c>
      <c r="CS13" s="157">
        <v>2012</v>
      </c>
      <c r="CT13" s="157" t="s">
        <v>131</v>
      </c>
      <c r="CU13" s="12"/>
    </row>
    <row r="14" spans="1:113" x14ac:dyDescent="0.25">
      <c r="A14" s="15">
        <f t="shared" si="0"/>
        <v>16669</v>
      </c>
      <c r="D14" s="67" t="s">
        <v>141</v>
      </c>
      <c r="E14" s="67">
        <v>1975</v>
      </c>
      <c r="F14" s="67" t="s">
        <v>110</v>
      </c>
      <c r="G14" s="67" t="s">
        <v>111</v>
      </c>
      <c r="H14" s="67"/>
      <c r="J14" s="11" t="s">
        <v>142</v>
      </c>
      <c r="K14" s="10" t="s">
        <v>119</v>
      </c>
      <c r="L14" s="10" t="s">
        <v>112</v>
      </c>
      <c r="M14" s="10" t="s">
        <v>111</v>
      </c>
      <c r="O14" s="10" t="s">
        <v>143</v>
      </c>
      <c r="P14" s="10" t="s">
        <v>142</v>
      </c>
      <c r="Q14" s="12" t="s">
        <v>119</v>
      </c>
      <c r="R14" s="12" t="s">
        <v>112</v>
      </c>
      <c r="S14" s="12" t="s">
        <v>111</v>
      </c>
      <c r="Y14" s="67" t="s">
        <v>116</v>
      </c>
      <c r="Z14" s="67" t="s">
        <v>133</v>
      </c>
      <c r="BC14" s="140">
        <f t="shared" si="1"/>
        <v>16700</v>
      </c>
      <c r="BF14" s="144" t="s">
        <v>117</v>
      </c>
      <c r="BH14" s="144" t="s">
        <v>115</v>
      </c>
      <c r="CR14" s="157" t="s">
        <v>116</v>
      </c>
      <c r="CS14" s="157">
        <v>2012</v>
      </c>
      <c r="CT14" s="157" t="s">
        <v>131</v>
      </c>
      <c r="CU14" s="12"/>
    </row>
    <row r="15" spans="1:113" s="88" customFormat="1" x14ac:dyDescent="0.25">
      <c r="A15" s="87">
        <f t="shared" si="0"/>
        <v>16670</v>
      </c>
      <c r="D15" s="97" t="s">
        <v>147</v>
      </c>
      <c r="E15" s="97">
        <v>1975</v>
      </c>
      <c r="F15" s="97" t="s">
        <v>110</v>
      </c>
      <c r="G15" s="97" t="s">
        <v>111</v>
      </c>
      <c r="H15" s="97"/>
      <c r="I15" s="97"/>
      <c r="J15" s="97"/>
      <c r="K15" s="88" t="s">
        <v>119</v>
      </c>
      <c r="L15" s="88" t="s">
        <v>112</v>
      </c>
      <c r="M15" s="88" t="s">
        <v>111</v>
      </c>
      <c r="O15" s="88" t="s">
        <v>154</v>
      </c>
      <c r="P15" s="88" t="s">
        <v>142</v>
      </c>
      <c r="Q15" s="88" t="s">
        <v>119</v>
      </c>
      <c r="R15" s="88" t="s">
        <v>112</v>
      </c>
      <c r="S15" s="88" t="s">
        <v>111</v>
      </c>
      <c r="Z15" s="97" t="s">
        <v>148</v>
      </c>
      <c r="AO15" s="112"/>
      <c r="AP15" s="113"/>
      <c r="AQ15" s="113"/>
      <c r="AR15" s="112"/>
      <c r="AS15" s="112"/>
      <c r="AT15" s="112"/>
      <c r="AU15" s="112"/>
      <c r="AV15" s="116"/>
      <c r="AW15" s="117"/>
      <c r="AX15" s="117"/>
      <c r="AY15" s="118"/>
      <c r="AZ15" s="118"/>
      <c r="BA15" s="118"/>
      <c r="BB15" s="119"/>
      <c r="BC15" s="140">
        <f t="shared" si="1"/>
        <v>16701</v>
      </c>
      <c r="BD15" s="141"/>
      <c r="BE15" s="141"/>
      <c r="BF15" s="142" t="s">
        <v>117</v>
      </c>
      <c r="BG15" s="143"/>
      <c r="BH15" s="142" t="s">
        <v>115</v>
      </c>
      <c r="BI15" s="142" t="s">
        <v>116</v>
      </c>
      <c r="BJ15" s="142"/>
      <c r="BK15" s="142"/>
      <c r="BL15" s="142"/>
      <c r="BM15" s="143"/>
      <c r="BN15" s="142"/>
      <c r="BO15" s="143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2" t="s">
        <v>116</v>
      </c>
      <c r="CB15" s="141"/>
      <c r="CC15" s="141"/>
      <c r="CD15" s="141"/>
      <c r="CE15" s="141"/>
      <c r="CF15" s="141"/>
      <c r="CG15" s="141"/>
      <c r="CH15" s="141"/>
      <c r="CI15" s="141"/>
      <c r="CJ15" s="141"/>
      <c r="CK15" s="141"/>
      <c r="CL15" s="141"/>
      <c r="CM15" s="141"/>
      <c r="CN15" s="141"/>
      <c r="CO15" s="141"/>
      <c r="CP15" s="141"/>
      <c r="CQ15" s="145"/>
      <c r="CR15" s="157" t="s">
        <v>116</v>
      </c>
      <c r="CS15" s="158"/>
      <c r="CT15" s="157" t="s">
        <v>131</v>
      </c>
      <c r="CU15" s="89"/>
      <c r="CV15" s="93"/>
      <c r="CW15" s="94"/>
      <c r="CX15" s="90"/>
      <c r="CY15" s="90"/>
      <c r="CZ15" s="92"/>
      <c r="DA15" s="89"/>
      <c r="DB15" s="91"/>
      <c r="DC15" s="95"/>
      <c r="DD15" s="91"/>
      <c r="DE15" s="91"/>
      <c r="DF15" s="96"/>
      <c r="DG15" s="94"/>
      <c r="DH15" s="91"/>
      <c r="DI15" s="92"/>
    </row>
    <row r="16" spans="1:113" x14ac:dyDescent="0.25">
      <c r="A16" s="15">
        <f t="shared" si="0"/>
        <v>16671</v>
      </c>
      <c r="D16" s="67" t="s">
        <v>149</v>
      </c>
      <c r="E16" s="67">
        <v>1970</v>
      </c>
      <c r="F16" s="67" t="s">
        <v>110</v>
      </c>
      <c r="G16" s="67" t="s">
        <v>111</v>
      </c>
      <c r="H16" s="67"/>
      <c r="I16" s="67"/>
      <c r="J16" s="67"/>
      <c r="K16" s="10" t="s">
        <v>119</v>
      </c>
      <c r="L16" s="10" t="s">
        <v>112</v>
      </c>
      <c r="M16" s="10" t="s">
        <v>111</v>
      </c>
      <c r="O16" s="10" t="s">
        <v>154</v>
      </c>
      <c r="P16" s="10" t="s">
        <v>142</v>
      </c>
      <c r="Q16" s="12" t="s">
        <v>119</v>
      </c>
      <c r="R16" s="12" t="s">
        <v>112</v>
      </c>
      <c r="S16" s="12" t="s">
        <v>111</v>
      </c>
      <c r="Z16" s="67" t="s">
        <v>121</v>
      </c>
      <c r="BC16" s="140">
        <f t="shared" si="1"/>
        <v>16702</v>
      </c>
      <c r="BF16" s="142" t="s">
        <v>117</v>
      </c>
      <c r="BH16" s="142" t="s">
        <v>115</v>
      </c>
      <c r="BI16" s="142"/>
      <c r="BJ16" s="142"/>
      <c r="BK16" s="142"/>
      <c r="BL16" s="142"/>
      <c r="BN16" s="142"/>
      <c r="CA16" s="142"/>
      <c r="CR16" s="157" t="s">
        <v>150</v>
      </c>
      <c r="CT16" s="157" t="s">
        <v>131</v>
      </c>
    </row>
    <row r="17" spans="1:113" x14ac:dyDescent="0.25">
      <c r="A17" s="15">
        <f t="shared" si="0"/>
        <v>16672</v>
      </c>
      <c r="D17" s="67" t="s">
        <v>151</v>
      </c>
      <c r="E17" s="67">
        <v>1985</v>
      </c>
      <c r="F17" s="67" t="s">
        <v>110</v>
      </c>
      <c r="G17" s="67" t="s">
        <v>111</v>
      </c>
      <c r="H17" s="67"/>
      <c r="I17" s="67"/>
      <c r="J17" s="67"/>
      <c r="K17" s="10" t="s">
        <v>119</v>
      </c>
      <c r="L17" s="10" t="s">
        <v>112</v>
      </c>
      <c r="M17" s="10" t="s">
        <v>111</v>
      </c>
      <c r="O17" s="10" t="s">
        <v>154</v>
      </c>
      <c r="P17" s="10" t="s">
        <v>142</v>
      </c>
      <c r="Q17" s="12" t="s">
        <v>119</v>
      </c>
      <c r="R17" s="12" t="s">
        <v>112</v>
      </c>
      <c r="S17" s="12" t="s">
        <v>111</v>
      </c>
      <c r="Z17" s="67" t="s">
        <v>152</v>
      </c>
      <c r="BC17" s="140">
        <f t="shared" si="1"/>
        <v>16703</v>
      </c>
      <c r="BF17" s="142" t="s">
        <v>117</v>
      </c>
      <c r="BH17" s="142" t="s">
        <v>115</v>
      </c>
      <c r="BI17" s="142"/>
      <c r="BJ17" s="142"/>
      <c r="BK17" s="142"/>
      <c r="BL17" s="142"/>
      <c r="BN17" s="142"/>
      <c r="CA17" s="142" t="s">
        <v>116</v>
      </c>
      <c r="CR17" s="157" t="s">
        <v>116</v>
      </c>
      <c r="CT17" s="157" t="s">
        <v>131</v>
      </c>
    </row>
    <row r="18" spans="1:113" x14ac:dyDescent="0.25">
      <c r="A18" s="15">
        <f t="shared" si="0"/>
        <v>16673</v>
      </c>
      <c r="D18" s="67" t="s">
        <v>153</v>
      </c>
      <c r="E18" s="67">
        <v>1967</v>
      </c>
      <c r="F18" s="67" t="s">
        <v>110</v>
      </c>
      <c r="G18" s="67" t="s">
        <v>111</v>
      </c>
      <c r="H18" s="67"/>
      <c r="I18" s="67"/>
      <c r="J18" s="67"/>
      <c r="K18" s="10" t="s">
        <v>119</v>
      </c>
      <c r="L18" s="10" t="s">
        <v>112</v>
      </c>
      <c r="M18" s="10" t="s">
        <v>111</v>
      </c>
      <c r="O18" s="10" t="s">
        <v>154</v>
      </c>
      <c r="P18" s="10" t="s">
        <v>142</v>
      </c>
      <c r="Q18" s="12" t="s">
        <v>119</v>
      </c>
      <c r="R18" s="12" t="s">
        <v>112</v>
      </c>
      <c r="S18" s="12" t="s">
        <v>111</v>
      </c>
      <c r="Z18" s="67" t="s">
        <v>122</v>
      </c>
      <c r="BC18" s="140">
        <f t="shared" si="1"/>
        <v>16704</v>
      </c>
      <c r="BF18" s="142" t="s">
        <v>117</v>
      </c>
      <c r="BH18" s="142" t="s">
        <v>115</v>
      </c>
      <c r="BI18" s="142" t="s">
        <v>158</v>
      </c>
      <c r="BJ18" s="142"/>
      <c r="BK18" s="142"/>
      <c r="BL18" s="142"/>
      <c r="BN18" s="142"/>
      <c r="BZ18" s="75"/>
      <c r="CA18" s="169" t="s">
        <v>158</v>
      </c>
      <c r="CB18" s="75"/>
      <c r="CC18" s="75"/>
      <c r="CR18" s="157" t="s">
        <v>116</v>
      </c>
      <c r="CT18" s="157" t="s">
        <v>131</v>
      </c>
    </row>
    <row r="19" spans="1:113" s="162" customFormat="1" x14ac:dyDescent="0.25">
      <c r="A19" s="161">
        <f t="shared" si="0"/>
        <v>16674</v>
      </c>
      <c r="D19" s="157" t="s">
        <v>159</v>
      </c>
      <c r="E19" s="157">
        <v>1980</v>
      </c>
      <c r="F19" s="157" t="s">
        <v>110</v>
      </c>
      <c r="G19" s="157" t="s">
        <v>114</v>
      </c>
      <c r="H19" s="157"/>
      <c r="I19" s="157"/>
      <c r="J19" s="157"/>
      <c r="K19" s="162" t="s">
        <v>119</v>
      </c>
      <c r="L19" s="162" t="s">
        <v>112</v>
      </c>
      <c r="M19" s="162" t="s">
        <v>111</v>
      </c>
      <c r="O19" s="162" t="s">
        <v>155</v>
      </c>
      <c r="P19" s="162" t="s">
        <v>142</v>
      </c>
      <c r="Q19" s="162" t="s">
        <v>119</v>
      </c>
      <c r="R19" s="162" t="s">
        <v>112</v>
      </c>
      <c r="S19" s="162" t="s">
        <v>111</v>
      </c>
      <c r="Y19" s="157" t="s">
        <v>114</v>
      </c>
      <c r="Z19" s="157" t="s">
        <v>121</v>
      </c>
      <c r="AO19" s="163"/>
      <c r="AP19" s="158"/>
      <c r="AQ19" s="158"/>
      <c r="AR19" s="163"/>
      <c r="AS19" s="163"/>
      <c r="AT19" s="163"/>
      <c r="AU19" s="163"/>
      <c r="AV19" s="159"/>
      <c r="AW19" s="158"/>
      <c r="AX19" s="158"/>
      <c r="AY19" s="163"/>
      <c r="AZ19" s="163"/>
      <c r="BA19" s="163"/>
      <c r="BB19" s="160"/>
      <c r="BC19" s="140">
        <f t="shared" si="1"/>
        <v>16705</v>
      </c>
      <c r="BD19" s="163"/>
      <c r="BE19" s="163"/>
      <c r="BF19" s="67" t="s">
        <v>163</v>
      </c>
      <c r="BG19" s="67">
        <v>1978</v>
      </c>
      <c r="BH19" s="67" t="s">
        <v>115</v>
      </c>
      <c r="BI19" s="67" t="s">
        <v>114</v>
      </c>
      <c r="BJ19" s="67"/>
      <c r="BK19" s="67"/>
      <c r="BL19" s="67"/>
      <c r="BP19" s="163"/>
      <c r="BQ19" s="163"/>
      <c r="BR19" s="163"/>
      <c r="BS19" s="163"/>
      <c r="BT19" s="163"/>
      <c r="BU19" s="163"/>
      <c r="BV19" s="163"/>
      <c r="BW19" s="163"/>
      <c r="BX19" s="163"/>
      <c r="BY19" s="163"/>
      <c r="BZ19" s="75"/>
      <c r="CA19" s="169" t="s">
        <v>114</v>
      </c>
      <c r="CB19" s="169" t="s">
        <v>164</v>
      </c>
      <c r="CC19" s="74"/>
      <c r="CD19" s="163"/>
      <c r="CE19" s="163"/>
      <c r="CF19" s="163"/>
      <c r="CG19" s="163"/>
      <c r="CH19" s="163"/>
      <c r="CI19" s="163"/>
      <c r="CJ19" s="163"/>
      <c r="CK19" s="163"/>
      <c r="CL19" s="163"/>
      <c r="CM19" s="163"/>
      <c r="CN19" s="163"/>
      <c r="CO19" s="163"/>
      <c r="CP19" s="163"/>
      <c r="CQ19" s="164"/>
      <c r="CR19" s="157" t="s">
        <v>114</v>
      </c>
      <c r="CS19" s="158"/>
      <c r="CT19" s="157" t="s">
        <v>131</v>
      </c>
      <c r="CU19" s="159"/>
      <c r="CV19" s="165"/>
      <c r="CW19" s="166"/>
      <c r="CX19" s="158"/>
      <c r="CY19" s="158"/>
      <c r="CZ19" s="160"/>
      <c r="DA19" s="159"/>
      <c r="DB19" s="163"/>
      <c r="DC19" s="167"/>
      <c r="DD19" s="163"/>
      <c r="DE19" s="163"/>
      <c r="DF19" s="168"/>
      <c r="DG19" s="166"/>
      <c r="DH19" s="163"/>
      <c r="DI19" s="160"/>
    </row>
    <row r="20" spans="1:113" x14ac:dyDescent="0.25">
      <c r="A20" s="15">
        <f t="shared" si="0"/>
        <v>16675</v>
      </c>
      <c r="D20" s="67" t="s">
        <v>160</v>
      </c>
      <c r="E20" s="67">
        <v>1975</v>
      </c>
      <c r="F20" s="67" t="s">
        <v>110</v>
      </c>
      <c r="G20" s="67" t="s">
        <v>114</v>
      </c>
      <c r="H20" s="67"/>
      <c r="I20" s="67"/>
      <c r="J20" s="67" t="s">
        <v>142</v>
      </c>
      <c r="K20" s="12" t="s">
        <v>119</v>
      </c>
      <c r="L20" s="12" t="s">
        <v>112</v>
      </c>
      <c r="M20" s="12" t="s">
        <v>111</v>
      </c>
      <c r="O20" s="12" t="s">
        <v>155</v>
      </c>
      <c r="P20" s="12" t="s">
        <v>142</v>
      </c>
      <c r="Q20" s="12" t="s">
        <v>119</v>
      </c>
      <c r="R20" s="12" t="s">
        <v>112</v>
      </c>
      <c r="S20" s="12" t="s">
        <v>111</v>
      </c>
      <c r="Y20" s="67" t="s">
        <v>114</v>
      </c>
      <c r="Z20" s="67" t="s">
        <v>121</v>
      </c>
      <c r="BC20" s="140">
        <f t="shared" si="1"/>
        <v>16706</v>
      </c>
      <c r="BF20" s="142" t="s">
        <v>117</v>
      </c>
      <c r="BG20" s="67"/>
      <c r="BH20" s="67" t="s">
        <v>115</v>
      </c>
      <c r="BI20" s="67" t="s">
        <v>114</v>
      </c>
      <c r="BJ20" s="67"/>
      <c r="BK20" s="67"/>
      <c r="BL20" s="67"/>
      <c r="BZ20" s="75"/>
      <c r="CA20" s="169" t="s">
        <v>114</v>
      </c>
      <c r="CB20" s="169" t="s">
        <v>165</v>
      </c>
      <c r="CC20" s="75"/>
      <c r="CR20" s="67" t="s">
        <v>114</v>
      </c>
      <c r="CT20" s="157" t="s">
        <v>131</v>
      </c>
    </row>
    <row r="21" spans="1:113" x14ac:dyDescent="0.25">
      <c r="A21" s="15">
        <f t="shared" si="0"/>
        <v>16676</v>
      </c>
      <c r="D21" s="67" t="s">
        <v>161</v>
      </c>
      <c r="E21" s="67">
        <v>1971</v>
      </c>
      <c r="F21" s="67" t="s">
        <v>110</v>
      </c>
      <c r="G21" s="67" t="s">
        <v>111</v>
      </c>
      <c r="H21" s="67"/>
      <c r="I21" s="67"/>
      <c r="J21" s="67" t="s">
        <v>142</v>
      </c>
      <c r="K21" s="12" t="s">
        <v>119</v>
      </c>
      <c r="L21" s="12" t="s">
        <v>112</v>
      </c>
      <c r="M21" s="12" t="s">
        <v>111</v>
      </c>
      <c r="O21" s="12" t="s">
        <v>155</v>
      </c>
      <c r="P21" s="12" t="s">
        <v>142</v>
      </c>
      <c r="Q21" s="12" t="s">
        <v>119</v>
      </c>
      <c r="R21" s="12" t="s">
        <v>112</v>
      </c>
      <c r="S21" s="12" t="s">
        <v>111</v>
      </c>
      <c r="X21" s="12" t="s">
        <v>127</v>
      </c>
      <c r="Y21" s="67" t="s">
        <v>162</v>
      </c>
      <c r="Z21" s="67" t="s">
        <v>121</v>
      </c>
      <c r="BC21" s="140">
        <f t="shared" si="1"/>
        <v>16707</v>
      </c>
      <c r="BF21" s="67" t="s">
        <v>166</v>
      </c>
      <c r="BG21" s="67">
        <v>1958</v>
      </c>
      <c r="BH21" s="67" t="s">
        <v>115</v>
      </c>
      <c r="BI21" s="67" t="s">
        <v>114</v>
      </c>
      <c r="BJ21" s="67"/>
      <c r="BK21" s="67"/>
      <c r="BL21" s="67"/>
      <c r="BZ21" s="75"/>
      <c r="CA21" s="169" t="s">
        <v>114</v>
      </c>
      <c r="CB21" s="169"/>
      <c r="CC21" s="169"/>
      <c r="CR21" s="67" t="s">
        <v>162</v>
      </c>
      <c r="CT21" s="157" t="s">
        <v>131</v>
      </c>
    </row>
    <row r="22" spans="1:113" s="162" customFormat="1" x14ac:dyDescent="0.25">
      <c r="A22" s="161">
        <f t="shared" si="0"/>
        <v>16677</v>
      </c>
      <c r="D22" s="157" t="s">
        <v>167</v>
      </c>
      <c r="E22" s="157">
        <v>1984</v>
      </c>
      <c r="F22" s="157" t="s">
        <v>110</v>
      </c>
      <c r="G22" s="157" t="s">
        <v>111</v>
      </c>
      <c r="H22" s="157"/>
      <c r="I22" s="157"/>
      <c r="J22" s="157" t="s">
        <v>142</v>
      </c>
      <c r="K22" s="162" t="s">
        <v>119</v>
      </c>
      <c r="L22" s="162" t="s">
        <v>112</v>
      </c>
      <c r="M22" s="162" t="s">
        <v>111</v>
      </c>
      <c r="O22" s="162" t="s">
        <v>156</v>
      </c>
      <c r="P22" s="162" t="s">
        <v>142</v>
      </c>
      <c r="Q22" s="162" t="s">
        <v>119</v>
      </c>
      <c r="R22" s="162" t="s">
        <v>112</v>
      </c>
      <c r="S22" s="162" t="s">
        <v>111</v>
      </c>
      <c r="Y22" s="157" t="s">
        <v>116</v>
      </c>
      <c r="Z22" s="157" t="s">
        <v>117</v>
      </c>
      <c r="AO22" s="163"/>
      <c r="AP22" s="158"/>
      <c r="AQ22" s="158"/>
      <c r="AR22" s="163"/>
      <c r="AS22" s="163"/>
      <c r="AT22" s="163"/>
      <c r="AU22" s="163"/>
      <c r="AV22" s="159"/>
      <c r="AW22" s="158"/>
      <c r="AX22" s="158"/>
      <c r="AY22" s="163"/>
      <c r="AZ22" s="163"/>
      <c r="BA22" s="163"/>
      <c r="BB22" s="160"/>
      <c r="BC22" s="140">
        <f t="shared" si="1"/>
        <v>16708</v>
      </c>
      <c r="BD22" s="163"/>
      <c r="BE22" s="163"/>
      <c r="BF22" s="67" t="s">
        <v>169</v>
      </c>
      <c r="BG22" s="67">
        <v>1984</v>
      </c>
      <c r="BH22" s="67" t="s">
        <v>115</v>
      </c>
      <c r="BI22" s="67" t="s">
        <v>111</v>
      </c>
      <c r="BJ22" s="67"/>
      <c r="BK22" s="67"/>
      <c r="BL22" s="67"/>
      <c r="BP22" s="163"/>
      <c r="BQ22" s="163"/>
      <c r="BR22" s="163"/>
      <c r="BS22" s="163"/>
      <c r="BT22" s="163"/>
      <c r="BU22" s="163"/>
      <c r="BV22" s="163"/>
      <c r="BW22" s="163"/>
      <c r="BX22" s="163"/>
      <c r="BY22" s="163"/>
      <c r="BZ22" s="75"/>
      <c r="CA22" s="169" t="s">
        <v>116</v>
      </c>
      <c r="CB22" s="169" t="s">
        <v>170</v>
      </c>
      <c r="CC22" s="74"/>
      <c r="CD22" s="163"/>
      <c r="CE22" s="163"/>
      <c r="CF22" s="163"/>
      <c r="CG22" s="163"/>
      <c r="CH22" s="163"/>
      <c r="CI22" s="163"/>
      <c r="CJ22" s="163"/>
      <c r="CK22" s="163"/>
      <c r="CL22" s="163"/>
      <c r="CM22" s="163"/>
      <c r="CN22" s="163"/>
      <c r="CO22" s="163"/>
      <c r="CP22" s="163"/>
      <c r="CQ22" s="164"/>
      <c r="CR22" s="157" t="s">
        <v>116</v>
      </c>
      <c r="CS22" s="158"/>
      <c r="CT22" s="157" t="s">
        <v>131</v>
      </c>
      <c r="CU22" s="159"/>
      <c r="CV22" s="165"/>
      <c r="CW22" s="166"/>
      <c r="CX22" s="158"/>
      <c r="CY22" s="158"/>
      <c r="CZ22" s="160"/>
      <c r="DA22" s="159"/>
      <c r="DB22" s="163"/>
      <c r="DC22" s="167"/>
      <c r="DD22" s="163"/>
      <c r="DE22" s="163"/>
      <c r="DF22" s="168"/>
      <c r="DG22" s="166"/>
      <c r="DH22" s="163"/>
      <c r="DI22" s="160"/>
    </row>
    <row r="23" spans="1:113" x14ac:dyDescent="0.25">
      <c r="A23" s="15">
        <f t="shared" si="0"/>
        <v>16678</v>
      </c>
      <c r="D23" s="67" t="s">
        <v>168</v>
      </c>
      <c r="E23" s="67">
        <v>1985</v>
      </c>
      <c r="F23" s="67" t="s">
        <v>110</v>
      </c>
      <c r="G23" s="67" t="s">
        <v>111</v>
      </c>
      <c r="H23" s="67"/>
      <c r="I23" s="67"/>
      <c r="J23" s="67" t="s">
        <v>142</v>
      </c>
      <c r="K23" s="12" t="s">
        <v>119</v>
      </c>
      <c r="L23" s="12" t="s">
        <v>112</v>
      </c>
      <c r="M23" s="12" t="s">
        <v>111</v>
      </c>
      <c r="O23" s="12" t="s">
        <v>156</v>
      </c>
      <c r="P23" s="12" t="s">
        <v>142</v>
      </c>
      <c r="Q23" s="12" t="s">
        <v>119</v>
      </c>
      <c r="R23" s="12" t="s">
        <v>112</v>
      </c>
      <c r="S23" s="12" t="s">
        <v>111</v>
      </c>
      <c r="Y23" s="67" t="s">
        <v>116</v>
      </c>
      <c r="Z23" s="67" t="s">
        <v>121</v>
      </c>
      <c r="BC23" s="140">
        <f t="shared" si="1"/>
        <v>16709</v>
      </c>
      <c r="BF23" s="67" t="s">
        <v>171</v>
      </c>
      <c r="BG23" s="67">
        <v>1980</v>
      </c>
      <c r="BH23" s="67" t="s">
        <v>115</v>
      </c>
      <c r="BI23" s="67" t="s">
        <v>116</v>
      </c>
      <c r="BJ23" s="67"/>
      <c r="BK23" s="67"/>
      <c r="BL23" s="67"/>
      <c r="BZ23" s="75"/>
      <c r="CA23" s="169" t="s">
        <v>116</v>
      </c>
      <c r="CB23" s="169" t="s">
        <v>125</v>
      </c>
      <c r="CC23" s="75"/>
      <c r="CR23" s="67" t="s">
        <v>116</v>
      </c>
      <c r="CT23" s="157" t="s">
        <v>131</v>
      </c>
    </row>
    <row r="24" spans="1:113" x14ac:dyDescent="0.25">
      <c r="A24" s="15">
        <f t="shared" si="0"/>
        <v>16679</v>
      </c>
      <c r="D24" s="67" t="s">
        <v>172</v>
      </c>
      <c r="E24" s="67">
        <v>1953</v>
      </c>
      <c r="F24" s="67" t="s">
        <v>110</v>
      </c>
      <c r="G24" s="67" t="s">
        <v>111</v>
      </c>
      <c r="H24" s="67"/>
      <c r="I24" s="67"/>
      <c r="J24" s="67" t="s">
        <v>142</v>
      </c>
      <c r="K24" s="12" t="s">
        <v>119</v>
      </c>
      <c r="L24" s="12" t="s">
        <v>112</v>
      </c>
      <c r="M24" s="12" t="s">
        <v>111</v>
      </c>
      <c r="O24" s="12" t="s">
        <v>157</v>
      </c>
      <c r="P24" s="12" t="s">
        <v>142</v>
      </c>
      <c r="Q24" s="12" t="s">
        <v>119</v>
      </c>
      <c r="R24" s="12" t="s">
        <v>112</v>
      </c>
      <c r="S24" s="12" t="s">
        <v>111</v>
      </c>
      <c r="Y24" s="67" t="s">
        <v>116</v>
      </c>
      <c r="BC24" s="140">
        <f t="shared" si="1"/>
        <v>16710</v>
      </c>
      <c r="BD24" s="141" t="s">
        <v>174</v>
      </c>
      <c r="BF24" s="67" t="s">
        <v>173</v>
      </c>
      <c r="BG24" s="67">
        <v>1945</v>
      </c>
      <c r="BH24" s="67" t="s">
        <v>115</v>
      </c>
      <c r="BI24" s="67" t="s">
        <v>116</v>
      </c>
      <c r="BK24" s="67"/>
      <c r="BL24" s="67"/>
      <c r="BM24" s="67"/>
      <c r="BZ24" s="169"/>
      <c r="CA24" s="169" t="s">
        <v>116</v>
      </c>
      <c r="CB24" s="75"/>
      <c r="CC24" s="75"/>
      <c r="CR24" s="67" t="s">
        <v>116</v>
      </c>
      <c r="CT24" s="157" t="s">
        <v>131</v>
      </c>
    </row>
    <row r="25" spans="1:113" s="77" customFormat="1" x14ac:dyDescent="0.25">
      <c r="A25" s="76">
        <f t="shared" si="0"/>
        <v>16680</v>
      </c>
      <c r="D25" s="170" t="s">
        <v>175</v>
      </c>
      <c r="E25" s="170">
        <v>1980</v>
      </c>
      <c r="F25" s="170" t="s">
        <v>110</v>
      </c>
      <c r="G25" s="170" t="s">
        <v>114</v>
      </c>
      <c r="H25" s="170"/>
      <c r="I25" s="170"/>
      <c r="K25" s="77" t="s">
        <v>119</v>
      </c>
      <c r="L25" s="77" t="s">
        <v>112</v>
      </c>
      <c r="M25" s="77" t="s">
        <v>111</v>
      </c>
      <c r="O25" s="77" t="s">
        <v>188</v>
      </c>
      <c r="P25" s="77" t="s">
        <v>142</v>
      </c>
      <c r="Q25" s="77" t="s">
        <v>119</v>
      </c>
      <c r="R25" s="77" t="s">
        <v>112</v>
      </c>
      <c r="S25" s="77" t="s">
        <v>111</v>
      </c>
      <c r="Y25" s="170" t="s">
        <v>114</v>
      </c>
      <c r="Z25" s="170" t="s">
        <v>122</v>
      </c>
      <c r="AO25" s="80"/>
      <c r="AP25" s="79"/>
      <c r="AQ25" s="79"/>
      <c r="AR25" s="80"/>
      <c r="AS25" s="80"/>
      <c r="AT25" s="80"/>
      <c r="AU25" s="80"/>
      <c r="AV25" s="78"/>
      <c r="AW25" s="79"/>
      <c r="AX25" s="79"/>
      <c r="AY25" s="80"/>
      <c r="AZ25" s="80"/>
      <c r="BA25" s="80"/>
      <c r="BB25" s="81"/>
      <c r="BC25" s="78">
        <f t="shared" si="1"/>
        <v>16711</v>
      </c>
      <c r="BD25" s="80"/>
      <c r="BE25" s="80"/>
      <c r="BF25" s="170" t="s">
        <v>189</v>
      </c>
      <c r="BH25" s="170" t="s">
        <v>115</v>
      </c>
      <c r="BI25" s="170" t="s">
        <v>113</v>
      </c>
      <c r="BJ25" s="170"/>
      <c r="BK25" s="170"/>
      <c r="BM25" s="17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170" t="s">
        <v>114</v>
      </c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2"/>
      <c r="CR25" s="78"/>
      <c r="CS25" s="170">
        <v>0</v>
      </c>
      <c r="CT25" s="170" t="s">
        <v>131</v>
      </c>
      <c r="CU25" s="78"/>
      <c r="CV25" s="83"/>
      <c r="CW25" s="84"/>
      <c r="CX25" s="79"/>
      <c r="CY25" s="79"/>
      <c r="CZ25" s="81"/>
      <c r="DA25" s="78"/>
      <c r="DB25" s="80"/>
      <c r="DC25" s="85"/>
      <c r="DD25" s="80"/>
      <c r="DE25" s="80"/>
      <c r="DF25" s="86"/>
      <c r="DG25" s="84"/>
      <c r="DH25" s="80"/>
      <c r="DI25" s="81"/>
    </row>
    <row r="26" spans="1:113" x14ac:dyDescent="0.25">
      <c r="A26" s="15">
        <f t="shared" si="0"/>
        <v>16681</v>
      </c>
      <c r="D26" s="67" t="s">
        <v>176</v>
      </c>
      <c r="E26" s="67">
        <v>1986</v>
      </c>
      <c r="F26" s="67" t="s">
        <v>110</v>
      </c>
      <c r="G26" s="67" t="s">
        <v>111</v>
      </c>
      <c r="H26" s="67"/>
      <c r="I26" s="67"/>
      <c r="K26" s="12" t="s">
        <v>187</v>
      </c>
      <c r="L26" s="12" t="s">
        <v>186</v>
      </c>
      <c r="M26" s="12" t="s">
        <v>111</v>
      </c>
      <c r="O26" s="12" t="s">
        <v>188</v>
      </c>
      <c r="P26" s="12" t="s">
        <v>142</v>
      </c>
      <c r="Q26" s="12" t="s">
        <v>119</v>
      </c>
      <c r="R26" s="12" t="s">
        <v>112</v>
      </c>
      <c r="S26" s="12" t="s">
        <v>111</v>
      </c>
      <c r="Y26" s="67" t="s">
        <v>124</v>
      </c>
      <c r="Z26" s="67" t="s">
        <v>121</v>
      </c>
      <c r="BC26" s="140">
        <f t="shared" si="1"/>
        <v>16712</v>
      </c>
      <c r="BF26" s="67" t="s">
        <v>189</v>
      </c>
      <c r="BH26" s="67" t="s">
        <v>115</v>
      </c>
      <c r="BI26" s="67" t="s">
        <v>113</v>
      </c>
      <c r="BJ26" s="67"/>
      <c r="BK26" s="67"/>
      <c r="BM26" s="67"/>
      <c r="BZ26" s="75"/>
      <c r="CA26" s="169" t="s">
        <v>114</v>
      </c>
      <c r="CB26" s="75"/>
      <c r="CC26" s="75"/>
      <c r="CS26" s="67">
        <v>2009</v>
      </c>
      <c r="CT26" s="157" t="s">
        <v>131</v>
      </c>
    </row>
    <row r="27" spans="1:113" x14ac:dyDescent="0.25">
      <c r="A27" s="15">
        <f t="shared" si="0"/>
        <v>16682</v>
      </c>
      <c r="D27" s="67" t="s">
        <v>177</v>
      </c>
      <c r="E27" s="67">
        <v>1989</v>
      </c>
      <c r="F27" s="67" t="s">
        <v>110</v>
      </c>
      <c r="G27" s="67" t="s">
        <v>118</v>
      </c>
      <c r="H27" s="67"/>
      <c r="I27" s="67"/>
      <c r="K27" s="12" t="s">
        <v>119</v>
      </c>
      <c r="L27" s="12" t="s">
        <v>112</v>
      </c>
      <c r="M27" s="12" t="s">
        <v>111</v>
      </c>
      <c r="O27" s="12" t="s">
        <v>188</v>
      </c>
      <c r="P27" s="12" t="s">
        <v>142</v>
      </c>
      <c r="Q27" s="12" t="s">
        <v>119</v>
      </c>
      <c r="R27" s="12" t="s">
        <v>112</v>
      </c>
      <c r="S27" s="12" t="s">
        <v>111</v>
      </c>
      <c r="Y27" s="67" t="s">
        <v>118</v>
      </c>
      <c r="Z27" s="67" t="s">
        <v>122</v>
      </c>
      <c r="BC27" s="140">
        <f t="shared" si="1"/>
        <v>16713</v>
      </c>
      <c r="BF27" s="67" t="s">
        <v>189</v>
      </c>
      <c r="BH27" s="67" t="s">
        <v>115</v>
      </c>
      <c r="BI27" s="67" t="s">
        <v>113</v>
      </c>
      <c r="BJ27" s="67"/>
      <c r="BK27" s="67"/>
      <c r="BM27" s="67"/>
      <c r="BZ27" s="75"/>
      <c r="CA27" s="169" t="s">
        <v>114</v>
      </c>
      <c r="CB27" s="75"/>
      <c r="CC27" s="75"/>
      <c r="CS27" s="67">
        <v>0</v>
      </c>
      <c r="CT27" s="157" t="s">
        <v>131</v>
      </c>
    </row>
    <row r="28" spans="1:113" x14ac:dyDescent="0.25">
      <c r="A28" s="15">
        <f t="shared" si="0"/>
        <v>16683</v>
      </c>
      <c r="D28" s="67" t="s">
        <v>178</v>
      </c>
      <c r="E28" s="67">
        <v>1984</v>
      </c>
      <c r="F28" s="67" t="s">
        <v>110</v>
      </c>
      <c r="G28" s="67" t="s">
        <v>111</v>
      </c>
      <c r="H28" s="67"/>
      <c r="I28" s="67"/>
      <c r="K28" s="12" t="s">
        <v>119</v>
      </c>
      <c r="L28" s="12" t="s">
        <v>112</v>
      </c>
      <c r="M28" s="12" t="s">
        <v>111</v>
      </c>
      <c r="O28" s="12" t="s">
        <v>188</v>
      </c>
      <c r="P28" s="12" t="s">
        <v>142</v>
      </c>
      <c r="Q28" s="12" t="s">
        <v>119</v>
      </c>
      <c r="R28" s="12" t="s">
        <v>112</v>
      </c>
      <c r="S28" s="12" t="s">
        <v>111</v>
      </c>
      <c r="Y28" s="67" t="s">
        <v>114</v>
      </c>
      <c r="Z28" s="67" t="s">
        <v>123</v>
      </c>
      <c r="BC28" s="140">
        <f t="shared" si="1"/>
        <v>16714</v>
      </c>
      <c r="BF28" s="67" t="s">
        <v>189</v>
      </c>
      <c r="BH28" s="67" t="s">
        <v>115</v>
      </c>
      <c r="BI28" s="67" t="s">
        <v>113</v>
      </c>
      <c r="BJ28" s="67"/>
      <c r="BK28" s="67"/>
      <c r="BM28" s="67"/>
      <c r="BZ28" s="75"/>
      <c r="CA28" s="169" t="s">
        <v>114</v>
      </c>
      <c r="CB28" s="75"/>
      <c r="CC28" s="75"/>
      <c r="CS28" s="67">
        <v>0</v>
      </c>
      <c r="CT28" s="157" t="s">
        <v>131</v>
      </c>
    </row>
    <row r="29" spans="1:113" x14ac:dyDescent="0.25">
      <c r="A29" s="15">
        <f t="shared" si="0"/>
        <v>16684</v>
      </c>
      <c r="D29" s="67" t="s">
        <v>179</v>
      </c>
      <c r="E29" s="67">
        <v>1980</v>
      </c>
      <c r="F29" s="67" t="s">
        <v>110</v>
      </c>
      <c r="G29" s="67" t="s">
        <v>114</v>
      </c>
      <c r="H29" s="67"/>
      <c r="I29" s="67"/>
      <c r="K29" s="12" t="s">
        <v>119</v>
      </c>
      <c r="L29" s="12" t="s">
        <v>112</v>
      </c>
      <c r="M29" s="12" t="s">
        <v>111</v>
      </c>
      <c r="O29" s="12" t="s">
        <v>188</v>
      </c>
      <c r="P29" s="12" t="s">
        <v>142</v>
      </c>
      <c r="Q29" s="12" t="s">
        <v>119</v>
      </c>
      <c r="R29" s="12" t="s">
        <v>112</v>
      </c>
      <c r="S29" s="12" t="s">
        <v>111</v>
      </c>
      <c r="Y29" s="67" t="s">
        <v>114</v>
      </c>
      <c r="Z29" s="67" t="s">
        <v>123</v>
      </c>
      <c r="BC29" s="140">
        <f t="shared" si="1"/>
        <v>16715</v>
      </c>
      <c r="BF29" s="67" t="s">
        <v>190</v>
      </c>
      <c r="BH29" s="67" t="s">
        <v>115</v>
      </c>
      <c r="BI29" s="67" t="s">
        <v>117</v>
      </c>
      <c r="BJ29" s="67"/>
      <c r="BK29" s="67"/>
      <c r="BM29" s="67"/>
      <c r="BZ29" s="75"/>
      <c r="CA29" s="169" t="s">
        <v>191</v>
      </c>
      <c r="CB29" s="75"/>
      <c r="CC29" s="75"/>
      <c r="CS29" s="67">
        <v>0</v>
      </c>
      <c r="CT29" s="157" t="s">
        <v>131</v>
      </c>
    </row>
    <row r="30" spans="1:113" x14ac:dyDescent="0.25">
      <c r="A30" s="15">
        <f t="shared" si="0"/>
        <v>16685</v>
      </c>
      <c r="D30" s="67" t="s">
        <v>180</v>
      </c>
      <c r="E30" s="67">
        <v>1962</v>
      </c>
      <c r="F30" s="67" t="s">
        <v>110</v>
      </c>
      <c r="G30" s="67" t="s">
        <v>126</v>
      </c>
      <c r="H30" s="67"/>
      <c r="I30" s="67"/>
      <c r="K30" s="12" t="s">
        <v>119</v>
      </c>
      <c r="L30" s="12" t="s">
        <v>112</v>
      </c>
      <c r="M30" s="12" t="s">
        <v>111</v>
      </c>
      <c r="O30" s="12" t="s">
        <v>188</v>
      </c>
      <c r="P30" s="12" t="s">
        <v>142</v>
      </c>
      <c r="Q30" s="12" t="s">
        <v>119</v>
      </c>
      <c r="R30" s="12" t="s">
        <v>112</v>
      </c>
      <c r="S30" s="12" t="s">
        <v>111</v>
      </c>
      <c r="Y30" s="67" t="s">
        <v>126</v>
      </c>
      <c r="Z30" s="67" t="s">
        <v>121</v>
      </c>
      <c r="BC30" s="140">
        <f t="shared" si="1"/>
        <v>16716</v>
      </c>
      <c r="BF30" s="67" t="s">
        <v>189</v>
      </c>
      <c r="BH30" s="67" t="s">
        <v>115</v>
      </c>
      <c r="BI30" s="67" t="s">
        <v>113</v>
      </c>
      <c r="BJ30" s="67"/>
      <c r="BK30" s="67"/>
      <c r="BM30" s="67"/>
      <c r="BZ30" s="75"/>
      <c r="CA30" s="169" t="s">
        <v>114</v>
      </c>
      <c r="CB30" s="75"/>
      <c r="CC30" s="75"/>
      <c r="CS30" s="67">
        <v>0</v>
      </c>
      <c r="CT30" s="157" t="s">
        <v>131</v>
      </c>
    </row>
    <row r="31" spans="1:113" x14ac:dyDescent="0.25">
      <c r="A31" s="15">
        <f t="shared" si="0"/>
        <v>16686</v>
      </c>
      <c r="D31" s="67" t="s">
        <v>181</v>
      </c>
      <c r="E31" s="67">
        <v>1979</v>
      </c>
      <c r="F31" s="67" t="s">
        <v>110</v>
      </c>
      <c r="G31" s="67" t="s">
        <v>126</v>
      </c>
      <c r="H31" s="67"/>
      <c r="I31" s="67"/>
      <c r="K31" s="12" t="s">
        <v>119</v>
      </c>
      <c r="L31" s="12" t="s">
        <v>112</v>
      </c>
      <c r="M31" s="12" t="s">
        <v>111</v>
      </c>
      <c r="O31" s="12" t="s">
        <v>188</v>
      </c>
      <c r="P31" s="12" t="s">
        <v>142</v>
      </c>
      <c r="Q31" s="12" t="s">
        <v>119</v>
      </c>
      <c r="R31" s="12" t="s">
        <v>112</v>
      </c>
      <c r="S31" s="12" t="s">
        <v>111</v>
      </c>
      <c r="Y31" s="67" t="s">
        <v>126</v>
      </c>
      <c r="Z31" s="67" t="s">
        <v>121</v>
      </c>
      <c r="BC31" s="140">
        <f t="shared" si="1"/>
        <v>16717</v>
      </c>
      <c r="BF31" s="67" t="s">
        <v>189</v>
      </c>
      <c r="BH31" s="67" t="s">
        <v>115</v>
      </c>
      <c r="BI31" s="67" t="s">
        <v>113</v>
      </c>
      <c r="BJ31" s="67"/>
      <c r="BK31" s="67"/>
      <c r="BM31" s="67"/>
      <c r="BZ31" s="75"/>
      <c r="CA31" s="169" t="s">
        <v>114</v>
      </c>
      <c r="CB31" s="75"/>
      <c r="CC31" s="75"/>
      <c r="CS31" s="67">
        <v>0</v>
      </c>
      <c r="CT31" s="157" t="s">
        <v>131</v>
      </c>
    </row>
    <row r="32" spans="1:113" x14ac:dyDescent="0.25">
      <c r="A32" s="15">
        <f t="shared" si="0"/>
        <v>16687</v>
      </c>
      <c r="D32" s="67" t="s">
        <v>182</v>
      </c>
      <c r="E32" s="67">
        <v>1976</v>
      </c>
      <c r="F32" s="67" t="s">
        <v>110</v>
      </c>
      <c r="G32" s="67" t="s">
        <v>116</v>
      </c>
      <c r="H32" s="67"/>
      <c r="I32" s="67"/>
      <c r="K32" s="12" t="s">
        <v>119</v>
      </c>
      <c r="L32" s="12" t="s">
        <v>112</v>
      </c>
      <c r="M32" s="12" t="s">
        <v>111</v>
      </c>
      <c r="O32" s="12" t="s">
        <v>188</v>
      </c>
      <c r="P32" s="12" t="s">
        <v>142</v>
      </c>
      <c r="Q32" s="12" t="s">
        <v>119</v>
      </c>
      <c r="R32" s="12" t="s">
        <v>112</v>
      </c>
      <c r="S32" s="12" t="s">
        <v>111</v>
      </c>
      <c r="Y32" s="67" t="s">
        <v>116</v>
      </c>
      <c r="Z32" s="67" t="s">
        <v>183</v>
      </c>
      <c r="BC32" s="140">
        <f t="shared" si="1"/>
        <v>16718</v>
      </c>
      <c r="BF32" s="67" t="s">
        <v>189</v>
      </c>
      <c r="BH32" s="67" t="s">
        <v>115</v>
      </c>
      <c r="BI32" s="67" t="s">
        <v>113</v>
      </c>
      <c r="BJ32" s="67"/>
      <c r="BK32" s="67"/>
      <c r="BM32" s="67"/>
      <c r="BZ32" s="75"/>
      <c r="CA32" s="169" t="s">
        <v>114</v>
      </c>
      <c r="CB32" s="75"/>
      <c r="CC32" s="75"/>
      <c r="CS32" s="67">
        <v>0</v>
      </c>
      <c r="CT32" s="157" t="s">
        <v>131</v>
      </c>
    </row>
    <row r="33" spans="1:98" x14ac:dyDescent="0.25">
      <c r="A33" s="15">
        <f t="shared" si="0"/>
        <v>16688</v>
      </c>
      <c r="D33" s="67" t="s">
        <v>184</v>
      </c>
      <c r="E33" s="67">
        <v>1982</v>
      </c>
      <c r="F33" s="67" t="s">
        <v>110</v>
      </c>
      <c r="G33" s="67" t="s">
        <v>114</v>
      </c>
      <c r="H33" s="67"/>
      <c r="I33" s="67"/>
      <c r="K33" s="12" t="s">
        <v>119</v>
      </c>
      <c r="L33" s="12" t="s">
        <v>112</v>
      </c>
      <c r="M33" s="12" t="s">
        <v>111</v>
      </c>
      <c r="O33" s="12" t="s">
        <v>188</v>
      </c>
      <c r="P33" s="12" t="s">
        <v>142</v>
      </c>
      <c r="Q33" s="12" t="s">
        <v>119</v>
      </c>
      <c r="R33" s="12" t="s">
        <v>112</v>
      </c>
      <c r="S33" s="12" t="s">
        <v>111</v>
      </c>
      <c r="Y33" s="67" t="s">
        <v>114</v>
      </c>
      <c r="Z33" s="67" t="s">
        <v>123</v>
      </c>
      <c r="BC33" s="140">
        <f t="shared" si="1"/>
        <v>16719</v>
      </c>
      <c r="BF33" s="67" t="s">
        <v>117</v>
      </c>
      <c r="BH33" s="67" t="s">
        <v>115</v>
      </c>
      <c r="BI33" s="67" t="s">
        <v>158</v>
      </c>
      <c r="BJ33" s="67"/>
      <c r="BK33" s="67"/>
      <c r="BM33" s="67"/>
      <c r="BZ33" s="75"/>
      <c r="CA33" s="169" t="s">
        <v>158</v>
      </c>
      <c r="CB33" s="75"/>
      <c r="CC33" s="75"/>
      <c r="CS33" s="67">
        <v>2007</v>
      </c>
      <c r="CT33" s="157" t="s">
        <v>131</v>
      </c>
    </row>
    <row r="34" spans="1:98" x14ac:dyDescent="0.25">
      <c r="A34" s="15">
        <f t="shared" si="0"/>
        <v>16689</v>
      </c>
      <c r="D34" s="67" t="s">
        <v>185</v>
      </c>
      <c r="E34" s="67">
        <v>1989</v>
      </c>
      <c r="F34" s="67" t="s">
        <v>110</v>
      </c>
      <c r="G34" s="67" t="s">
        <v>118</v>
      </c>
      <c r="H34" s="67"/>
      <c r="I34" s="67"/>
      <c r="K34" s="12" t="s">
        <v>119</v>
      </c>
      <c r="L34" s="12" t="s">
        <v>112</v>
      </c>
      <c r="M34" s="12" t="s">
        <v>111</v>
      </c>
      <c r="O34" s="12" t="s">
        <v>188</v>
      </c>
      <c r="P34" s="12" t="s">
        <v>142</v>
      </c>
      <c r="Q34" s="12" t="s">
        <v>119</v>
      </c>
      <c r="R34" s="12" t="s">
        <v>112</v>
      </c>
      <c r="S34" s="12" t="s">
        <v>111</v>
      </c>
      <c r="Y34" s="67" t="s">
        <v>118</v>
      </c>
      <c r="Z34" s="67" t="s">
        <v>122</v>
      </c>
      <c r="BC34" s="140">
        <f t="shared" si="1"/>
        <v>16720</v>
      </c>
      <c r="BF34" s="67" t="s">
        <v>117</v>
      </c>
      <c r="BH34" s="67" t="s">
        <v>115</v>
      </c>
      <c r="BI34" s="67" t="s">
        <v>158</v>
      </c>
      <c r="BJ34" s="67"/>
      <c r="BK34" s="67"/>
      <c r="BM34" s="67"/>
      <c r="BZ34" s="75"/>
      <c r="CA34" s="169" t="s">
        <v>158</v>
      </c>
      <c r="CB34" s="75"/>
      <c r="CC34" s="75"/>
      <c r="CS34" s="67">
        <v>2009</v>
      </c>
      <c r="CT34" s="157" t="s">
        <v>131</v>
      </c>
    </row>
    <row r="35" spans="1:98" x14ac:dyDescent="0.25">
      <c r="BZ35" s="75"/>
      <c r="CA35" s="75"/>
      <c r="CB35" s="75"/>
      <c r="CC35" s="75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8" bestFit="1" customWidth="1"/>
    <col min="7" max="7" width="14.28515625" style="8" bestFit="1" customWidth="1"/>
    <col min="8" max="8" width="11.5703125" bestFit="1" customWidth="1"/>
  </cols>
  <sheetData>
    <row r="5" spans="6:8" x14ac:dyDescent="0.25">
      <c r="F5" s="8">
        <v>16200000</v>
      </c>
      <c r="G5" s="8">
        <f>F5*0.1</f>
        <v>1620000</v>
      </c>
      <c r="H5" s="9">
        <f>F5-G5</f>
        <v>14580000</v>
      </c>
    </row>
    <row r="7" spans="6:8" x14ac:dyDescent="0.25">
      <c r="F7" s="8">
        <v>100</v>
      </c>
    </row>
    <row r="9" spans="6:8" x14ac:dyDescent="0.25">
      <c r="F9" s="8">
        <v>15000000</v>
      </c>
      <c r="G9" s="8">
        <v>1500000</v>
      </c>
      <c r="H9" s="9">
        <f>F9+G9</f>
        <v>16500000</v>
      </c>
    </row>
    <row r="10" spans="6:8" x14ac:dyDescent="0.25">
      <c r="F10" s="8">
        <v>14725000</v>
      </c>
      <c r="G10" s="8">
        <f>F10*10%</f>
        <v>1472500</v>
      </c>
      <c r="H10" s="9">
        <v>16200000</v>
      </c>
    </row>
    <row r="11" spans="6:8" x14ac:dyDescent="0.25">
      <c r="G11" s="8">
        <f>F10+G10</f>
        <v>16197500</v>
      </c>
      <c r="H11" s="9"/>
    </row>
    <row r="12" spans="6:8" x14ac:dyDescent="0.25">
      <c r="H12" s="9"/>
    </row>
    <row r="13" spans="6:8" x14ac:dyDescent="0.25">
      <c r="H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" customWidth="1"/>
    <col min="2" max="2" width="64" style="2" bestFit="1" customWidth="1"/>
    <col min="3" max="16384" width="9.140625" style="2"/>
  </cols>
  <sheetData>
    <row r="1" spans="1:2" x14ac:dyDescent="0.25">
      <c r="A1" s="64" t="s">
        <v>57</v>
      </c>
      <c r="B1" s="64"/>
    </row>
    <row r="2" spans="1:2" s="4" customFormat="1" ht="24" customHeight="1" x14ac:dyDescent="0.25">
      <c r="A2" s="3" t="s">
        <v>58</v>
      </c>
      <c r="B2" s="3" t="s">
        <v>59</v>
      </c>
    </row>
    <row r="3" spans="1:2" s="4" customFormat="1" ht="24" customHeight="1" x14ac:dyDescent="0.25">
      <c r="A3" s="5" t="s">
        <v>61</v>
      </c>
      <c r="B3" s="5" t="s">
        <v>60</v>
      </c>
    </row>
    <row r="4" spans="1:2" s="4" customFormat="1" ht="24" customHeight="1" x14ac:dyDescent="0.25">
      <c r="A4" s="5" t="s">
        <v>62</v>
      </c>
      <c r="B4" s="5" t="s">
        <v>63</v>
      </c>
    </row>
    <row r="5" spans="1:2" s="4" customFormat="1" ht="24" customHeight="1" x14ac:dyDescent="0.25">
      <c r="A5" s="5" t="s">
        <v>64</v>
      </c>
      <c r="B5" s="5" t="s">
        <v>65</v>
      </c>
    </row>
    <row r="6" spans="1:2" s="4" customFormat="1" ht="24" customHeight="1" x14ac:dyDescent="0.25">
      <c r="A6" s="5" t="s">
        <v>66</v>
      </c>
      <c r="B6" s="5" t="s">
        <v>68</v>
      </c>
    </row>
    <row r="7" spans="1:2" s="4" customFormat="1" ht="24" customHeight="1" x14ac:dyDescent="0.25">
      <c r="A7" s="5" t="s">
        <v>67</v>
      </c>
      <c r="B7" s="5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" customWidth="1"/>
    <col min="2" max="2" width="27" style="1" customWidth="1"/>
    <col min="3" max="16384" width="9.140625" style="1"/>
  </cols>
  <sheetData>
    <row r="1" spans="1:2" x14ac:dyDescent="0.25">
      <c r="A1" s="65" t="s">
        <v>50</v>
      </c>
      <c r="B1" s="66"/>
    </row>
    <row r="2" spans="1:2" x14ac:dyDescent="0.25">
      <c r="A2" s="7" t="s">
        <v>70</v>
      </c>
      <c r="B2" s="6" t="s">
        <v>89</v>
      </c>
    </row>
    <row r="3" spans="1:2" x14ac:dyDescent="0.25">
      <c r="A3" s="7" t="s">
        <v>71</v>
      </c>
      <c r="B3" s="6" t="s">
        <v>90</v>
      </c>
    </row>
    <row r="4" spans="1:2" x14ac:dyDescent="0.25">
      <c r="A4" s="7" t="s">
        <v>72</v>
      </c>
      <c r="B4" s="6" t="s">
        <v>91</v>
      </c>
    </row>
    <row r="5" spans="1:2" x14ac:dyDescent="0.25">
      <c r="A5" s="7" t="s">
        <v>73</v>
      </c>
      <c r="B5" s="6" t="s">
        <v>92</v>
      </c>
    </row>
    <row r="6" spans="1:2" x14ac:dyDescent="0.25">
      <c r="A6" s="7" t="s">
        <v>74</v>
      </c>
      <c r="B6" s="6" t="s">
        <v>93</v>
      </c>
    </row>
    <row r="7" spans="1:2" x14ac:dyDescent="0.25">
      <c r="A7" s="7" t="s">
        <v>75</v>
      </c>
      <c r="B7" s="6" t="s">
        <v>94</v>
      </c>
    </row>
    <row r="8" spans="1:2" x14ac:dyDescent="0.25">
      <c r="A8" s="7" t="s">
        <v>76</v>
      </c>
      <c r="B8" s="6" t="s">
        <v>95</v>
      </c>
    </row>
    <row r="9" spans="1:2" x14ac:dyDescent="0.25">
      <c r="A9" s="7" t="s">
        <v>77</v>
      </c>
      <c r="B9" s="6" t="s">
        <v>96</v>
      </c>
    </row>
    <row r="10" spans="1:2" x14ac:dyDescent="0.25">
      <c r="A10" s="7" t="s">
        <v>78</v>
      </c>
      <c r="B10" s="6" t="s">
        <v>97</v>
      </c>
    </row>
    <row r="11" spans="1:2" x14ac:dyDescent="0.25">
      <c r="A11" s="7" t="s">
        <v>79</v>
      </c>
      <c r="B11" s="6" t="s">
        <v>98</v>
      </c>
    </row>
    <row r="12" spans="1:2" x14ac:dyDescent="0.25">
      <c r="A12" s="7" t="s">
        <v>80</v>
      </c>
      <c r="B12" s="6" t="s">
        <v>99</v>
      </c>
    </row>
    <row r="13" spans="1:2" x14ac:dyDescent="0.25">
      <c r="A13" s="7" t="s">
        <v>81</v>
      </c>
      <c r="B13" s="6" t="s">
        <v>100</v>
      </c>
    </row>
    <row r="14" spans="1:2" x14ac:dyDescent="0.25">
      <c r="A14" s="7" t="s">
        <v>82</v>
      </c>
      <c r="B14" s="6" t="s">
        <v>101</v>
      </c>
    </row>
    <row r="15" spans="1:2" x14ac:dyDescent="0.25">
      <c r="A15" s="7" t="s">
        <v>83</v>
      </c>
      <c r="B15" s="6" t="s">
        <v>102</v>
      </c>
    </row>
    <row r="16" spans="1:2" x14ac:dyDescent="0.25">
      <c r="A16" s="7" t="s">
        <v>84</v>
      </c>
      <c r="B16" s="6" t="s">
        <v>103</v>
      </c>
    </row>
    <row r="17" spans="1:2" x14ac:dyDescent="0.25">
      <c r="A17" s="7" t="s">
        <v>85</v>
      </c>
      <c r="B17" s="6" t="s">
        <v>104</v>
      </c>
    </row>
    <row r="18" spans="1:2" x14ac:dyDescent="0.25">
      <c r="A18" s="7" t="s">
        <v>86</v>
      </c>
      <c r="B18" s="6" t="s">
        <v>105</v>
      </c>
    </row>
    <row r="19" spans="1:2" x14ac:dyDescent="0.25">
      <c r="A19" s="7" t="s">
        <v>87</v>
      </c>
      <c r="B19" s="6" t="s">
        <v>106</v>
      </c>
    </row>
    <row r="20" spans="1:2" x14ac:dyDescent="0.25">
      <c r="A20" s="7" t="s">
        <v>88</v>
      </c>
      <c r="B20" s="6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2015-12-22T07:14:23Z</dcterms:modified>
</cp:coreProperties>
</file>