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<sst xmlns="http://schemas.openxmlformats.org/spreadsheetml/2006/main" count="593" uniqueCount="190">
  <si>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</si>
  <si>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</si>
  <si>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</si>
  <si>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</si>
  <si>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</si>
  <si>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</si>
  <si>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</si>
  <si>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</si>
  <si>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</si>
  <si>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</si>
  <si>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</si>
  <si>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</si>
  <si>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</si>
  <si>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</si>
  <si>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</si>
  <si>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</si>
  <si>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</si>
  <si>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</si>
  <si>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</si>
  <si>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</si>
  <si>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</si>
  <si>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</si>
  <si>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</si>
  <si>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</si>
  <si>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</si>
  <si>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</si>
  <si>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</si>
  <si>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</si>
  <si>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</si>
  <si>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</si>
  <si>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</si>
  <si>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</si>
  <si>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</si>
  <si>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</si>
  <si>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</si>
  <si>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</si>
  <si>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</si>
  <si>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</si>
  <si>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</si>
  <si>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</si>
  <si>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</si>
  <si>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</si>
  <si>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Đơn vị tiền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</si>
  <si>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</si>
  <si>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</si>
  <si>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</si>
  <si>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</si>
  <si>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</si>
  <si>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</si>
  <si>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</si>
  <si>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</si>
  <si>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</si>
  <si>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</si>
  <si>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</si>
  <si>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</si>
  <si>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</si>
  <si>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</si>
  <si>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</si>
  <si>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</si>
  <si>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</si>
  <si>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</si>
  <si>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</si>
  <si>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</si>
  <si>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</si>
  <si>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</si>
  <si>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</si>
  <si>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</si>
  <si>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</si>
  <si>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</si>
  <si>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</si>
  <si>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</si>
  <si>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</si>
  <si>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</si>
  <si>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</si>
  <si>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</si>
  <si>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</si>
  <si>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</si>
  <si>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</si>
  <si>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</si>
  <si>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</si>
  <si>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</si>
  <si>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</si>
  <si>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</si>
  <si>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</si>
  <si>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</si>
  <si>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</si>
  <si>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</si>
  <si>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</si>
  <si>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</si>
  <si>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</si>
  <si>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</si>
  <si>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</si>
  <si>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</si>
  <si>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</si>
  <si>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</si>
  <si>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</si>
  <si>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</si>
  <si>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</si>
  <si>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</si>
  <si>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Nam</t>
  </si>
  <si>
    <t>Mỹ</t>
  </si>
  <si>
    <t>Không Biết</t>
  </si>
  <si>
    <t>Singapore</t>
  </si>
  <si>
    <t>Thành Phố Long Xuyên</t>
  </si>
  <si>
    <t>Điện tH.Oại</t>
  </si>
  <si>
    <t>Trần Văn Phước</t>
  </si>
  <si>
    <t>Tự túc</t>
  </si>
  <si>
    <t>Trần Thị Xuân Mai</t>
  </si>
  <si>
    <t>Trát Minh Tường</t>
  </si>
  <si>
    <t>Úc</t>
  </si>
  <si>
    <t>Nguyễn Ngọc Huy</t>
  </si>
  <si>
    <t>Y Khoa</t>
  </si>
  <si>
    <t>Trát Phú Toàn</t>
  </si>
  <si>
    <t>Nguyễn Thái Bảo</t>
  </si>
  <si>
    <t>Nguyễn Thanh Toàn</t>
  </si>
  <si>
    <t>Thạc sĩ</t>
  </si>
  <si>
    <t>Nguyễn Ngọc Châu</t>
  </si>
  <si>
    <t>Lê An Giang</t>
  </si>
  <si>
    <t>Huỳnh Thị Bạch Tuyết</t>
  </si>
  <si>
    <t>Đại Học</t>
  </si>
  <si>
    <t>Đặng Ngọc Thanh Triết</t>
  </si>
  <si>
    <t>Tô Hồng Ngọc</t>
  </si>
  <si>
    <t>12/12</t>
  </si>
  <si>
    <t>10/12</t>
  </si>
  <si>
    <t>11/12</t>
  </si>
  <si>
    <t>Phường Mỹ Long</t>
  </si>
  <si>
    <t xml:space="preserve">6 - Hai Bà Trưng </t>
  </si>
  <si>
    <t xml:space="preserve">6 - Hai Bà Trưng - 1 </t>
  </si>
  <si>
    <t xml:space="preserve">45 - Lê Minh Ngươn - 1 - </t>
  </si>
  <si>
    <t xml:space="preserve">36 - Phạm Hồng Thái - 4 - 1 - </t>
  </si>
  <si>
    <t xml:space="preserve">52 - Lê Thị Nhiên - 1 - </t>
  </si>
  <si>
    <t>50a - Lê Thị Nhiên -</t>
  </si>
  <si>
    <t xml:space="preserve">84 - Lê Minh Ngươn - 7 - 1 - </t>
  </si>
  <si>
    <t>4 - Nguyễn Huệ A - 2 - 1 -</t>
  </si>
  <si>
    <t>144 - Lê Minh Ngươn - 1 -</t>
  </si>
  <si>
    <t>8 - Phạm Hồng Thái - 4 - 1 -</t>
  </si>
  <si>
    <t xml:space="preserve">8 - Phạm Hồng Thái - 4 - 1 - </t>
  </si>
  <si>
    <t>Khóm 1</t>
  </si>
  <si>
    <t>Nguyễn Chí Trung</t>
  </si>
  <si>
    <t>Canada</t>
  </si>
  <si>
    <t>Xây Dựng</t>
  </si>
  <si>
    <t>Tiêu Ngọc Cầm</t>
  </si>
  <si>
    <t>Quản Trị Kinh Doanh</t>
  </si>
  <si>
    <t>Lý Kim Cương</t>
  </si>
  <si>
    <t>Anh</t>
  </si>
  <si>
    <t>Ngân Hàng</t>
  </si>
  <si>
    <t>Khóm 2</t>
  </si>
  <si>
    <t>Khóm 3</t>
  </si>
  <si>
    <t xml:space="preserve">3 - Nguyễn Đình Chiễu - 2 - </t>
  </si>
  <si>
    <t xml:space="preserve">77 - Nguyễn Huệ B - 2 </t>
  </si>
  <si>
    <t>93 - Nguyễn Huệ B - 2 -</t>
  </si>
  <si>
    <t>Công Nghệ Sinh Học</t>
  </si>
  <si>
    <t>Học Bổng Nhà Nước</t>
  </si>
  <si>
    <t>Đoàn Thị Minh Nguyệt</t>
  </si>
  <si>
    <t>Cơ Khí</t>
  </si>
  <si>
    <t>Phần Lan</t>
  </si>
  <si>
    <t>Nguyễn Hoàng Hiệp</t>
  </si>
  <si>
    <t>Quản Lý Khách Sạn</t>
  </si>
  <si>
    <t>Trần Văn Cường</t>
  </si>
  <si>
    <t>3q3 - Dự Định - 10</t>
  </si>
  <si>
    <t xml:space="preserve">14a2 - Trần Nguyên Hãn </t>
  </si>
  <si>
    <t xml:space="preserve">11 - Nguyễn Đình Chiểu - 3 </t>
  </si>
  <si>
    <t>Ly Ly Ze</t>
  </si>
  <si>
    <t>Kinh Tế</t>
  </si>
  <si>
    <t>Dương Yến Ngọc</t>
  </si>
  <si>
    <t>Khóm 6</t>
  </si>
  <si>
    <t xml:space="preserve">232/5b - Trần Nguyên Hãn - 17 - </t>
  </si>
  <si>
    <t xml:space="preserve">281/5c - Lý Thái Tổ - 7 - 6 </t>
  </si>
  <si>
    <t>Nguyễn Dương Thái Hiền</t>
  </si>
  <si>
    <t>Đặng Thanh Sơn</t>
  </si>
  <si>
    <t>Công Nghệ Thông Tin</t>
  </si>
  <si>
    <t>Nguyễn Phước Trạng</t>
  </si>
  <si>
    <t>Cao Dương Hiểu</t>
  </si>
  <si>
    <t>Kha Kim Giang</t>
  </si>
  <si>
    <t>Kha Giang Nhật</t>
  </si>
  <si>
    <t>Marketting</t>
  </si>
  <si>
    <t>Nguyễn Hoàng Phương Uyên</t>
  </si>
  <si>
    <t>9/12</t>
  </si>
  <si>
    <t xml:space="preserve">327/5 - Hùng Vương - </t>
  </si>
  <si>
    <t xml:space="preserve">329/4d - Lý Thái Tổ - </t>
  </si>
  <si>
    <t xml:space="preserve">33 - 7 - Mỹ Long </t>
  </si>
  <si>
    <t>963 - Lê Văn Hưu -</t>
  </si>
  <si>
    <t xml:space="preserve">31/2 - Trần Hưng Đạo - </t>
  </si>
  <si>
    <t>31/2 - Trần Hưng Đạo -</t>
  </si>
  <si>
    <t xml:space="preserve">29b - 7 - Mỹ Long </t>
  </si>
  <si>
    <t>Khóm 7</t>
  </si>
  <si>
    <t>Thành Phố Cần Thơ</t>
  </si>
  <si>
    <t>Hà Văn Niêu</t>
  </si>
  <si>
    <t xml:space="preserve">210/5 - Phó Quế - </t>
  </si>
  <si>
    <t>Khóm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</si>
</sst>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37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164" fontId="0" fillId="0" borderId="0" xfId="1" applyNumberFormat="1" applyFont="1"/>
    <xf numFmtId="164" fontId="0" fillId="0" borderId="0" xfId="0" applyNumberFormat="1"/>
    <xf numFmtId="0" fontId="1" fillId="0" borderId="0" xfId="0" applyFont="1" applyFill="1"/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14" fontId="1" fillId="0" borderId="0" xfId="0" applyNumberFormat="1" applyFont="1" applyFill="1"/>
    <xf numFmtId="0" fontId="1" fillId="3" borderId="0" xfId="0" applyFont="1" applyFill="1"/>
    <xf numFmtId="14" fontId="1" fillId="3" borderId="1" xfId="0" applyNumberFormat="1" applyFont="1" applyFill="1" applyBorder="1"/>
    <xf numFmtId="0" fontId="1" fillId="3" borderId="1" xfId="0" applyFont="1" applyFill="1" applyBorder="1"/>
    <xf numFmtId="0" fontId="1" fillId="4" borderId="3" xfId="0" applyFont="1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0" fontId="1" fillId="4" borderId="8" xfId="0" applyFont="1" applyFill="1" applyBorder="1"/>
    <xf numFmtId="0" fontId="1" fillId="5" borderId="3" xfId="0" applyFont="1" applyFill="1" applyBorder="1"/>
    <xf numFmtId="0" fontId="1" fillId="5" borderId="1" xfId="0" applyFont="1" applyFill="1" applyBorder="1"/>
    <xf numFmtId="0" fontId="1" fillId="5" borderId="0" xfId="0" applyFont="1" applyFill="1"/>
    <xf numFmtId="14" fontId="1" fillId="5" borderId="8" xfId="0" applyNumberFormat="1" applyFont="1" applyFill="1" applyBorder="1"/>
    <xf numFmtId="14" fontId="1" fillId="5" borderId="1" xfId="0" applyNumberFormat="1" applyFont="1" applyFill="1" applyBorder="1"/>
    <xf numFmtId="0" fontId="1" fillId="6" borderId="1" xfId="0" applyFont="1" applyFill="1" applyBorder="1"/>
    <xf numFmtId="0" fontId="2" fillId="7" borderId="17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1" fillId="7" borderId="3" xfId="0" applyFont="1" applyFill="1" applyBorder="1"/>
    <xf numFmtId="0" fontId="1" fillId="7" borderId="1" xfId="0" applyFont="1" applyFill="1" applyBorder="1"/>
    <xf numFmtId="14" fontId="1" fillId="7" borderId="8" xfId="0" applyNumberFormat="1" applyFont="1" applyFill="1" applyBorder="1"/>
    <xf numFmtId="14" fontId="1" fillId="7" borderId="1" xfId="0" applyNumberFormat="1" applyFont="1" applyFill="1" applyBorder="1"/>
    <xf numFmtId="0" fontId="1" fillId="5" borderId="8" xfId="0" applyFont="1" applyFill="1" applyBorder="1"/>
    <xf numFmtId="0" fontId="1" fillId="8" borderId="3" xfId="0" applyFont="1" applyFill="1" applyBorder="1"/>
    <xf numFmtId="14" fontId="1" fillId="8" borderId="1" xfId="0" applyNumberFormat="1" applyFont="1" applyFill="1" applyBorder="1"/>
    <xf numFmtId="0" fontId="1" fillId="8" borderId="8" xfId="0" applyFont="1" applyFill="1" applyBorder="1"/>
    <xf numFmtId="0" fontId="1" fillId="9" borderId="0" xfId="0" applyFont="1" applyFill="1"/>
    <xf numFmtId="0" fontId="11" fillId="0" borderId="0" xfId="0" applyFont="1"/>
    <xf numFmtId="16" fontId="11" fillId="0" borderId="0" xfId="0" applyNumberFormat="1" applyFont="1"/>
    <xf numFmtId="16" fontId="11" fillId="0" borderId="0" xfId="0" quotePrefix="1" applyNumberFormat="1" applyFont="1"/>
    <xf numFmtId="14" fontId="1" fillId="5" borderId="0" xfId="0" applyNumberFormat="1" applyFont="1" applyFill="1"/>
    <xf numFmtId="17" fontId="11" fillId="0" borderId="0" xfId="0" applyNumberFormat="1" applyFont="1"/>
    <xf numFmtId="0" fontId="11" fillId="5" borderId="0" xfId="0" applyFont="1" applyFill="1"/>
    <xf numFmtId="0" fontId="1" fillId="0" borderId="0" xfId="0" applyFont="1" applyFill="1"/>
    <xf numFmtId="0" fontId="2" fillId="0" borderId="0" xfId="0" applyFont="1" applyFill="1"/>
    <xf numFmtId="0" fontId="1" fillId="5" borderId="3" xfId="0" applyFont="1" applyFill="1" applyBorder="1"/>
    <xf numFmtId="0" fontId="1" fillId="5" borderId="1" xfId="0" applyFont="1" applyFill="1" applyBorder="1"/>
    <xf numFmtId="0" fontId="1" fillId="5" borderId="0" xfId="0" applyFont="1" applyFill="1"/>
    <xf numFmtId="14" fontId="1" fillId="5" borderId="8" xfId="0" applyNumberFormat="1" applyFont="1" applyFill="1" applyBorder="1"/>
    <xf numFmtId="14" fontId="1" fillId="5" borderId="1" xfId="0" applyNumberFormat="1" applyFont="1" applyFill="1" applyBorder="1"/>
    <xf numFmtId="0" fontId="1" fillId="5" borderId="8" xfId="0" applyFont="1" applyFill="1" applyBorder="1"/>
    <xf numFmtId="0" fontId="11" fillId="0" borderId="0" xfId="0" applyFont="1"/>
    <xf numFmtId="16" fontId="11" fillId="0" borderId="0" xfId="0" quotePrefix="1" applyNumberFormat="1" applyFont="1"/>
    <xf numFmtId="0" fontId="2" fillId="5" borderId="0" xfId="0" applyFont="1" applyFill="1"/>
    <xf numFmtId="14" fontId="1" fillId="5" borderId="0" xfId="0" applyNumberFormat="1" applyFont="1" applyFill="1"/>
    <xf numFmtId="16" fontId="11" fillId="5" borderId="0" xfId="0" quotePrefix="1" applyNumberFormat="1" applyFont="1" applyFill="1"/>
    <xf numFmtId="17" fontId="11" fillId="5" borderId="0" xfId="0" applyNumberFormat="1" applyFont="1" applyFill="1"/>
    <xf numFmtId="0" fontId="1" fillId="0" borderId="0" xfId="0" quotePrefix="1" applyFont="1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 vertical="center" wrapText="1"/>
    </xf>
    <xf numFmtId="14" fontId="2" fillId="8" borderId="10" xfId="0" applyNumberFormat="1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14" fontId="2" fillId="7" borderId="8" xfId="0" applyNumberFormat="1" applyFont="1" applyFill="1" applyBorder="1" applyAlignment="1">
      <alignment horizontal="center" vertical="center" wrapText="1"/>
    </xf>
    <xf numFmtId="14" fontId="2" fillId="7" borderId="12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14" fontId="2" fillId="7" borderId="16" xfId="0" applyNumberFormat="1" applyFont="1" applyFill="1" applyBorder="1" applyAlignment="1">
      <alignment horizontal="center" vertical="center"/>
    </xf>
    <xf numFmtId="14" fontId="2" fillId="7" borderId="17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31"/>
  <sheetViews>
    <sheetView tabSelected="1" zoomScale="130" zoomScaleNormal="13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5" sqref="A5"/>
    </sheetView>
  </sheetViews>
  <sheetFormatPr defaultRowHeight="15.75" x14ac:dyDescent="0.25"/>
  <cols>
    <col min="1" max="1" width="9.140625" style="13"/>
    <col min="2" max="2" width="11.5703125" style="10" hidden="1" customWidth="1"/>
    <col min="3" max="3" width="13.140625" style="10" hidden="1" customWidth="1"/>
    <col min="4" max="4" width="28.7109375" style="10" bestFit="1" customWidth="1"/>
    <col min="5" max="5" width="10.5703125" style="14" bestFit="1" customWidth="1"/>
    <col min="6" max="6" width="9.42578125" style="10" bestFit="1" customWidth="1"/>
    <col min="7" max="7" width="12.5703125" style="10" customWidth="1"/>
    <col min="8" max="8" width="25.7109375" style="10" bestFit="1" customWidth="1"/>
    <col min="9" max="9" width="10.85546875" style="10" customWidth="1"/>
    <col min="10" max="10" width="18.5703125" style="10" bestFit="1" customWidth="1"/>
    <col min="11" max="11" width="10.42578125" style="10" customWidth="1"/>
    <col min="12" max="12" width="14.5703125" style="10" bestFit="1" customWidth="1"/>
    <col min="13" max="14" width="10.140625" style="10" customWidth="1"/>
    <col min="15" max="15" width="19.7109375" style="10" bestFit="1" customWidth="1"/>
    <col min="16" max="16" width="21.42578125" style="10" bestFit="1" customWidth="1"/>
    <col min="17" max="21" width="10.140625" style="10" customWidth="1"/>
    <col min="22" max="22" width="12.7109375" style="10" customWidth="1"/>
    <col min="23" max="23" width="23.28515625" style="10" bestFit="1" customWidth="1"/>
    <col min="24" max="24" width="14.42578125" style="10" bestFit="1" customWidth="1"/>
    <col min="25" max="25" width="9.85546875" style="10" bestFit="1" customWidth="1"/>
    <col min="26" max="26" width="14.42578125" style="39" customWidth="1"/>
    <col min="27" max="27" width="14.42578125" style="10" customWidth="1"/>
    <col min="28" max="28" width="10.5703125" style="10" customWidth="1"/>
    <col min="29" max="29" width="14.42578125" style="10" customWidth="1"/>
    <col min="30" max="30" width="11.28515625" style="10" customWidth="1"/>
    <col min="31" max="32" width="9.140625" style="10"/>
    <col min="33" max="33" width="14" style="10" customWidth="1"/>
    <col min="34" max="34" width="9.140625" style="15"/>
    <col min="35" max="35" width="9.140625" style="10"/>
    <col min="36" max="36" width="12" style="10" customWidth="1"/>
    <col min="37" max="37" width="9.7109375" style="10" customWidth="1"/>
    <col min="38" max="38" width="9.5703125" style="10" customWidth="1"/>
    <col min="39" max="39" width="9.140625" style="10"/>
    <col min="40" max="40" width="18.7109375" style="10" customWidth="1"/>
    <col min="41" max="41" width="10.42578125" style="17" customWidth="1"/>
    <col min="42" max="42" width="11" style="16" customWidth="1"/>
    <col min="43" max="43" width="12.7109375" style="16" customWidth="1"/>
    <col min="44" max="44" width="11.7109375" style="17" customWidth="1"/>
    <col min="45" max="45" width="9.140625" style="17"/>
    <col min="46" max="46" width="9.42578125" style="17" customWidth="1"/>
    <col min="47" max="47" width="9.85546875" style="17" customWidth="1"/>
    <col min="48" max="48" width="10.85546875" style="18" customWidth="1"/>
    <col min="49" max="49" width="11.28515625" style="19" customWidth="1"/>
    <col min="50" max="50" width="11.5703125" style="19" customWidth="1"/>
    <col min="51" max="51" width="9.140625" style="20"/>
    <col min="52" max="52" width="11.85546875" style="20" customWidth="1"/>
    <col min="53" max="53" width="9.140625" style="20"/>
    <col min="54" max="54" width="9.140625" style="21"/>
    <col min="55" max="55" width="9.140625" style="31"/>
    <col min="56" max="57" width="11.28515625" style="32" bestFit="1" customWidth="1"/>
    <col min="58" max="58" width="16" style="32" bestFit="1" customWidth="1"/>
    <col min="59" max="59" width="11.140625" style="34" customWidth="1"/>
    <col min="60" max="60" width="10.140625" style="32" customWidth="1"/>
    <col min="61" max="61" width="9.85546875" style="32" customWidth="1"/>
    <col min="62" max="62" width="12.42578125" style="32" customWidth="1"/>
    <col min="63" max="63" width="10" style="32" bestFit="1" customWidth="1"/>
    <col min="64" max="64" width="10.28515625" style="32" customWidth="1"/>
    <col min="65" max="65" width="8.28515625" style="32" customWidth="1"/>
    <col min="66" max="66" width="8.5703125" style="32" bestFit="1" customWidth="1"/>
    <col min="67" max="67" width="9.42578125" style="32" bestFit="1" customWidth="1"/>
    <col min="68" max="68" width="21.5703125" style="32" bestFit="1" customWidth="1"/>
    <col min="69" max="69" width="9.42578125" style="32" customWidth="1"/>
    <col min="70" max="70" width="11.85546875" style="32" customWidth="1"/>
    <col min="71" max="74" width="9.42578125" style="32" customWidth="1"/>
    <col min="75" max="75" width="10" style="32" bestFit="1" customWidth="1"/>
    <col min="76" max="76" width="11.140625" style="32" customWidth="1"/>
    <col min="77" max="78" width="9.140625" style="32"/>
    <col min="79" max="79" width="10.5703125" style="32" customWidth="1"/>
    <col min="80" max="80" width="13.85546875" style="27" customWidth="1"/>
    <col min="81" max="81" width="13.85546875" style="32" customWidth="1"/>
    <col min="82" max="83" width="12.28515625" style="32" customWidth="1"/>
    <col min="84" max="89" width="9.140625" style="32"/>
    <col min="90" max="90" width="10.85546875" style="32" customWidth="1"/>
    <col min="91" max="92" width="11.28515625" style="32" bestFit="1" customWidth="1"/>
    <col min="93" max="93" width="20.5703125" style="32" bestFit="1" customWidth="1"/>
    <col min="94" max="94" width="9.7109375" style="32" customWidth="1"/>
    <col min="95" max="95" width="12.28515625" style="33" customWidth="1"/>
    <col min="96" max="96" width="11.28515625" style="36" customWidth="1"/>
    <col min="97" max="97" width="12.42578125" style="37" customWidth="1"/>
    <col min="98" max="98" width="13.140625" style="38" customWidth="1"/>
    <col min="99" max="16384" width="9.140625" style="10"/>
  </cols>
  <sheetData>
    <row r="1" spans="1:98" ht="16.5" customHeight="1" thickTop="1" x14ac:dyDescent="0.25">
      <c r="A1" s="94" t="s">
        <v>0</v>
      </c>
      <c r="B1" s="86" t="s">
        <v>2</v>
      </c>
      <c r="C1" s="86" t="s">
        <v>3</v>
      </c>
      <c r="D1" s="86" t="s">
        <v>1</v>
      </c>
      <c r="E1" s="97" t="s">
        <v>4</v>
      </c>
      <c r="F1" s="86" t="s">
        <v>5</v>
      </c>
      <c r="G1" s="86" t="s">
        <v>6</v>
      </c>
      <c r="H1" s="65" t="s">
        <v>7</v>
      </c>
      <c r="I1" s="66"/>
      <c r="J1" s="66"/>
      <c r="K1" s="66"/>
      <c r="L1" s="66"/>
      <c r="M1" s="67"/>
      <c r="N1" s="65" t="s">
        <v>94</v>
      </c>
      <c r="O1" s="66"/>
      <c r="P1" s="66"/>
      <c r="Q1" s="66"/>
      <c r="R1" s="66"/>
      <c r="S1" s="67"/>
      <c r="T1" s="65" t="s">
        <v>9</v>
      </c>
      <c r="U1" s="66"/>
      <c r="V1" s="66"/>
      <c r="W1" s="66"/>
      <c r="X1" s="66"/>
      <c r="Y1" s="67"/>
      <c r="Z1" s="87" t="s">
        <v>10</v>
      </c>
      <c r="AA1" s="83" t="s">
        <v>11</v>
      </c>
      <c r="AB1" s="84"/>
      <c r="AC1" s="84"/>
      <c r="AD1" s="84"/>
      <c r="AE1" s="84"/>
      <c r="AF1" s="85"/>
      <c r="AG1" s="90" t="s">
        <v>12</v>
      </c>
      <c r="AH1" s="91" t="s">
        <v>13</v>
      </c>
      <c r="AI1" s="90" t="s">
        <v>14</v>
      </c>
      <c r="AJ1" s="86" t="s">
        <v>104</v>
      </c>
      <c r="AK1" s="86" t="s">
        <v>15</v>
      </c>
      <c r="AL1" s="86" t="s">
        <v>16</v>
      </c>
      <c r="AM1" s="86" t="s">
        <v>17</v>
      </c>
      <c r="AN1" s="100" t="s">
        <v>18</v>
      </c>
      <c r="AO1" s="103" t="s">
        <v>30</v>
      </c>
      <c r="AP1" s="103"/>
      <c r="AQ1" s="103"/>
      <c r="AR1" s="103"/>
      <c r="AS1" s="103"/>
      <c r="AT1" s="103"/>
      <c r="AU1" s="103"/>
      <c r="AV1" s="107" t="s">
        <v>35</v>
      </c>
      <c r="AW1" s="108"/>
      <c r="AX1" s="108"/>
      <c r="AY1" s="108"/>
      <c r="AZ1" s="108"/>
      <c r="BA1" s="108"/>
      <c r="BB1" s="109"/>
      <c r="BC1" s="123" t="s">
        <v>36</v>
      </c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5"/>
      <c r="CR1" s="70" t="s">
        <v>41</v>
      </c>
      <c r="CS1" s="71"/>
      <c r="CT1" s="72"/>
    </row>
    <row r="2" spans="1:98" s="11" customFormat="1" ht="15.75" customHeight="1" x14ac:dyDescent="0.25">
      <c r="A2" s="95"/>
      <c r="B2" s="63"/>
      <c r="C2" s="63"/>
      <c r="D2" s="63"/>
      <c r="E2" s="98"/>
      <c r="F2" s="63"/>
      <c r="G2" s="63"/>
      <c r="H2" s="68" t="s">
        <v>95</v>
      </c>
      <c r="I2" s="61" t="s">
        <v>27</v>
      </c>
      <c r="J2" s="61" t="s">
        <v>28</v>
      </c>
      <c r="K2" s="61" t="s">
        <v>29</v>
      </c>
      <c r="L2" s="63" t="s">
        <v>26</v>
      </c>
      <c r="M2" s="63" t="s">
        <v>8</v>
      </c>
      <c r="N2" s="68" t="s">
        <v>95</v>
      </c>
      <c r="O2" s="61" t="s">
        <v>27</v>
      </c>
      <c r="P2" s="61" t="s">
        <v>28</v>
      </c>
      <c r="Q2" s="61" t="s">
        <v>29</v>
      </c>
      <c r="R2" s="63" t="s">
        <v>26</v>
      </c>
      <c r="S2" s="63" t="s">
        <v>8</v>
      </c>
      <c r="T2" s="68" t="s">
        <v>95</v>
      </c>
      <c r="U2" s="61" t="s">
        <v>27</v>
      </c>
      <c r="V2" s="61" t="s">
        <v>28</v>
      </c>
      <c r="W2" s="61" t="s">
        <v>29</v>
      </c>
      <c r="X2" s="63" t="s">
        <v>26</v>
      </c>
      <c r="Y2" s="63" t="s">
        <v>8</v>
      </c>
      <c r="Z2" s="88"/>
      <c r="AA2" s="68" t="s">
        <v>95</v>
      </c>
      <c r="AB2" s="61" t="s">
        <v>27</v>
      </c>
      <c r="AC2" s="61" t="s">
        <v>28</v>
      </c>
      <c r="AD2" s="61" t="s">
        <v>29</v>
      </c>
      <c r="AE2" s="63" t="s">
        <v>26</v>
      </c>
      <c r="AF2" s="63" t="s">
        <v>8</v>
      </c>
      <c r="AG2" s="61"/>
      <c r="AH2" s="92"/>
      <c r="AI2" s="61"/>
      <c r="AJ2" s="63"/>
      <c r="AK2" s="63"/>
      <c r="AL2" s="63"/>
      <c r="AM2" s="63"/>
      <c r="AN2" s="101"/>
      <c r="AO2" s="106" t="s">
        <v>19</v>
      </c>
      <c r="AP2" s="104" t="s">
        <v>20</v>
      </c>
      <c r="AQ2" s="104" t="s">
        <v>21</v>
      </c>
      <c r="AR2" s="106" t="s">
        <v>25</v>
      </c>
      <c r="AS2" s="106" t="s">
        <v>22</v>
      </c>
      <c r="AT2" s="106" t="s">
        <v>23</v>
      </c>
      <c r="AU2" s="106" t="s">
        <v>24</v>
      </c>
      <c r="AV2" s="114" t="s">
        <v>31</v>
      </c>
      <c r="AW2" s="116" t="s">
        <v>20</v>
      </c>
      <c r="AX2" s="116" t="s">
        <v>21</v>
      </c>
      <c r="AY2" s="119" t="s">
        <v>10</v>
      </c>
      <c r="AZ2" s="119" t="s">
        <v>32</v>
      </c>
      <c r="BA2" s="119" t="s">
        <v>33</v>
      </c>
      <c r="BB2" s="132" t="s">
        <v>34</v>
      </c>
      <c r="BC2" s="110" t="s">
        <v>0</v>
      </c>
      <c r="BD2" s="112" t="s">
        <v>2</v>
      </c>
      <c r="BE2" s="112" t="s">
        <v>3</v>
      </c>
      <c r="BF2" s="112" t="s">
        <v>1</v>
      </c>
      <c r="BG2" s="130" t="s">
        <v>4</v>
      </c>
      <c r="BH2" s="112" t="s">
        <v>5</v>
      </c>
      <c r="BI2" s="112" t="s">
        <v>6</v>
      </c>
      <c r="BJ2" s="82" t="s">
        <v>7</v>
      </c>
      <c r="BK2" s="82"/>
      <c r="BL2" s="82"/>
      <c r="BM2" s="82"/>
      <c r="BN2" s="82"/>
      <c r="BO2" s="82"/>
      <c r="BP2" s="79" t="s">
        <v>94</v>
      </c>
      <c r="BQ2" s="80"/>
      <c r="BR2" s="80"/>
      <c r="BS2" s="80"/>
      <c r="BT2" s="80"/>
      <c r="BU2" s="81"/>
      <c r="BV2" s="79" t="s">
        <v>9</v>
      </c>
      <c r="BW2" s="80"/>
      <c r="BX2" s="80"/>
      <c r="BY2" s="80"/>
      <c r="BZ2" s="80"/>
      <c r="CA2" s="81"/>
      <c r="CB2" s="128" t="s">
        <v>10</v>
      </c>
      <c r="CC2" s="82" t="s">
        <v>11</v>
      </c>
      <c r="CD2" s="82"/>
      <c r="CE2" s="82"/>
      <c r="CF2" s="82"/>
      <c r="CG2" s="82"/>
      <c r="CH2" s="82"/>
      <c r="CI2" s="126" t="s">
        <v>12</v>
      </c>
      <c r="CJ2" s="112" t="s">
        <v>13</v>
      </c>
      <c r="CK2" s="126" t="s">
        <v>14</v>
      </c>
      <c r="CL2" s="112" t="s">
        <v>104</v>
      </c>
      <c r="CM2" s="112" t="s">
        <v>15</v>
      </c>
      <c r="CN2" s="112" t="s">
        <v>16</v>
      </c>
      <c r="CO2" s="112" t="s">
        <v>17</v>
      </c>
      <c r="CP2" s="126" t="s">
        <v>18</v>
      </c>
      <c r="CQ2" s="121" t="s">
        <v>37</v>
      </c>
      <c r="CR2" s="73" t="s">
        <v>38</v>
      </c>
      <c r="CS2" s="75" t="s">
        <v>39</v>
      </c>
      <c r="CT2" s="77" t="s">
        <v>40</v>
      </c>
    </row>
    <row r="3" spans="1:98" s="12" customFormat="1" ht="30.75" customHeight="1" thickBot="1" x14ac:dyDescent="0.3">
      <c r="A3" s="96"/>
      <c r="B3" s="64"/>
      <c r="C3" s="64"/>
      <c r="D3" s="64"/>
      <c r="E3" s="99"/>
      <c r="F3" s="64"/>
      <c r="G3" s="64"/>
      <c r="H3" s="69"/>
      <c r="I3" s="62"/>
      <c r="J3" s="62"/>
      <c r="K3" s="62"/>
      <c r="L3" s="64"/>
      <c r="M3" s="64"/>
      <c r="N3" s="69"/>
      <c r="O3" s="62"/>
      <c r="P3" s="62"/>
      <c r="Q3" s="62"/>
      <c r="R3" s="64"/>
      <c r="S3" s="64"/>
      <c r="T3" s="69"/>
      <c r="U3" s="62"/>
      <c r="V3" s="62"/>
      <c r="W3" s="62"/>
      <c r="X3" s="64"/>
      <c r="Y3" s="64"/>
      <c r="Z3" s="89"/>
      <c r="AA3" s="69"/>
      <c r="AB3" s="62"/>
      <c r="AC3" s="62"/>
      <c r="AD3" s="62"/>
      <c r="AE3" s="64"/>
      <c r="AF3" s="64"/>
      <c r="AG3" s="62"/>
      <c r="AH3" s="93"/>
      <c r="AI3" s="62"/>
      <c r="AJ3" s="64"/>
      <c r="AK3" s="64"/>
      <c r="AL3" s="64"/>
      <c r="AM3" s="64"/>
      <c r="AN3" s="102"/>
      <c r="AO3" s="106"/>
      <c r="AP3" s="104"/>
      <c r="AQ3" s="105"/>
      <c r="AR3" s="106"/>
      <c r="AS3" s="106"/>
      <c r="AT3" s="106"/>
      <c r="AU3" s="106"/>
      <c r="AV3" s="115"/>
      <c r="AW3" s="117"/>
      <c r="AX3" s="118"/>
      <c r="AY3" s="120"/>
      <c r="AZ3" s="120"/>
      <c r="BA3" s="120"/>
      <c r="BB3" s="133"/>
      <c r="BC3" s="111"/>
      <c r="BD3" s="113"/>
      <c r="BE3" s="113"/>
      <c r="BF3" s="113"/>
      <c r="BG3" s="131"/>
      <c r="BH3" s="113"/>
      <c r="BI3" s="113"/>
      <c r="BJ3" s="28" t="s">
        <v>95</v>
      </c>
      <c r="BK3" s="29" t="s">
        <v>27</v>
      </c>
      <c r="BL3" s="29" t="s">
        <v>28</v>
      </c>
      <c r="BM3" s="29" t="s">
        <v>29</v>
      </c>
      <c r="BN3" s="29" t="s">
        <v>26</v>
      </c>
      <c r="BO3" s="29" t="s">
        <v>8</v>
      </c>
      <c r="BP3" s="29" t="s">
        <v>95</v>
      </c>
      <c r="BQ3" s="30" t="s">
        <v>27</v>
      </c>
      <c r="BR3" s="30" t="s">
        <v>28</v>
      </c>
      <c r="BS3" s="30" t="s">
        <v>29</v>
      </c>
      <c r="BT3" s="30" t="s">
        <v>26</v>
      </c>
      <c r="BU3" s="30" t="s">
        <v>8</v>
      </c>
      <c r="BV3" s="30" t="s">
        <v>95</v>
      </c>
      <c r="BW3" s="30" t="s">
        <v>27</v>
      </c>
      <c r="BX3" s="30" t="s">
        <v>28</v>
      </c>
      <c r="BY3" s="30" t="s">
        <v>29</v>
      </c>
      <c r="BZ3" s="30" t="s">
        <v>26</v>
      </c>
      <c r="CA3" s="30" t="s">
        <v>8</v>
      </c>
      <c r="CB3" s="129"/>
      <c r="CC3" s="28" t="s">
        <v>95</v>
      </c>
      <c r="CD3" s="29" t="s">
        <v>27</v>
      </c>
      <c r="CE3" s="29" t="s">
        <v>28</v>
      </c>
      <c r="CF3" s="29" t="s">
        <v>29</v>
      </c>
      <c r="CG3" s="29" t="s">
        <v>26</v>
      </c>
      <c r="CH3" s="29" t="s">
        <v>8</v>
      </c>
      <c r="CI3" s="127"/>
      <c r="CJ3" s="113"/>
      <c r="CK3" s="127"/>
      <c r="CL3" s="113"/>
      <c r="CM3" s="113"/>
      <c r="CN3" s="113"/>
      <c r="CO3" s="113"/>
      <c r="CP3" s="127"/>
      <c r="CQ3" s="122"/>
      <c r="CR3" s="74"/>
      <c r="CS3" s="76"/>
      <c r="CT3" s="78"/>
    </row>
    <row r="4" spans="1:98" ht="16.5" thickTop="1" x14ac:dyDescent="0.25">
      <c r="A4" s="13">
        <v>16409</v>
      </c>
      <c r="D4" s="40" t="s">
        <v>105</v>
      </c>
      <c r="E4" s="40">
        <v>1993</v>
      </c>
      <c r="F4" s="40" t="s">
        <v>99</v>
      </c>
      <c r="H4" s="40"/>
      <c r="J4" s="10" t="s">
        <v>125</v>
      </c>
      <c r="K4" s="10" t="s">
        <v>103</v>
      </c>
      <c r="L4" s="10" t="s">
        <v>98</v>
      </c>
      <c r="N4" s="40" t="s">
        <v>126</v>
      </c>
      <c r="O4" s="10" t="s">
        <v>137</v>
      </c>
      <c r="P4" s="10" t="s">
        <v>125</v>
      </c>
      <c r="Q4" s="10" t="s">
        <v>103</v>
      </c>
      <c r="R4" s="10" t="s">
        <v>98</v>
      </c>
      <c r="S4" s="46" t="s">
        <v>97</v>
      </c>
      <c r="AH4" s="10"/>
      <c r="AI4" s="42" t="s">
        <v>122</v>
      </c>
      <c r="AO4" s="40" t="s">
        <v>100</v>
      </c>
      <c r="AP4" s="40">
        <v>2011</v>
      </c>
      <c r="AQ4" s="10"/>
      <c r="AR4" s="40" t="s">
        <v>106</v>
      </c>
      <c r="AS4" s="40" t="s">
        <v>101</v>
      </c>
      <c r="AT4" s="10"/>
    </row>
    <row r="5" spans="1:98" x14ac:dyDescent="0.25">
      <c r="A5" s="13">
        <f>A4+1</f>
        <v>16410</v>
      </c>
      <c r="D5" s="40" t="s">
        <v>107</v>
      </c>
      <c r="E5" s="40">
        <v>1986</v>
      </c>
      <c r="F5" s="40" t="s">
        <v>96</v>
      </c>
      <c r="H5" s="40"/>
      <c r="J5" s="10" t="s">
        <v>125</v>
      </c>
      <c r="K5" s="10" t="s">
        <v>103</v>
      </c>
      <c r="L5" s="10" t="s">
        <v>98</v>
      </c>
      <c r="N5" s="40" t="s">
        <v>127</v>
      </c>
      <c r="O5" s="10" t="s">
        <v>137</v>
      </c>
      <c r="P5" s="10" t="s">
        <v>125</v>
      </c>
      <c r="Q5" s="10" t="s">
        <v>103</v>
      </c>
      <c r="R5" s="10" t="s">
        <v>98</v>
      </c>
      <c r="S5" s="46" t="s">
        <v>97</v>
      </c>
      <c r="AH5" s="10"/>
      <c r="AI5" s="42" t="s">
        <v>122</v>
      </c>
      <c r="AO5" s="40" t="s">
        <v>100</v>
      </c>
      <c r="AP5" s="40">
        <v>2011</v>
      </c>
      <c r="AQ5" s="10"/>
      <c r="AR5" s="40" t="s">
        <v>106</v>
      </c>
      <c r="AS5" s="40" t="s">
        <v>101</v>
      </c>
      <c r="AT5" s="10"/>
    </row>
    <row r="6" spans="1:98" x14ac:dyDescent="0.25">
      <c r="A6" s="13">
        <f t="shared" ref="A6:A31" si="0">A5+1</f>
        <v>16411</v>
      </c>
      <c r="D6" s="40" t="s">
        <v>108</v>
      </c>
      <c r="E6" s="40">
        <v>1993</v>
      </c>
      <c r="F6" s="40" t="s">
        <v>99</v>
      </c>
      <c r="H6" s="40"/>
      <c r="J6" s="10" t="s">
        <v>125</v>
      </c>
      <c r="K6" s="10" t="s">
        <v>103</v>
      </c>
      <c r="L6" s="10" t="s">
        <v>98</v>
      </c>
      <c r="N6" s="40" t="s">
        <v>128</v>
      </c>
      <c r="O6" s="10" t="s">
        <v>137</v>
      </c>
      <c r="P6" s="10" t="s">
        <v>125</v>
      </c>
      <c r="Q6" s="10" t="s">
        <v>103</v>
      </c>
      <c r="R6" s="10" t="s">
        <v>98</v>
      </c>
      <c r="S6" s="46" t="s">
        <v>97</v>
      </c>
      <c r="AH6" s="10"/>
      <c r="AI6" s="42" t="s">
        <v>122</v>
      </c>
      <c r="AO6" s="40" t="s">
        <v>109</v>
      </c>
      <c r="AP6" s="40">
        <v>2010</v>
      </c>
      <c r="AQ6" s="10"/>
      <c r="AR6" s="40" t="s">
        <v>106</v>
      </c>
      <c r="AS6" s="40" t="s">
        <v>101</v>
      </c>
      <c r="AT6" s="10"/>
    </row>
    <row r="7" spans="1:98" x14ac:dyDescent="0.25">
      <c r="A7" s="13">
        <f t="shared" si="0"/>
        <v>16412</v>
      </c>
      <c r="D7" s="40" t="s">
        <v>110</v>
      </c>
      <c r="E7" s="40">
        <v>1981</v>
      </c>
      <c r="F7" s="40" t="s">
        <v>99</v>
      </c>
      <c r="H7" s="40"/>
      <c r="J7" s="10" t="s">
        <v>125</v>
      </c>
      <c r="K7" s="10" t="s">
        <v>103</v>
      </c>
      <c r="L7" s="10" t="s">
        <v>98</v>
      </c>
      <c r="M7" s="10" t="s">
        <v>97</v>
      </c>
      <c r="N7" s="40" t="s">
        <v>129</v>
      </c>
      <c r="O7" s="10" t="s">
        <v>137</v>
      </c>
      <c r="P7" s="10" t="s">
        <v>125</v>
      </c>
      <c r="Q7" s="10" t="s">
        <v>103</v>
      </c>
      <c r="R7" s="10" t="s">
        <v>98</v>
      </c>
      <c r="S7" s="10" t="s">
        <v>97</v>
      </c>
      <c r="AH7" s="10"/>
      <c r="AI7" s="40"/>
      <c r="AO7" s="40" t="s">
        <v>100</v>
      </c>
      <c r="AP7" s="40">
        <v>2007</v>
      </c>
      <c r="AQ7" s="10"/>
      <c r="AR7" s="40" t="s">
        <v>106</v>
      </c>
      <c r="AS7" s="40" t="s">
        <v>111</v>
      </c>
      <c r="AT7" s="10"/>
    </row>
    <row r="8" spans="1:98" x14ac:dyDescent="0.25">
      <c r="A8" s="13">
        <f t="shared" si="0"/>
        <v>16413</v>
      </c>
      <c r="D8" s="40" t="s">
        <v>112</v>
      </c>
      <c r="E8" s="40">
        <v>1995</v>
      </c>
      <c r="F8" s="40" t="s">
        <v>99</v>
      </c>
      <c r="H8" s="40"/>
      <c r="J8" s="10" t="s">
        <v>125</v>
      </c>
      <c r="K8" s="10" t="s">
        <v>103</v>
      </c>
      <c r="L8" s="10" t="s">
        <v>98</v>
      </c>
      <c r="M8" s="46" t="s">
        <v>97</v>
      </c>
      <c r="N8" s="40" t="s">
        <v>130</v>
      </c>
      <c r="O8" s="10" t="s">
        <v>137</v>
      </c>
      <c r="P8" s="10" t="s">
        <v>125</v>
      </c>
      <c r="Q8" s="10" t="s">
        <v>103</v>
      </c>
      <c r="R8" s="10" t="s">
        <v>98</v>
      </c>
      <c r="S8" s="46" t="s">
        <v>97</v>
      </c>
      <c r="AH8" s="10"/>
      <c r="AI8" s="42" t="s">
        <v>123</v>
      </c>
      <c r="AO8" s="40" t="s">
        <v>100</v>
      </c>
      <c r="AP8" s="40">
        <v>2011</v>
      </c>
      <c r="AQ8" s="10"/>
      <c r="AR8" s="40" t="s">
        <v>106</v>
      </c>
      <c r="AS8" s="40" t="s">
        <v>101</v>
      </c>
      <c r="AT8" s="10"/>
    </row>
    <row r="9" spans="1:98" x14ac:dyDescent="0.25">
      <c r="A9" s="13">
        <f t="shared" si="0"/>
        <v>16414</v>
      </c>
      <c r="D9" s="40" t="s">
        <v>113</v>
      </c>
      <c r="E9" s="40">
        <v>1992</v>
      </c>
      <c r="F9" s="40" t="s">
        <v>99</v>
      </c>
      <c r="H9" s="40"/>
      <c r="J9" s="10" t="s">
        <v>125</v>
      </c>
      <c r="K9" s="10" t="s">
        <v>103</v>
      </c>
      <c r="L9" s="10" t="s">
        <v>98</v>
      </c>
      <c r="M9" s="46" t="s">
        <v>97</v>
      </c>
      <c r="N9" s="40" t="s">
        <v>131</v>
      </c>
      <c r="O9" s="10" t="s">
        <v>137</v>
      </c>
      <c r="P9" s="10" t="s">
        <v>125</v>
      </c>
      <c r="Q9" s="10" t="s">
        <v>103</v>
      </c>
      <c r="R9" s="10" t="s">
        <v>98</v>
      </c>
      <c r="S9" s="46" t="s">
        <v>97</v>
      </c>
      <c r="AH9" s="10"/>
      <c r="AI9" s="42" t="s">
        <v>122</v>
      </c>
      <c r="AO9" s="40" t="s">
        <v>109</v>
      </c>
      <c r="AP9" s="40">
        <v>2010</v>
      </c>
      <c r="AQ9" s="10"/>
      <c r="AR9" s="40" t="s">
        <v>106</v>
      </c>
      <c r="AS9" s="40" t="s">
        <v>101</v>
      </c>
      <c r="AT9" s="10"/>
    </row>
    <row r="10" spans="1:98" x14ac:dyDescent="0.25">
      <c r="A10" s="13">
        <f t="shared" si="0"/>
        <v>16415</v>
      </c>
      <c r="D10" s="40" t="s">
        <v>114</v>
      </c>
      <c r="E10" s="40">
        <v>1984</v>
      </c>
      <c r="F10" s="40" t="s">
        <v>99</v>
      </c>
      <c r="H10" s="40"/>
      <c r="J10" s="10" t="s">
        <v>125</v>
      </c>
      <c r="K10" s="10" t="s">
        <v>103</v>
      </c>
      <c r="L10" s="10" t="s">
        <v>98</v>
      </c>
      <c r="M10" s="46" t="s">
        <v>97</v>
      </c>
      <c r="N10" s="40" t="s">
        <v>132</v>
      </c>
      <c r="O10" s="10" t="s">
        <v>137</v>
      </c>
      <c r="P10" s="10" t="s">
        <v>125</v>
      </c>
      <c r="Q10" s="10" t="s">
        <v>103</v>
      </c>
      <c r="R10" s="10" t="s">
        <v>98</v>
      </c>
      <c r="S10" s="46" t="s">
        <v>97</v>
      </c>
      <c r="AH10" s="10"/>
      <c r="AI10" s="40" t="s">
        <v>115</v>
      </c>
      <c r="AO10" s="40" t="s">
        <v>100</v>
      </c>
      <c r="AP10" s="40">
        <v>2010</v>
      </c>
      <c r="AQ10" s="10"/>
      <c r="AR10" s="40" t="s">
        <v>106</v>
      </c>
      <c r="AS10" s="40" t="s">
        <v>101</v>
      </c>
      <c r="AT10" s="10"/>
    </row>
    <row r="11" spans="1:98" x14ac:dyDescent="0.25">
      <c r="A11" s="13">
        <f t="shared" si="0"/>
        <v>16416</v>
      </c>
      <c r="D11" s="40" t="s">
        <v>116</v>
      </c>
      <c r="E11" s="40">
        <v>1981</v>
      </c>
      <c r="F11" s="40" t="s">
        <v>96</v>
      </c>
      <c r="H11" s="40"/>
      <c r="J11" s="10" t="s">
        <v>125</v>
      </c>
      <c r="K11" s="10" t="s">
        <v>103</v>
      </c>
      <c r="L11" s="10" t="s">
        <v>98</v>
      </c>
      <c r="M11" s="46" t="s">
        <v>97</v>
      </c>
      <c r="N11" s="40" t="s">
        <v>133</v>
      </c>
      <c r="O11" s="10" t="s">
        <v>137</v>
      </c>
      <c r="P11" s="10" t="s">
        <v>125</v>
      </c>
      <c r="Q11" s="10" t="s">
        <v>103</v>
      </c>
      <c r="R11" s="10" t="s">
        <v>98</v>
      </c>
      <c r="S11" s="46" t="s">
        <v>97</v>
      </c>
      <c r="AH11" s="10"/>
      <c r="AI11" s="42" t="s">
        <v>122</v>
      </c>
      <c r="AO11" s="40" t="s">
        <v>100</v>
      </c>
      <c r="AP11" s="40">
        <v>2010</v>
      </c>
      <c r="AQ11" s="10"/>
      <c r="AR11" s="40" t="s">
        <v>106</v>
      </c>
      <c r="AS11" s="40" t="s">
        <v>101</v>
      </c>
      <c r="AT11" s="10"/>
    </row>
    <row r="12" spans="1:98" x14ac:dyDescent="0.25">
      <c r="A12" s="13">
        <f t="shared" si="0"/>
        <v>16417</v>
      </c>
      <c r="D12" s="40" t="s">
        <v>117</v>
      </c>
      <c r="E12" s="40">
        <v>1992</v>
      </c>
      <c r="F12" s="40" t="s">
        <v>99</v>
      </c>
      <c r="H12" s="40"/>
      <c r="J12" s="10" t="s">
        <v>125</v>
      </c>
      <c r="K12" s="10" t="s">
        <v>103</v>
      </c>
      <c r="L12" s="10" t="s">
        <v>98</v>
      </c>
      <c r="M12" s="46" t="s">
        <v>97</v>
      </c>
      <c r="N12" s="40" t="s">
        <v>134</v>
      </c>
      <c r="O12" s="10" t="s">
        <v>137</v>
      </c>
      <c r="P12" s="10" t="s">
        <v>125</v>
      </c>
      <c r="Q12" s="10" t="s">
        <v>103</v>
      </c>
      <c r="R12" s="10" t="s">
        <v>98</v>
      </c>
      <c r="S12" s="46" t="s">
        <v>97</v>
      </c>
      <c r="AH12" s="10"/>
      <c r="AI12" s="42" t="s">
        <v>124</v>
      </c>
      <c r="AO12" s="40" t="s">
        <v>109</v>
      </c>
      <c r="AP12" s="40">
        <v>2010</v>
      </c>
      <c r="AQ12" s="10"/>
      <c r="AR12" s="40" t="s">
        <v>106</v>
      </c>
      <c r="AS12" s="40" t="s">
        <v>101</v>
      </c>
      <c r="AT12" s="10"/>
    </row>
    <row r="13" spans="1:98" x14ac:dyDescent="0.25">
      <c r="A13" s="13">
        <f t="shared" si="0"/>
        <v>16418</v>
      </c>
      <c r="D13" s="40" t="s">
        <v>118</v>
      </c>
      <c r="E13" s="40">
        <v>1952</v>
      </c>
      <c r="F13" s="40" t="s">
        <v>96</v>
      </c>
      <c r="H13" s="40"/>
      <c r="J13" s="10" t="s">
        <v>125</v>
      </c>
      <c r="K13" s="10" t="s">
        <v>103</v>
      </c>
      <c r="L13" s="10" t="s">
        <v>98</v>
      </c>
      <c r="M13" s="46" t="s">
        <v>97</v>
      </c>
      <c r="N13" s="40" t="s">
        <v>135</v>
      </c>
      <c r="O13" s="10" t="s">
        <v>137</v>
      </c>
      <c r="P13" s="10" t="s">
        <v>125</v>
      </c>
      <c r="Q13" s="10" t="s">
        <v>103</v>
      </c>
      <c r="R13" s="10" t="s">
        <v>98</v>
      </c>
      <c r="S13" s="46" t="s">
        <v>97</v>
      </c>
      <c r="AH13" s="10"/>
      <c r="AI13" s="40" t="s">
        <v>119</v>
      </c>
      <c r="AO13" s="40" t="s">
        <v>109</v>
      </c>
      <c r="AP13" s="40">
        <v>2010</v>
      </c>
      <c r="AQ13" s="10"/>
      <c r="AR13" s="40" t="s">
        <v>106</v>
      </c>
      <c r="AS13" s="40" t="s">
        <v>101</v>
      </c>
      <c r="AT13" s="10"/>
    </row>
    <row r="14" spans="1:98" x14ac:dyDescent="0.25">
      <c r="A14" s="13">
        <f t="shared" si="0"/>
        <v>16419</v>
      </c>
      <c r="D14" s="40" t="s">
        <v>120</v>
      </c>
      <c r="E14" s="40">
        <v>1987</v>
      </c>
      <c r="F14" s="40" t="s">
        <v>96</v>
      </c>
      <c r="H14" s="40"/>
      <c r="J14" s="10" t="s">
        <v>125</v>
      </c>
      <c r="K14" s="10" t="s">
        <v>103</v>
      </c>
      <c r="L14" s="10" t="s">
        <v>98</v>
      </c>
      <c r="M14" s="46" t="s">
        <v>97</v>
      </c>
      <c r="N14" s="40" t="s">
        <v>135</v>
      </c>
      <c r="O14" s="10" t="s">
        <v>137</v>
      </c>
      <c r="P14" s="10" t="s">
        <v>125</v>
      </c>
      <c r="Q14" s="10" t="s">
        <v>103</v>
      </c>
      <c r="R14" s="10" t="s">
        <v>98</v>
      </c>
      <c r="S14" s="46" t="s">
        <v>97</v>
      </c>
      <c r="AH14" s="10"/>
      <c r="AI14" s="40" t="s">
        <v>119</v>
      </c>
      <c r="AO14" s="40" t="s">
        <v>109</v>
      </c>
      <c r="AP14" s="40">
        <v>2010</v>
      </c>
      <c r="AQ14" s="10"/>
      <c r="AR14" s="40" t="s">
        <v>106</v>
      </c>
      <c r="AS14" s="40" t="s">
        <v>101</v>
      </c>
      <c r="AT14" s="10"/>
    </row>
    <row r="15" spans="1:98" x14ac:dyDescent="0.25">
      <c r="A15" s="13">
        <f t="shared" si="0"/>
        <v>16420</v>
      </c>
      <c r="D15" s="40" t="s">
        <v>121</v>
      </c>
      <c r="E15" s="40">
        <v>1984</v>
      </c>
      <c r="F15" s="40" t="s">
        <v>96</v>
      </c>
      <c r="H15" s="40"/>
      <c r="J15" s="10" t="s">
        <v>125</v>
      </c>
      <c r="K15" s="10" t="s">
        <v>103</v>
      </c>
      <c r="L15" s="10" t="s">
        <v>98</v>
      </c>
      <c r="M15" s="46" t="s">
        <v>97</v>
      </c>
      <c r="N15" s="40" t="s">
        <v>136</v>
      </c>
      <c r="O15" s="10" t="s">
        <v>137</v>
      </c>
      <c r="P15" s="10" t="s">
        <v>125</v>
      </c>
      <c r="Q15" s="10" t="s">
        <v>103</v>
      </c>
      <c r="R15" s="10" t="s">
        <v>98</v>
      </c>
      <c r="S15" s="46" t="s">
        <v>97</v>
      </c>
      <c r="AH15" s="10"/>
      <c r="AI15" s="40" t="s">
        <v>119</v>
      </c>
      <c r="AO15" s="40" t="s">
        <v>109</v>
      </c>
      <c r="AP15" s="40">
        <v>2010</v>
      </c>
      <c r="AQ15" s="10"/>
      <c r="AR15" s="40" t="s">
        <v>106</v>
      </c>
      <c r="AS15" s="40" t="s">
        <v>101</v>
      </c>
      <c r="AT15" s="10"/>
    </row>
    <row r="16" spans="1:98" s="24" customFormat="1" x14ac:dyDescent="0.25">
      <c r="A16" s="47">
        <f t="shared" si="0"/>
        <v>16421</v>
      </c>
      <c r="D16" s="24" t="s">
        <v>138</v>
      </c>
      <c r="E16" s="24">
        <v>1983</v>
      </c>
      <c r="F16" s="43" t="s">
        <v>99</v>
      </c>
      <c r="J16" s="46" t="s">
        <v>125</v>
      </c>
      <c r="K16" s="46" t="s">
        <v>103</v>
      </c>
      <c r="L16" s="46" t="s">
        <v>98</v>
      </c>
      <c r="M16" s="46" t="s">
        <v>97</v>
      </c>
      <c r="N16" s="24" t="s">
        <v>148</v>
      </c>
      <c r="O16" s="46" t="s">
        <v>146</v>
      </c>
      <c r="P16" s="46" t="s">
        <v>125</v>
      </c>
      <c r="Q16" s="46" t="s">
        <v>103</v>
      </c>
      <c r="R16" s="46" t="s">
        <v>98</v>
      </c>
      <c r="S16" s="46" t="s">
        <v>97</v>
      </c>
      <c r="AI16" s="24" t="s">
        <v>119</v>
      </c>
      <c r="AO16" s="50" t="s">
        <v>139</v>
      </c>
      <c r="AP16" s="44">
        <v>39448</v>
      </c>
      <c r="AQ16" s="44">
        <v>40179</v>
      </c>
      <c r="AR16" s="50" t="s">
        <v>106</v>
      </c>
      <c r="AS16" s="50" t="s">
        <v>140</v>
      </c>
      <c r="AT16" s="23"/>
      <c r="AU16" s="23"/>
      <c r="AV16" s="22"/>
      <c r="AW16" s="26"/>
      <c r="AX16" s="26"/>
      <c r="AY16" s="23"/>
      <c r="AZ16" s="23"/>
      <c r="BA16" s="23"/>
      <c r="BB16" s="35"/>
      <c r="BC16" s="22"/>
      <c r="BD16" s="23"/>
      <c r="BE16" s="23"/>
      <c r="BF16" s="23"/>
      <c r="BG16" s="26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5"/>
      <c r="CR16" s="22"/>
      <c r="CS16" s="26"/>
      <c r="CT16" s="35"/>
    </row>
    <row r="17" spans="1:98" x14ac:dyDescent="0.25">
      <c r="A17" s="47">
        <f t="shared" si="0"/>
        <v>16422</v>
      </c>
      <c r="D17" s="10" t="s">
        <v>141</v>
      </c>
      <c r="E17" s="10">
        <v>1982</v>
      </c>
      <c r="F17" s="14" t="s">
        <v>96</v>
      </c>
      <c r="J17" s="46" t="s">
        <v>125</v>
      </c>
      <c r="K17" s="46" t="s">
        <v>103</v>
      </c>
      <c r="L17" s="46" t="s">
        <v>98</v>
      </c>
      <c r="M17" s="46" t="s">
        <v>97</v>
      </c>
      <c r="N17" s="10" t="s">
        <v>149</v>
      </c>
      <c r="O17" s="46" t="s">
        <v>146</v>
      </c>
      <c r="P17" s="46" t="s">
        <v>125</v>
      </c>
      <c r="Q17" s="46" t="s">
        <v>103</v>
      </c>
      <c r="R17" s="46" t="s">
        <v>98</v>
      </c>
      <c r="S17" s="46" t="s">
        <v>97</v>
      </c>
      <c r="AI17" s="10" t="s">
        <v>119</v>
      </c>
      <c r="AO17" s="46" t="s">
        <v>100</v>
      </c>
      <c r="AP17" s="44">
        <v>39203</v>
      </c>
      <c r="AQ17" s="44">
        <v>39934</v>
      </c>
      <c r="AR17" s="46"/>
      <c r="AS17" s="46" t="s">
        <v>142</v>
      </c>
    </row>
    <row r="18" spans="1:98" x14ac:dyDescent="0.25">
      <c r="A18" s="47">
        <f t="shared" si="0"/>
        <v>16423</v>
      </c>
      <c r="D18" s="10" t="s">
        <v>143</v>
      </c>
      <c r="E18" s="10">
        <v>1988</v>
      </c>
      <c r="F18" s="14" t="s">
        <v>96</v>
      </c>
      <c r="J18" s="46" t="s">
        <v>125</v>
      </c>
      <c r="K18" s="46" t="s">
        <v>103</v>
      </c>
      <c r="L18" s="46" t="s">
        <v>98</v>
      </c>
      <c r="M18" s="46" t="s">
        <v>97</v>
      </c>
      <c r="N18" s="10" t="s">
        <v>150</v>
      </c>
      <c r="O18" s="46" t="s">
        <v>146</v>
      </c>
      <c r="P18" s="46" t="s">
        <v>125</v>
      </c>
      <c r="Q18" s="46" t="s">
        <v>103</v>
      </c>
      <c r="R18" s="46" t="s">
        <v>98</v>
      </c>
      <c r="S18" s="46" t="s">
        <v>97</v>
      </c>
      <c r="AI18" s="10" t="s">
        <v>115</v>
      </c>
      <c r="AO18" s="46" t="s">
        <v>144</v>
      </c>
      <c r="AP18" s="44">
        <v>41487</v>
      </c>
      <c r="AQ18" s="44">
        <v>42217</v>
      </c>
      <c r="AR18" s="46"/>
      <c r="AS18" s="46" t="s">
        <v>145</v>
      </c>
    </row>
    <row r="19" spans="1:98" s="50" customFormat="1" x14ac:dyDescent="0.25">
      <c r="A19" s="56">
        <f t="shared" si="0"/>
        <v>16424</v>
      </c>
      <c r="D19" s="45" t="s">
        <v>158</v>
      </c>
      <c r="E19" s="45">
        <v>1991</v>
      </c>
      <c r="F19" s="45" t="s">
        <v>99</v>
      </c>
      <c r="H19" s="45"/>
      <c r="J19" s="50" t="s">
        <v>125</v>
      </c>
      <c r="K19" s="50" t="s">
        <v>103</v>
      </c>
      <c r="L19" s="50" t="s">
        <v>98</v>
      </c>
      <c r="M19" s="50" t="s">
        <v>97</v>
      </c>
      <c r="N19" s="45" t="s">
        <v>159</v>
      </c>
      <c r="O19" s="50" t="s">
        <v>147</v>
      </c>
      <c r="P19" s="50" t="s">
        <v>125</v>
      </c>
      <c r="Q19" s="50" t="s">
        <v>103</v>
      </c>
      <c r="R19" s="50" t="s">
        <v>98</v>
      </c>
      <c r="S19" s="50" t="s">
        <v>97</v>
      </c>
      <c r="AI19" s="58" t="s">
        <v>122</v>
      </c>
      <c r="AO19" s="45" t="s">
        <v>109</v>
      </c>
      <c r="AP19" s="59">
        <v>39783</v>
      </c>
      <c r="AQ19" s="45">
        <v>0</v>
      </c>
      <c r="AR19" s="45" t="s">
        <v>106</v>
      </c>
      <c r="AS19" s="45" t="s">
        <v>157</v>
      </c>
      <c r="AT19" s="49"/>
      <c r="AU19" s="49"/>
      <c r="AV19" s="48"/>
      <c r="AW19" s="52"/>
      <c r="AX19" s="52"/>
      <c r="AY19" s="49"/>
      <c r="AZ19" s="49"/>
      <c r="BA19" s="49"/>
      <c r="BB19" s="53"/>
      <c r="BC19" s="48"/>
      <c r="BD19" s="49"/>
      <c r="BE19" s="49"/>
      <c r="BF19" s="49"/>
      <c r="BG19" s="52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51"/>
      <c r="CR19" s="48"/>
      <c r="CS19" s="52"/>
      <c r="CT19" s="53"/>
    </row>
    <row r="20" spans="1:98" x14ac:dyDescent="0.25">
      <c r="A20" s="47">
        <f t="shared" si="0"/>
        <v>16425</v>
      </c>
      <c r="D20" s="54" t="s">
        <v>156</v>
      </c>
      <c r="E20" s="54">
        <v>1989</v>
      </c>
      <c r="F20" s="54" t="s">
        <v>99</v>
      </c>
      <c r="H20" s="54"/>
      <c r="J20" s="46" t="s">
        <v>125</v>
      </c>
      <c r="K20" s="46" t="s">
        <v>103</v>
      </c>
      <c r="L20" s="46" t="s">
        <v>98</v>
      </c>
      <c r="M20" s="46" t="s">
        <v>97</v>
      </c>
      <c r="N20" s="54" t="s">
        <v>160</v>
      </c>
      <c r="O20" s="50" t="s">
        <v>147</v>
      </c>
      <c r="P20" s="46" t="s">
        <v>125</v>
      </c>
      <c r="Q20" s="46" t="s">
        <v>103</v>
      </c>
      <c r="R20" s="46" t="s">
        <v>98</v>
      </c>
      <c r="S20" s="46" t="s">
        <v>97</v>
      </c>
      <c r="AI20" s="55" t="s">
        <v>122</v>
      </c>
      <c r="AO20" s="54" t="s">
        <v>155</v>
      </c>
      <c r="AP20" s="44">
        <v>40360</v>
      </c>
      <c r="AQ20" s="44">
        <v>42186</v>
      </c>
      <c r="AR20" s="54" t="s">
        <v>106</v>
      </c>
      <c r="AS20" s="54" t="s">
        <v>154</v>
      </c>
    </row>
    <row r="21" spans="1:98" x14ac:dyDescent="0.25">
      <c r="A21" s="47">
        <f t="shared" si="0"/>
        <v>16426</v>
      </c>
      <c r="D21" s="54" t="s">
        <v>153</v>
      </c>
      <c r="E21" s="54">
        <v>1978</v>
      </c>
      <c r="F21" s="54" t="s">
        <v>96</v>
      </c>
      <c r="H21" s="54"/>
      <c r="J21" s="46" t="s">
        <v>125</v>
      </c>
      <c r="K21" s="46" t="s">
        <v>103</v>
      </c>
      <c r="L21" s="46" t="s">
        <v>98</v>
      </c>
      <c r="M21" s="46" t="s">
        <v>97</v>
      </c>
      <c r="N21" s="54" t="s">
        <v>161</v>
      </c>
      <c r="O21" s="50" t="s">
        <v>147</v>
      </c>
      <c r="P21" s="46" t="s">
        <v>125</v>
      </c>
      <c r="Q21" s="46" t="s">
        <v>103</v>
      </c>
      <c r="R21" s="46" t="s">
        <v>98</v>
      </c>
      <c r="S21" s="46" t="s">
        <v>97</v>
      </c>
      <c r="AI21" s="54" t="s">
        <v>115</v>
      </c>
      <c r="AO21" s="54" t="s">
        <v>100</v>
      </c>
      <c r="AP21" s="44">
        <v>41365</v>
      </c>
      <c r="AQ21" s="44">
        <v>42461</v>
      </c>
      <c r="AR21" s="54" t="s">
        <v>152</v>
      </c>
      <c r="AS21" s="54" t="s">
        <v>151</v>
      </c>
    </row>
    <row r="22" spans="1:98" s="50" customFormat="1" x14ac:dyDescent="0.25">
      <c r="A22" s="47">
        <f t="shared" si="0"/>
        <v>16427</v>
      </c>
      <c r="D22" s="50" t="s">
        <v>162</v>
      </c>
      <c r="E22" s="50">
        <v>1982</v>
      </c>
      <c r="F22" s="57" t="s">
        <v>96</v>
      </c>
      <c r="K22" s="46" t="s">
        <v>103</v>
      </c>
      <c r="L22" s="46" t="s">
        <v>98</v>
      </c>
      <c r="M22" s="46" t="s">
        <v>97</v>
      </c>
      <c r="N22" s="50" t="s">
        <v>167</v>
      </c>
      <c r="O22" s="50" t="s">
        <v>165</v>
      </c>
      <c r="P22" s="50" t="s">
        <v>125</v>
      </c>
      <c r="Q22" s="50" t="s">
        <v>103</v>
      </c>
      <c r="R22" s="50" t="s">
        <v>98</v>
      </c>
      <c r="S22" s="50" t="s">
        <v>97</v>
      </c>
      <c r="AI22" s="54" t="s">
        <v>163</v>
      </c>
      <c r="AO22" s="50" t="s">
        <v>109</v>
      </c>
      <c r="AP22" s="54">
        <v>2009</v>
      </c>
      <c r="AQ22" s="54"/>
      <c r="AR22" s="50" t="s">
        <v>101</v>
      </c>
      <c r="AS22" s="50" t="s">
        <v>163</v>
      </c>
      <c r="AT22" s="49"/>
      <c r="AU22" s="49"/>
      <c r="AV22" s="48"/>
      <c r="AW22" s="52"/>
      <c r="AX22" s="52"/>
      <c r="AY22" s="49"/>
      <c r="AZ22" s="49"/>
      <c r="BA22" s="49"/>
      <c r="BB22" s="53"/>
      <c r="BC22" s="48"/>
      <c r="BD22" s="49"/>
      <c r="BE22" s="49"/>
      <c r="BF22" s="49"/>
      <c r="BG22" s="52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51"/>
      <c r="CR22" s="48"/>
      <c r="CS22" s="52"/>
      <c r="CT22" s="53"/>
    </row>
    <row r="23" spans="1:98" x14ac:dyDescent="0.25">
      <c r="A23" s="47">
        <f t="shared" si="0"/>
        <v>16428</v>
      </c>
      <c r="D23" s="10" t="s">
        <v>164</v>
      </c>
      <c r="E23" s="10">
        <v>1991</v>
      </c>
      <c r="F23" s="14" t="s">
        <v>96</v>
      </c>
      <c r="K23" s="46" t="s">
        <v>103</v>
      </c>
      <c r="L23" s="46" t="s">
        <v>98</v>
      </c>
      <c r="M23" s="46" t="s">
        <v>97</v>
      </c>
      <c r="N23" s="10" t="s">
        <v>166</v>
      </c>
      <c r="O23" s="50" t="s">
        <v>165</v>
      </c>
      <c r="P23" s="10" t="s">
        <v>125</v>
      </c>
      <c r="Q23" s="10" t="s">
        <v>103</v>
      </c>
      <c r="R23" s="10" t="s">
        <v>98</v>
      </c>
      <c r="S23" s="10" t="s">
        <v>97</v>
      </c>
      <c r="AI23" s="54" t="s">
        <v>142</v>
      </c>
      <c r="AO23" s="10" t="s">
        <v>100</v>
      </c>
      <c r="AP23" s="44">
        <v>40756</v>
      </c>
      <c r="AQ23" s="54">
        <v>2017</v>
      </c>
      <c r="AR23" s="10" t="s">
        <v>106</v>
      </c>
      <c r="AS23" s="10" t="s">
        <v>142</v>
      </c>
    </row>
    <row r="24" spans="1:98" s="50" customFormat="1" x14ac:dyDescent="0.25">
      <c r="A24" s="47">
        <f t="shared" si="0"/>
        <v>16429</v>
      </c>
      <c r="D24" s="54" t="s">
        <v>168</v>
      </c>
      <c r="E24" s="54">
        <v>1995</v>
      </c>
      <c r="F24" s="54" t="s">
        <v>99</v>
      </c>
      <c r="H24" s="54"/>
      <c r="J24" s="46" t="s">
        <v>125</v>
      </c>
      <c r="K24" s="46" t="s">
        <v>103</v>
      </c>
      <c r="L24" s="46" t="s">
        <v>98</v>
      </c>
      <c r="M24" s="46" t="s">
        <v>97</v>
      </c>
      <c r="N24" s="54" t="s">
        <v>178</v>
      </c>
      <c r="O24" s="50" t="s">
        <v>185</v>
      </c>
      <c r="P24" s="46" t="s">
        <v>125</v>
      </c>
      <c r="Q24" s="46" t="s">
        <v>103</v>
      </c>
      <c r="R24" s="46" t="s">
        <v>98</v>
      </c>
      <c r="S24" s="46" t="s">
        <v>97</v>
      </c>
      <c r="AI24" s="42" t="s">
        <v>177</v>
      </c>
      <c r="AO24" s="54" t="s">
        <v>102</v>
      </c>
      <c r="AP24" s="44">
        <v>40299</v>
      </c>
      <c r="AQ24" s="44">
        <v>43221</v>
      </c>
      <c r="AR24" s="54" t="s">
        <v>106</v>
      </c>
      <c r="AS24" s="54" t="s">
        <v>101</v>
      </c>
      <c r="AV24" s="48"/>
      <c r="AW24" s="52"/>
      <c r="AX24" s="52"/>
      <c r="AY24" s="49"/>
      <c r="AZ24" s="49"/>
      <c r="BA24" s="49"/>
      <c r="BB24" s="53"/>
      <c r="BC24" s="48"/>
      <c r="BD24" s="49"/>
      <c r="BE24" s="49"/>
      <c r="BF24" s="49"/>
      <c r="BG24" s="52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51"/>
      <c r="CR24" s="48"/>
      <c r="CS24" s="52"/>
      <c r="CT24" s="53"/>
    </row>
    <row r="25" spans="1:98" x14ac:dyDescent="0.25">
      <c r="A25" s="47">
        <f t="shared" si="0"/>
        <v>16430</v>
      </c>
      <c r="D25" s="54" t="s">
        <v>169</v>
      </c>
      <c r="E25" s="54">
        <v>1986</v>
      </c>
      <c r="F25" s="54" t="s">
        <v>99</v>
      </c>
      <c r="H25" s="54"/>
      <c r="J25" s="46" t="s">
        <v>125</v>
      </c>
      <c r="K25" s="46" t="s">
        <v>103</v>
      </c>
      <c r="L25" s="46" t="s">
        <v>98</v>
      </c>
      <c r="M25" s="46" t="s">
        <v>97</v>
      </c>
      <c r="N25" s="54" t="s">
        <v>179</v>
      </c>
      <c r="O25" s="50" t="s">
        <v>185</v>
      </c>
      <c r="P25" s="46" t="s">
        <v>125</v>
      </c>
      <c r="Q25" s="46" t="s">
        <v>103</v>
      </c>
      <c r="R25" s="46" t="s">
        <v>98</v>
      </c>
      <c r="S25" s="46" t="s">
        <v>97</v>
      </c>
      <c r="AI25" s="42" t="s">
        <v>122</v>
      </c>
      <c r="AO25" s="54" t="s">
        <v>102</v>
      </c>
      <c r="AP25" s="44">
        <v>38534</v>
      </c>
      <c r="AQ25" s="44">
        <v>44013</v>
      </c>
      <c r="AR25" s="54"/>
      <c r="AS25" s="54" t="s">
        <v>170</v>
      </c>
    </row>
    <row r="26" spans="1:98" x14ac:dyDescent="0.25">
      <c r="A26" s="47">
        <f t="shared" si="0"/>
        <v>16431</v>
      </c>
      <c r="D26" s="54" t="s">
        <v>171</v>
      </c>
      <c r="E26" s="54">
        <v>1988</v>
      </c>
      <c r="F26" s="54" t="s">
        <v>99</v>
      </c>
      <c r="H26" s="54"/>
      <c r="J26" s="46" t="s">
        <v>125</v>
      </c>
      <c r="K26" s="46" t="s">
        <v>103</v>
      </c>
      <c r="L26" s="46" t="s">
        <v>98</v>
      </c>
      <c r="M26" s="46" t="s">
        <v>97</v>
      </c>
      <c r="N26" s="54" t="s">
        <v>180</v>
      </c>
      <c r="O26" s="50" t="s">
        <v>185</v>
      </c>
      <c r="P26" s="46" t="s">
        <v>125</v>
      </c>
      <c r="Q26" s="46" t="s">
        <v>103</v>
      </c>
      <c r="R26" s="46" t="s">
        <v>98</v>
      </c>
      <c r="S26" s="46" t="s">
        <v>97</v>
      </c>
      <c r="AI26" s="54" t="s">
        <v>119</v>
      </c>
      <c r="AO26" s="54" t="s">
        <v>100</v>
      </c>
      <c r="AP26" s="44">
        <v>40513</v>
      </c>
      <c r="AQ26" s="44">
        <v>44166</v>
      </c>
      <c r="AR26" s="54"/>
      <c r="AS26" s="54" t="s">
        <v>142</v>
      </c>
    </row>
    <row r="27" spans="1:98" x14ac:dyDescent="0.25">
      <c r="A27" s="47">
        <f t="shared" si="0"/>
        <v>16432</v>
      </c>
      <c r="D27" s="54" t="s">
        <v>172</v>
      </c>
      <c r="E27" s="54">
        <v>1989</v>
      </c>
      <c r="F27" s="54" t="s">
        <v>99</v>
      </c>
      <c r="H27" s="54"/>
      <c r="J27" s="46"/>
      <c r="K27" s="46"/>
      <c r="L27" s="46" t="s">
        <v>186</v>
      </c>
      <c r="M27" s="46" t="s">
        <v>97</v>
      </c>
      <c r="N27" s="54" t="s">
        <v>181</v>
      </c>
      <c r="O27" s="50" t="s">
        <v>185</v>
      </c>
      <c r="P27" s="46" t="s">
        <v>125</v>
      </c>
      <c r="Q27" s="46" t="s">
        <v>103</v>
      </c>
      <c r="R27" s="46" t="s">
        <v>98</v>
      </c>
      <c r="S27" s="46" t="s">
        <v>97</v>
      </c>
      <c r="AI27" s="55" t="s">
        <v>122</v>
      </c>
      <c r="AO27" s="54" t="s">
        <v>155</v>
      </c>
      <c r="AP27" s="44">
        <v>39965</v>
      </c>
      <c r="AQ27" s="54">
        <v>2016</v>
      </c>
      <c r="AR27" s="54"/>
      <c r="AS27" s="54" t="s">
        <v>163</v>
      </c>
    </row>
    <row r="28" spans="1:98" x14ac:dyDescent="0.25">
      <c r="A28" s="47">
        <f t="shared" si="0"/>
        <v>16433</v>
      </c>
      <c r="D28" s="54" t="s">
        <v>173</v>
      </c>
      <c r="E28" s="54">
        <v>1991</v>
      </c>
      <c r="F28" s="54" t="s">
        <v>96</v>
      </c>
      <c r="H28" s="54"/>
      <c r="J28" s="46" t="s">
        <v>125</v>
      </c>
      <c r="K28" s="46" t="s">
        <v>103</v>
      </c>
      <c r="L28" s="46" t="s">
        <v>98</v>
      </c>
      <c r="M28" s="46" t="s">
        <v>97</v>
      </c>
      <c r="N28" s="54" t="s">
        <v>182</v>
      </c>
      <c r="O28" s="50" t="s">
        <v>185</v>
      </c>
      <c r="P28" s="46" t="s">
        <v>125</v>
      </c>
      <c r="Q28" s="46" t="s">
        <v>103</v>
      </c>
      <c r="R28" s="46" t="s">
        <v>98</v>
      </c>
      <c r="S28" s="46" t="s">
        <v>97</v>
      </c>
      <c r="AI28" s="54" t="s">
        <v>119</v>
      </c>
      <c r="AO28" s="54" t="s">
        <v>144</v>
      </c>
      <c r="AP28" s="44">
        <v>40087</v>
      </c>
      <c r="AQ28" s="54">
        <v>2016</v>
      </c>
      <c r="AR28" s="54"/>
      <c r="AS28" s="54" t="s">
        <v>142</v>
      </c>
    </row>
    <row r="29" spans="1:98" x14ac:dyDescent="0.25">
      <c r="A29" s="47">
        <f t="shared" si="0"/>
        <v>16434</v>
      </c>
      <c r="D29" s="54" t="s">
        <v>174</v>
      </c>
      <c r="E29" s="54">
        <v>1992</v>
      </c>
      <c r="F29" s="54" t="s">
        <v>99</v>
      </c>
      <c r="H29" s="54"/>
      <c r="J29" s="46" t="s">
        <v>125</v>
      </c>
      <c r="K29" s="46" t="s">
        <v>103</v>
      </c>
      <c r="L29" s="46" t="s">
        <v>98</v>
      </c>
      <c r="M29" s="46" t="s">
        <v>97</v>
      </c>
      <c r="N29" s="54" t="s">
        <v>183</v>
      </c>
      <c r="O29" s="50" t="s">
        <v>185</v>
      </c>
      <c r="P29" s="46" t="s">
        <v>125</v>
      </c>
      <c r="Q29" s="46" t="s">
        <v>103</v>
      </c>
      <c r="R29" s="46" t="s">
        <v>98</v>
      </c>
      <c r="S29" s="46" t="s">
        <v>97</v>
      </c>
      <c r="AI29" s="55" t="s">
        <v>122</v>
      </c>
      <c r="AO29" s="54" t="s">
        <v>144</v>
      </c>
      <c r="AP29" s="44">
        <v>41548</v>
      </c>
      <c r="AQ29" s="54">
        <v>2016</v>
      </c>
      <c r="AR29" s="54"/>
      <c r="AS29" s="54" t="s">
        <v>175</v>
      </c>
    </row>
    <row r="30" spans="1:98" x14ac:dyDescent="0.25">
      <c r="A30" s="47">
        <f t="shared" si="0"/>
        <v>16435</v>
      </c>
      <c r="D30" s="54" t="s">
        <v>176</v>
      </c>
      <c r="E30" s="54">
        <v>1992</v>
      </c>
      <c r="F30" s="54" t="s">
        <v>96</v>
      </c>
      <c r="H30" s="54"/>
      <c r="J30" s="46" t="s">
        <v>125</v>
      </c>
      <c r="K30" s="46" t="s">
        <v>103</v>
      </c>
      <c r="L30" s="46" t="s">
        <v>98</v>
      </c>
      <c r="M30" s="46" t="s">
        <v>97</v>
      </c>
      <c r="N30" s="54" t="s">
        <v>184</v>
      </c>
      <c r="O30" s="50" t="s">
        <v>185</v>
      </c>
      <c r="P30" s="46" t="s">
        <v>125</v>
      </c>
      <c r="Q30" s="46" t="s">
        <v>103</v>
      </c>
      <c r="R30" s="46" t="s">
        <v>98</v>
      </c>
      <c r="S30" s="46" t="s">
        <v>97</v>
      </c>
      <c r="AI30" s="54" t="s">
        <v>119</v>
      </c>
      <c r="AO30" s="54" t="s">
        <v>100</v>
      </c>
      <c r="AP30" s="44">
        <v>39234</v>
      </c>
      <c r="AQ30" s="54">
        <v>2016</v>
      </c>
      <c r="AR30" s="54"/>
      <c r="AS30" s="54" t="s">
        <v>163</v>
      </c>
    </row>
    <row r="31" spans="1:98" x14ac:dyDescent="0.25">
      <c r="A31" s="47">
        <f t="shared" si="0"/>
        <v>16436</v>
      </c>
      <c r="D31" s="54" t="s">
        <v>187</v>
      </c>
      <c r="E31" s="54">
        <v>1989</v>
      </c>
      <c r="F31" s="54" t="s">
        <v>99</v>
      </c>
      <c r="H31" s="54"/>
      <c r="I31" s="41"/>
      <c r="J31" s="46" t="s">
        <v>125</v>
      </c>
      <c r="K31" s="46" t="s">
        <v>103</v>
      </c>
      <c r="L31" s="46" t="s">
        <v>98</v>
      </c>
      <c r="N31" s="54" t="s">
        <v>188</v>
      </c>
      <c r="O31" s="10" t="s">
        <v>189</v>
      </c>
      <c r="P31" s="46" t="s">
        <v>125</v>
      </c>
      <c r="Q31" s="46" t="s">
        <v>103</v>
      </c>
      <c r="R31" s="46" t="s">
        <v>98</v>
      </c>
      <c r="S31" s="46" t="s">
        <v>97</v>
      </c>
      <c r="AI31" s="60" t="s">
        <v>122</v>
      </c>
      <c r="AO31" s="54" t="s">
        <v>109</v>
      </c>
      <c r="AP31" s="54">
        <v>2009</v>
      </c>
      <c r="AR31" s="54" t="s">
        <v>106</v>
      </c>
      <c r="AS31" s="54" t="s">
        <v>111</v>
      </c>
    </row>
  </sheetData>
  <sortState ref="A4:CT15">
    <sortCondition ref="D4"/>
  </sortState>
  <mergeCells count="86">
    <mergeCell ref="BA2:BA3"/>
    <mergeCell ref="BB2:BB3"/>
    <mergeCell ref="CP2:CP3"/>
    <mergeCell ref="BE2:BE3"/>
    <mergeCell ref="BF2:BF3"/>
    <mergeCell ref="BG2:BG3"/>
    <mergeCell ref="BH2:BH3"/>
    <mergeCell ref="BI2:BI3"/>
    <mergeCell ref="AR2:AR3"/>
    <mergeCell ref="AV1:BB1"/>
    <mergeCell ref="BC2:BC3"/>
    <mergeCell ref="BD2:BD3"/>
    <mergeCell ref="AV2:AV3"/>
    <mergeCell ref="AW2:AW3"/>
    <mergeCell ref="AX2:AX3"/>
    <mergeCell ref="AY2:AY3"/>
    <mergeCell ref="AZ2:AZ3"/>
    <mergeCell ref="BC1:CQ1"/>
    <mergeCell ref="CK2:CK3"/>
    <mergeCell ref="CL2:CL3"/>
    <mergeCell ref="CM2:CM3"/>
    <mergeCell ref="CN2:CN3"/>
    <mergeCell ref="CO2:CO3"/>
    <mergeCell ref="CI2:CI3"/>
    <mergeCell ref="Z1:Z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AA1:AF1"/>
    <mergeCell ref="AA2:AA3"/>
    <mergeCell ref="BJ2:BO2"/>
    <mergeCell ref="BP2:BU2"/>
    <mergeCell ref="AJ1:AJ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CR1:CT1"/>
    <mergeCell ref="CR2:CR3"/>
    <mergeCell ref="CS2:CS3"/>
    <mergeCell ref="CT2:CT3"/>
    <mergeCell ref="BV2:CA2"/>
    <mergeCell ref="CC2:CH2"/>
    <mergeCell ref="CQ2:CQ3"/>
    <mergeCell ref="CJ2:CJ3"/>
    <mergeCell ref="CB2:CB3"/>
    <mergeCell ref="H1:M1"/>
    <mergeCell ref="H2:H3"/>
    <mergeCell ref="N1:S1"/>
    <mergeCell ref="N2:N3"/>
    <mergeCell ref="T1:Y1"/>
    <mergeCell ref="T2:T3"/>
    <mergeCell ref="O2:O3"/>
    <mergeCell ref="P2:P3"/>
    <mergeCell ref="Q2:Q3"/>
    <mergeCell ref="R2:R3"/>
    <mergeCell ref="S2:S3"/>
    <mergeCell ref="X2:X3"/>
    <mergeCell ref="Y2:Y3"/>
    <mergeCell ref="U2:U3"/>
    <mergeCell ref="V2:V3"/>
    <mergeCell ref="W2:W3"/>
    <mergeCell ref="AB2:AB3"/>
    <mergeCell ref="AD2:AD3"/>
    <mergeCell ref="AE2:AE3"/>
    <mergeCell ref="AF2:AF3"/>
    <mergeCell ref="AC2:A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8" bestFit="1" customWidth="1"/>
    <col min="7" max="7" width="14.28515625" style="8" bestFit="1" customWidth="1"/>
    <col min="8" max="8" width="11.5703125" bestFit="1" customWidth="1"/>
  </cols>
  <sheetData>
    <row r="5" spans="6:8" x14ac:dyDescent="0.25">
      <c r="F5" s="8">
        <v>16200000</v>
      </c>
      <c r="G5" s="8">
        <f>F5*0.1</f>
        <v>1620000</v>
      </c>
      <c r="H5" s="9">
        <f>F5-G5</f>
        <v>14580000</v>
      </c>
    </row>
    <row r="7" spans="6:8" x14ac:dyDescent="0.25">
      <c r="F7" s="8">
        <v>100</v>
      </c>
    </row>
    <row r="9" spans="6:8" x14ac:dyDescent="0.25">
      <c r="F9" s="8">
        <v>15000000</v>
      </c>
      <c r="G9" s="8">
        <v>1500000</v>
      </c>
      <c r="H9" s="9">
        <f>F9+G9</f>
        <v>16500000</v>
      </c>
    </row>
    <row r="10" spans="6:8" x14ac:dyDescent="0.25">
      <c r="F10" s="8">
        <v>14725000</v>
      </c>
      <c r="G10" s="8">
        <f>F10*10%</f>
        <v>1472500</v>
      </c>
      <c r="H10" s="9">
        <v>16200000</v>
      </c>
    </row>
    <row r="11" spans="6:8" x14ac:dyDescent="0.25">
      <c r="G11" s="8">
        <f>F10+G10</f>
        <v>16197500</v>
      </c>
      <c r="H11" s="9"/>
    </row>
    <row r="12" spans="6:8" x14ac:dyDescent="0.25">
      <c r="H12" s="9"/>
    </row>
    <row r="13" spans="6:8" x14ac:dyDescent="0.25">
      <c r="H1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" customWidth="1"/>
    <col min="2" max="2" width="64" style="2" bestFit="1" customWidth="1"/>
    <col min="3" max="16384" width="9.140625" style="2"/>
  </cols>
  <sheetData>
    <row r="1" spans="1:2" x14ac:dyDescent="0.25">
      <c r="A1" s="134" t="s">
        <v>43</v>
      </c>
      <c r="B1" s="134"/>
    </row>
    <row r="2" spans="1:2" s="4" customFormat="1" ht="24" customHeight="1" x14ac:dyDescent="0.25">
      <c r="A2" s="3" t="s">
        <v>44</v>
      </c>
      <c r="B2" s="3" t="s">
        <v>45</v>
      </c>
    </row>
    <row r="3" spans="1:2" s="4" customFormat="1" ht="24" customHeight="1" x14ac:dyDescent="0.25">
      <c r="A3" s="5" t="s">
        <v>47</v>
      </c>
      <c r="B3" s="5" t="s">
        <v>46</v>
      </c>
    </row>
    <row r="4" spans="1:2" s="4" customFormat="1" ht="24" customHeight="1" x14ac:dyDescent="0.25">
      <c r="A4" s="5" t="s">
        <v>48</v>
      </c>
      <c r="B4" s="5" t="s">
        <v>49</v>
      </c>
    </row>
    <row r="5" spans="1:2" s="4" customFormat="1" ht="24" customHeight="1" x14ac:dyDescent="0.25">
      <c r="A5" s="5" t="s">
        <v>50</v>
      </c>
      <c r="B5" s="5" t="s">
        <v>51</v>
      </c>
    </row>
    <row r="6" spans="1:2" s="4" customFormat="1" ht="24" customHeight="1" x14ac:dyDescent="0.25">
      <c r="A6" s="5" t="s">
        <v>52</v>
      </c>
      <c r="B6" s="5" t="s">
        <v>54</v>
      </c>
    </row>
    <row r="7" spans="1:2" s="4" customFormat="1" ht="24" customHeight="1" x14ac:dyDescent="0.25">
      <c r="A7" s="5" t="s">
        <v>53</v>
      </c>
      <c r="B7" s="5" t="s">
        <v>55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" customWidth="1"/>
    <col min="2" max="2" width="27" style="1" customWidth="1"/>
    <col min="3" max="16384" width="9.140625" style="1"/>
  </cols>
  <sheetData>
    <row r="1" spans="1:2" x14ac:dyDescent="0.25">
      <c r="A1" s="135" t="s">
        <v>42</v>
      </c>
      <c r="B1" s="136"/>
    </row>
    <row r="2" spans="1:2" x14ac:dyDescent="0.25">
      <c r="A2" s="7" t="s">
        <v>56</v>
      </c>
      <c r="B2" s="6" t="s">
        <v>75</v>
      </c>
    </row>
    <row r="3" spans="1:2" x14ac:dyDescent="0.25">
      <c r="A3" s="7" t="s">
        <v>57</v>
      </c>
      <c r="B3" s="6" t="s">
        <v>76</v>
      </c>
    </row>
    <row r="4" spans="1:2" x14ac:dyDescent="0.25">
      <c r="A4" s="7" t="s">
        <v>58</v>
      </c>
      <c r="B4" s="6" t="s">
        <v>77</v>
      </c>
    </row>
    <row r="5" spans="1:2" x14ac:dyDescent="0.25">
      <c r="A5" s="7" t="s">
        <v>59</v>
      </c>
      <c r="B5" s="6" t="s">
        <v>78</v>
      </c>
    </row>
    <row r="6" spans="1:2" x14ac:dyDescent="0.25">
      <c r="A6" s="7" t="s">
        <v>60</v>
      </c>
      <c r="B6" s="6" t="s">
        <v>79</v>
      </c>
    </row>
    <row r="7" spans="1:2" x14ac:dyDescent="0.25">
      <c r="A7" s="7" t="s">
        <v>61</v>
      </c>
      <c r="B7" s="6" t="s">
        <v>80</v>
      </c>
    </row>
    <row r="8" spans="1:2" x14ac:dyDescent="0.25">
      <c r="A8" s="7" t="s">
        <v>62</v>
      </c>
      <c r="B8" s="6" t="s">
        <v>81</v>
      </c>
    </row>
    <row r="9" spans="1:2" x14ac:dyDescent="0.25">
      <c r="A9" s="7" t="s">
        <v>63</v>
      </c>
      <c r="B9" s="6" t="s">
        <v>82</v>
      </c>
    </row>
    <row r="10" spans="1:2" x14ac:dyDescent="0.25">
      <c r="A10" s="7" t="s">
        <v>64</v>
      </c>
      <c r="B10" s="6" t="s">
        <v>83</v>
      </c>
    </row>
    <row r="11" spans="1:2" x14ac:dyDescent="0.25">
      <c r="A11" s="7" t="s">
        <v>65</v>
      </c>
      <c r="B11" s="6" t="s">
        <v>84</v>
      </c>
    </row>
    <row r="12" spans="1:2" x14ac:dyDescent="0.25">
      <c r="A12" s="7" t="s">
        <v>66</v>
      </c>
      <c r="B12" s="6" t="s">
        <v>85</v>
      </c>
    </row>
    <row r="13" spans="1:2" x14ac:dyDescent="0.25">
      <c r="A13" s="7" t="s">
        <v>67</v>
      </c>
      <c r="B13" s="6" t="s">
        <v>86</v>
      </c>
    </row>
    <row r="14" spans="1:2" x14ac:dyDescent="0.25">
      <c r="A14" s="7" t="s">
        <v>68</v>
      </c>
      <c r="B14" s="6" t="s">
        <v>87</v>
      </c>
    </row>
    <row r="15" spans="1:2" x14ac:dyDescent="0.25">
      <c r="A15" s="7" t="s">
        <v>69</v>
      </c>
      <c r="B15" s="6" t="s">
        <v>88</v>
      </c>
    </row>
    <row r="16" spans="1:2" x14ac:dyDescent="0.25">
      <c r="A16" s="7" t="s">
        <v>70</v>
      </c>
      <c r="B16" s="6" t="s">
        <v>89</v>
      </c>
    </row>
    <row r="17" spans="1:2" x14ac:dyDescent="0.25">
      <c r="A17" s="7" t="s">
        <v>71</v>
      </c>
      <c r="B17" s="6" t="s">
        <v>90</v>
      </c>
    </row>
    <row r="18" spans="1:2" x14ac:dyDescent="0.25">
      <c r="A18" s="7" t="s">
        <v>72</v>
      </c>
      <c r="B18" s="6" t="s">
        <v>91</v>
      </c>
    </row>
    <row r="19" spans="1:2" x14ac:dyDescent="0.25">
      <c r="A19" s="7" t="s">
        <v>73</v>
      </c>
      <c r="B19" s="6" t="s">
        <v>92</v>
      </c>
    </row>
    <row r="20" spans="1:2" x14ac:dyDescent="0.25">
      <c r="A20" s="7" t="s">
        <v>74</v>
      </c>
      <c r="B20" s="6" t="s">
        <v>93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2015-12-22T01:12:35Z</dcterms:modified>
</cp:coreProperties>
</file>