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<sst xmlns="http://schemas.openxmlformats.org/spreadsheetml/2006/main" count="269" uniqueCount="149">
  <si>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</si>
  <si>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</si>
  <si>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</si>
  <si>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</si>
  <si>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</si>
  <si>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</si>
  <si>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</si>
  <si>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</si>
  <si>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</si>
  <si>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</si>
  <si>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</si>
  <si>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</si>
  <si>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</si>
  <si>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</si>
  <si>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</si>
  <si>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</si>
  <si>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</si>
  <si>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</si>
  <si>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</si>
  <si>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</si>
  <si>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</si>
  <si>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</si>
  <si>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</si>
  <si>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</si>
  <si>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</si>
  <si>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</si>
  <si>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</si>
  <si>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</si>
  <si>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</si>
  <si>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</si>
  <si>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</si>
  <si>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</si>
  <si>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</si>
  <si>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</si>
  <si>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</si>
  <si>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</si>
  <si>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</si>
  <si>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</si>
  <si>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</si>
  <si>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</si>
  <si>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</si>
  <si>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</si>
  <si>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</si>
  <si>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</si>
  <si>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</si>
  <si>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</si>
  <si>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</si>
  <si>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</si>
  <si>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</si>
  <si>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</si>
  <si>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</si>
  <si>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</si>
  <si>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</si>
  <si>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</si>
  <si>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</si>
  <si>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</si>
  <si>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</si>
  <si>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</si>
  <si>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</si>
  <si>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</si>
  <si>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</si>
  <si>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</si>
  <si>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</si>
  <si>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</si>
  <si>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</si>
  <si>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</si>
  <si>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</si>
  <si>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</si>
  <si>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</si>
  <si>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</si>
  <si>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</si>
  <si>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</si>
  <si>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</si>
  <si>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</si>
  <si>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</si>
  <si>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</si>
  <si>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</si>
  <si>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</si>
  <si>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</si>
  <si>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</si>
  <si>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</si>
  <si>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</si>
  <si>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</si>
  <si>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</si>
  <si>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</si>
  <si>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</si>
  <si>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</si>
  <si>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</si>
  <si>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</si>
  <si>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</si>
  <si>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</si>
  <si>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</si>
  <si>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</si>
  <si>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</si>
  <si>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</si>
  <si>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</si>
  <si>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</si>
  <si>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</si>
  <si>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</si>
  <si>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</si>
  <si>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</si>
  <si>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</si>
  <si>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</si>
  <si>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</si>
  <si>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</si>
  <si>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</si>
  <si>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</si>
  <si>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</si>
  <si>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</si>
  <si>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</si>
  <si>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</si>
  <si>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Tỉnh An Giang</t>
  </si>
  <si>
    <t>Nam</t>
  </si>
  <si>
    <t>Không Biết</t>
  </si>
  <si>
    <t>Thành Phố Long Xuyên</t>
  </si>
  <si>
    <t>Điện tH.Oại</t>
  </si>
  <si>
    <t>Phường Mỹ Phước</t>
  </si>
  <si>
    <t>Nguyễn Thắng Cảnh</t>
  </si>
  <si>
    <t xml:space="preserve">Mỹ Phước, Long Xuyên, An Giang </t>
  </si>
  <si>
    <t>Thạc sĩ</t>
  </si>
  <si>
    <t>Pháp</t>
  </si>
  <si>
    <t>Khoa Học Ngôn Ngữ</t>
  </si>
  <si>
    <t>Trần Thị Thúy Mai</t>
  </si>
  <si>
    <t xml:space="preserve">Mỹ Phước, An Giang </t>
  </si>
  <si>
    <t>Trung học Phổ thông</t>
  </si>
  <si>
    <t>Canada</t>
  </si>
  <si>
    <t>Tự túc</t>
  </si>
  <si>
    <t>Kế Toán</t>
  </si>
  <si>
    <t>Bùi Thùy Dương</t>
  </si>
  <si>
    <t>Phường Mỹ Quý, Thành Phố Long Xuyên</t>
  </si>
  <si>
    <t>Đại Học</t>
  </si>
  <si>
    <t>Singapore</t>
  </si>
  <si>
    <t>Du Lịch</t>
  </si>
  <si>
    <t>Phan Nữ Thoại Nhi</t>
  </si>
  <si>
    <t xml:space="preserve">Long Xuyên, An Giang </t>
  </si>
  <si>
    <t>Mỹ</t>
  </si>
  <si>
    <t>Quản Trị Kinh Doanh</t>
  </si>
  <si>
    <t xml:space="preserve">42/3 - Tân Phú - Mỹ Quý - Long Xuyên - An Giang - </t>
  </si>
  <si>
    <t>Phan Ngọc Phú</t>
  </si>
  <si>
    <t>Việt Nam</t>
  </si>
  <si>
    <t>Khóm Mỹ Phú</t>
  </si>
  <si>
    <t>Khóm Mỹ Quới</t>
  </si>
  <si>
    <t>Khóm Mỹ Thọ</t>
  </si>
  <si>
    <t>Khóm Tân Phú</t>
  </si>
  <si>
    <t xml:space="preserve">42/3 - Tân Phú - </t>
  </si>
  <si>
    <t xml:space="preserve">18/2 E - 12 - Mỹ Thọ </t>
  </si>
  <si>
    <t xml:space="preserve">13/1 - Mỹ Quới - </t>
  </si>
  <si>
    <t xml:space="preserve">59/2 A - 12 - Mỹ Phú - </t>
  </si>
  <si>
    <t>Phường Mỹ Quý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</si>
</sst>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164" fontId="0" fillId="0" borderId="0" xfId="1" applyNumberFormat="1" applyFont="1"/>
    <xf numFmtId="164" fontId="0" fillId="0" borderId="0" xfId="0" applyNumberFormat="1"/>
    <xf numFmtId="0" fontId="1" fillId="18" borderId="0" xfId="0" applyFont="1" applyFill="1"/>
    <xf numFmtId="0" fontId="3" fillId="0" borderId="1" xfId="0" applyFont="1" applyBorder="1" applyAlignment="1">
      <alignment horizontal="center" vertical="center"/>
    </xf>
    <xf numFmtId="17" fontId="3" fillId="0" borderId="1" xfId="0" applyNumberFormat="1" applyFont="1" applyBorder="1" applyAlignment="1">
      <alignment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10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20" sqref="E20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46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9.28515625" style="1" bestFit="1" customWidth="1"/>
    <col min="9" max="9" width="10.85546875" style="1" customWidth="1"/>
    <col min="10" max="10" width="17.5703125" style="1" bestFit="1" customWidth="1"/>
    <col min="11" max="11" width="10.42578125" style="1" customWidth="1"/>
    <col min="12" max="12" width="14.5703125" style="1" bestFit="1" customWidth="1"/>
    <col min="13" max="14" width="10.140625" style="1" customWidth="1"/>
    <col min="15" max="15" width="19.7109375" style="1" bestFit="1" customWidth="1"/>
    <col min="16" max="16" width="17.85546875" style="1" bestFit="1" customWidth="1"/>
    <col min="17" max="21" width="10.140625" style="1" customWidth="1"/>
    <col min="22" max="22" width="12.7109375" style="1" customWidth="1"/>
    <col min="23" max="23" width="9.140625" style="1"/>
    <col min="24" max="24" width="20" style="1" bestFit="1" customWidth="1"/>
    <col min="25" max="25" width="9.140625" style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12" t="s">
        <v>0</v>
      </c>
      <c r="B1" s="65" t="s">
        <v>2</v>
      </c>
      <c r="C1" s="65" t="s">
        <v>3</v>
      </c>
      <c r="D1" s="115" t="s">
        <v>1</v>
      </c>
      <c r="E1" s="118" t="s">
        <v>4</v>
      </c>
      <c r="F1" s="65" t="s">
        <v>5</v>
      </c>
      <c r="G1" s="65" t="s">
        <v>6</v>
      </c>
      <c r="H1" s="53" t="s">
        <v>7</v>
      </c>
      <c r="I1" s="54"/>
      <c r="J1" s="54"/>
      <c r="K1" s="54"/>
      <c r="L1" s="54"/>
      <c r="M1" s="55"/>
      <c r="N1" s="53" t="s">
        <v>108</v>
      </c>
      <c r="O1" s="54"/>
      <c r="P1" s="54"/>
      <c r="Q1" s="54"/>
      <c r="R1" s="54"/>
      <c r="S1" s="55"/>
      <c r="T1" s="53" t="s">
        <v>9</v>
      </c>
      <c r="U1" s="54"/>
      <c r="V1" s="54"/>
      <c r="W1" s="54"/>
      <c r="X1" s="54"/>
      <c r="Y1" s="55"/>
      <c r="Z1" s="66" t="s">
        <v>10</v>
      </c>
      <c r="AA1" s="58" t="s">
        <v>11</v>
      </c>
      <c r="AB1" s="59"/>
      <c r="AC1" s="59"/>
      <c r="AD1" s="59"/>
      <c r="AE1" s="59"/>
      <c r="AF1" s="60"/>
      <c r="AG1" s="111" t="s">
        <v>12</v>
      </c>
      <c r="AH1" s="66" t="s">
        <v>13</v>
      </c>
      <c r="AI1" s="111" t="s">
        <v>14</v>
      </c>
      <c r="AJ1" s="65" t="s">
        <v>115</v>
      </c>
      <c r="AK1" s="65" t="s">
        <v>15</v>
      </c>
      <c r="AL1" s="65" t="s">
        <v>16</v>
      </c>
      <c r="AM1" s="65" t="s">
        <v>17</v>
      </c>
      <c r="AN1" s="125" t="s">
        <v>18</v>
      </c>
      <c r="AO1" s="128" t="s">
        <v>30</v>
      </c>
      <c r="AP1" s="129"/>
      <c r="AQ1" s="129"/>
      <c r="AR1" s="129"/>
      <c r="AS1" s="129"/>
      <c r="AT1" s="129"/>
      <c r="AU1" s="130"/>
      <c r="AV1" s="151" t="s">
        <v>35</v>
      </c>
      <c r="AW1" s="152"/>
      <c r="AX1" s="152"/>
      <c r="AY1" s="152"/>
      <c r="AZ1" s="152"/>
      <c r="BA1" s="152"/>
      <c r="BB1" s="153"/>
      <c r="BC1" s="148" t="s">
        <v>36</v>
      </c>
      <c r="BD1" s="149"/>
      <c r="BE1" s="149"/>
      <c r="BF1" s="149"/>
      <c r="BG1" s="149"/>
      <c r="BH1" s="149"/>
      <c r="BI1" s="149"/>
      <c r="BJ1" s="149"/>
      <c r="BK1" s="149"/>
      <c r="BL1" s="149"/>
      <c r="BM1" s="149"/>
      <c r="BN1" s="149"/>
      <c r="BO1" s="149"/>
      <c r="BP1" s="149"/>
      <c r="BQ1" s="149"/>
      <c r="BR1" s="149"/>
      <c r="BS1" s="149"/>
      <c r="BT1" s="149"/>
      <c r="BU1" s="149"/>
      <c r="BV1" s="149"/>
      <c r="BW1" s="149"/>
      <c r="BX1" s="149"/>
      <c r="BY1" s="149"/>
      <c r="BZ1" s="149"/>
      <c r="CA1" s="149"/>
      <c r="CB1" s="149"/>
      <c r="CC1" s="149"/>
      <c r="CD1" s="149"/>
      <c r="CE1" s="149"/>
      <c r="CF1" s="149"/>
      <c r="CG1" s="149"/>
      <c r="CH1" s="149"/>
      <c r="CI1" s="149"/>
      <c r="CJ1" s="149"/>
      <c r="CK1" s="149"/>
      <c r="CL1" s="149"/>
      <c r="CM1" s="149"/>
      <c r="CN1" s="149"/>
      <c r="CO1" s="149"/>
      <c r="CP1" s="149"/>
      <c r="CQ1" s="150"/>
      <c r="CR1" s="96" t="s">
        <v>41</v>
      </c>
      <c r="CS1" s="97"/>
      <c r="CT1" s="98"/>
      <c r="CU1" s="105" t="s">
        <v>43</v>
      </c>
      <c r="CV1" s="106"/>
      <c r="CW1" s="87" t="s">
        <v>46</v>
      </c>
      <c r="CX1" s="88"/>
      <c r="CY1" s="88"/>
      <c r="CZ1" s="89"/>
      <c r="DA1" s="78" t="s">
        <v>47</v>
      </c>
      <c r="DB1" s="79"/>
      <c r="DC1" s="79"/>
      <c r="DD1" s="79"/>
      <c r="DE1" s="79"/>
      <c r="DF1" s="80"/>
      <c r="DG1" s="69" t="s">
        <v>54</v>
      </c>
      <c r="DH1" s="70"/>
      <c r="DI1" s="71"/>
    </row>
    <row r="2" spans="1:113" s="2" customFormat="1" ht="15.75" customHeight="1" x14ac:dyDescent="0.25">
      <c r="A2" s="113"/>
      <c r="B2" s="63"/>
      <c r="C2" s="63"/>
      <c r="D2" s="116"/>
      <c r="E2" s="119"/>
      <c r="F2" s="63"/>
      <c r="G2" s="63"/>
      <c r="H2" s="56" t="s">
        <v>109</v>
      </c>
      <c r="I2" s="61" t="s">
        <v>27</v>
      </c>
      <c r="J2" s="61" t="s">
        <v>28</v>
      </c>
      <c r="K2" s="61" t="s">
        <v>29</v>
      </c>
      <c r="L2" s="63" t="s">
        <v>26</v>
      </c>
      <c r="M2" s="63" t="s">
        <v>8</v>
      </c>
      <c r="N2" s="56" t="s">
        <v>109</v>
      </c>
      <c r="O2" s="61" t="s">
        <v>27</v>
      </c>
      <c r="P2" s="61" t="s">
        <v>28</v>
      </c>
      <c r="Q2" s="61" t="s">
        <v>29</v>
      </c>
      <c r="R2" s="63" t="s">
        <v>26</v>
      </c>
      <c r="S2" s="63" t="s">
        <v>8</v>
      </c>
      <c r="T2" s="56" t="s">
        <v>109</v>
      </c>
      <c r="U2" s="61" t="s">
        <v>27</v>
      </c>
      <c r="V2" s="61" t="s">
        <v>28</v>
      </c>
      <c r="W2" s="61" t="s">
        <v>29</v>
      </c>
      <c r="X2" s="63" t="s">
        <v>26</v>
      </c>
      <c r="Y2" s="63" t="s">
        <v>8</v>
      </c>
      <c r="Z2" s="67"/>
      <c r="AA2" s="56" t="s">
        <v>109</v>
      </c>
      <c r="AB2" s="61" t="s">
        <v>27</v>
      </c>
      <c r="AC2" s="61" t="s">
        <v>28</v>
      </c>
      <c r="AD2" s="61" t="s">
        <v>29</v>
      </c>
      <c r="AE2" s="63" t="s">
        <v>26</v>
      </c>
      <c r="AF2" s="63" t="s">
        <v>8</v>
      </c>
      <c r="AG2" s="61"/>
      <c r="AH2" s="67"/>
      <c r="AI2" s="61"/>
      <c r="AJ2" s="63"/>
      <c r="AK2" s="63"/>
      <c r="AL2" s="63"/>
      <c r="AM2" s="63"/>
      <c r="AN2" s="126"/>
      <c r="AO2" s="137" t="s">
        <v>19</v>
      </c>
      <c r="AP2" s="131" t="s">
        <v>20</v>
      </c>
      <c r="AQ2" s="131" t="s">
        <v>21</v>
      </c>
      <c r="AR2" s="133" t="s">
        <v>25</v>
      </c>
      <c r="AS2" s="133" t="s">
        <v>22</v>
      </c>
      <c r="AT2" s="133" t="s">
        <v>23</v>
      </c>
      <c r="AU2" s="135" t="s">
        <v>24</v>
      </c>
      <c r="AV2" s="156" t="s">
        <v>31</v>
      </c>
      <c r="AW2" s="158" t="s">
        <v>20</v>
      </c>
      <c r="AX2" s="158" t="s">
        <v>21</v>
      </c>
      <c r="AY2" s="121" t="s">
        <v>10</v>
      </c>
      <c r="AZ2" s="121" t="s">
        <v>32</v>
      </c>
      <c r="BA2" s="121" t="s">
        <v>33</v>
      </c>
      <c r="BB2" s="142" t="s">
        <v>34</v>
      </c>
      <c r="BC2" s="154" t="s">
        <v>0</v>
      </c>
      <c r="BD2" s="140" t="s">
        <v>2</v>
      </c>
      <c r="BE2" s="140" t="s">
        <v>3</v>
      </c>
      <c r="BF2" s="140" t="s">
        <v>1</v>
      </c>
      <c r="BG2" s="123" t="s">
        <v>4</v>
      </c>
      <c r="BH2" s="140" t="s">
        <v>5</v>
      </c>
      <c r="BI2" s="140" t="s">
        <v>6</v>
      </c>
      <c r="BJ2" s="52" t="s">
        <v>7</v>
      </c>
      <c r="BK2" s="52"/>
      <c r="BL2" s="52"/>
      <c r="BM2" s="52"/>
      <c r="BN2" s="52"/>
      <c r="BO2" s="52"/>
      <c r="BP2" s="49" t="s">
        <v>108</v>
      </c>
      <c r="BQ2" s="50"/>
      <c r="BR2" s="50"/>
      <c r="BS2" s="50"/>
      <c r="BT2" s="50"/>
      <c r="BU2" s="51"/>
      <c r="BV2" s="49" t="s">
        <v>9</v>
      </c>
      <c r="BW2" s="50"/>
      <c r="BX2" s="50"/>
      <c r="BY2" s="50"/>
      <c r="BZ2" s="50"/>
      <c r="CA2" s="51"/>
      <c r="CB2" s="140" t="s">
        <v>10</v>
      </c>
      <c r="CC2" s="52" t="s">
        <v>11</v>
      </c>
      <c r="CD2" s="52"/>
      <c r="CE2" s="52"/>
      <c r="CF2" s="52"/>
      <c r="CG2" s="52"/>
      <c r="CH2" s="52"/>
      <c r="CI2" s="144" t="s">
        <v>12</v>
      </c>
      <c r="CJ2" s="140" t="s">
        <v>13</v>
      </c>
      <c r="CK2" s="144" t="s">
        <v>14</v>
      </c>
      <c r="CL2" s="140" t="s">
        <v>115</v>
      </c>
      <c r="CM2" s="140" t="s">
        <v>15</v>
      </c>
      <c r="CN2" s="140" t="s">
        <v>16</v>
      </c>
      <c r="CO2" s="140" t="s">
        <v>17</v>
      </c>
      <c r="CP2" s="144" t="s">
        <v>18</v>
      </c>
      <c r="CQ2" s="146" t="s">
        <v>37</v>
      </c>
      <c r="CR2" s="99" t="s">
        <v>38</v>
      </c>
      <c r="CS2" s="101" t="s">
        <v>39</v>
      </c>
      <c r="CT2" s="103" t="s">
        <v>40</v>
      </c>
      <c r="CU2" s="107" t="s">
        <v>38</v>
      </c>
      <c r="CV2" s="109" t="s">
        <v>42</v>
      </c>
      <c r="CW2" s="90" t="s">
        <v>44</v>
      </c>
      <c r="CX2" s="92" t="s">
        <v>20</v>
      </c>
      <c r="CY2" s="92" t="s">
        <v>21</v>
      </c>
      <c r="CZ2" s="94" t="s">
        <v>45</v>
      </c>
      <c r="DA2" s="81" t="s">
        <v>48</v>
      </c>
      <c r="DB2" s="83" t="s">
        <v>49</v>
      </c>
      <c r="DC2" s="83" t="s">
        <v>50</v>
      </c>
      <c r="DD2" s="83" t="s">
        <v>51</v>
      </c>
      <c r="DE2" s="83" t="s">
        <v>52</v>
      </c>
      <c r="DF2" s="85" t="s">
        <v>53</v>
      </c>
      <c r="DG2" s="72" t="s">
        <v>0</v>
      </c>
      <c r="DH2" s="74" t="s">
        <v>55</v>
      </c>
      <c r="DI2" s="76" t="s">
        <v>56</v>
      </c>
    </row>
    <row r="3" spans="1:113" s="3" customFormat="1" ht="30.75" customHeight="1" thickBot="1" x14ac:dyDescent="0.3">
      <c r="A3" s="114"/>
      <c r="B3" s="64"/>
      <c r="C3" s="64"/>
      <c r="D3" s="117"/>
      <c r="E3" s="120"/>
      <c r="F3" s="64"/>
      <c r="G3" s="64"/>
      <c r="H3" s="57"/>
      <c r="I3" s="62"/>
      <c r="J3" s="62"/>
      <c r="K3" s="62"/>
      <c r="L3" s="64"/>
      <c r="M3" s="64"/>
      <c r="N3" s="57"/>
      <c r="O3" s="62"/>
      <c r="P3" s="62"/>
      <c r="Q3" s="62"/>
      <c r="R3" s="64"/>
      <c r="S3" s="64"/>
      <c r="T3" s="57"/>
      <c r="U3" s="62"/>
      <c r="V3" s="62"/>
      <c r="W3" s="62"/>
      <c r="X3" s="64"/>
      <c r="Y3" s="64"/>
      <c r="Z3" s="68"/>
      <c r="AA3" s="57"/>
      <c r="AB3" s="62"/>
      <c r="AC3" s="62"/>
      <c r="AD3" s="62"/>
      <c r="AE3" s="64"/>
      <c r="AF3" s="64"/>
      <c r="AG3" s="62"/>
      <c r="AH3" s="68"/>
      <c r="AI3" s="62"/>
      <c r="AJ3" s="64"/>
      <c r="AK3" s="64"/>
      <c r="AL3" s="64"/>
      <c r="AM3" s="64"/>
      <c r="AN3" s="127"/>
      <c r="AO3" s="138"/>
      <c r="AP3" s="139"/>
      <c r="AQ3" s="132"/>
      <c r="AR3" s="134"/>
      <c r="AS3" s="134"/>
      <c r="AT3" s="134"/>
      <c r="AU3" s="136"/>
      <c r="AV3" s="157"/>
      <c r="AW3" s="159"/>
      <c r="AX3" s="160"/>
      <c r="AY3" s="122"/>
      <c r="AZ3" s="122"/>
      <c r="BA3" s="122"/>
      <c r="BB3" s="143"/>
      <c r="BC3" s="155"/>
      <c r="BD3" s="141"/>
      <c r="BE3" s="141"/>
      <c r="BF3" s="141"/>
      <c r="BG3" s="124"/>
      <c r="BH3" s="141"/>
      <c r="BI3" s="141"/>
      <c r="BJ3" s="41" t="s">
        <v>109</v>
      </c>
      <c r="BK3" s="42" t="s">
        <v>27</v>
      </c>
      <c r="BL3" s="42" t="s">
        <v>28</v>
      </c>
      <c r="BM3" s="42" t="s">
        <v>29</v>
      </c>
      <c r="BN3" s="42" t="s">
        <v>26</v>
      </c>
      <c r="BO3" s="42" t="s">
        <v>8</v>
      </c>
      <c r="BP3" s="42" t="s">
        <v>109</v>
      </c>
      <c r="BQ3" s="40" t="s">
        <v>27</v>
      </c>
      <c r="BR3" s="40" t="s">
        <v>28</v>
      </c>
      <c r="BS3" s="40" t="s">
        <v>29</v>
      </c>
      <c r="BT3" s="40" t="s">
        <v>26</v>
      </c>
      <c r="BU3" s="40" t="s">
        <v>8</v>
      </c>
      <c r="BV3" s="40" t="s">
        <v>109</v>
      </c>
      <c r="BW3" s="40" t="s">
        <v>27</v>
      </c>
      <c r="BX3" s="40" t="s">
        <v>28</v>
      </c>
      <c r="BY3" s="40" t="s">
        <v>29</v>
      </c>
      <c r="BZ3" s="40" t="s">
        <v>26</v>
      </c>
      <c r="CA3" s="40" t="s">
        <v>8</v>
      </c>
      <c r="CB3" s="141"/>
      <c r="CC3" s="41" t="s">
        <v>109</v>
      </c>
      <c r="CD3" s="42" t="s">
        <v>27</v>
      </c>
      <c r="CE3" s="42" t="s">
        <v>28</v>
      </c>
      <c r="CF3" s="42" t="s">
        <v>29</v>
      </c>
      <c r="CG3" s="42" t="s">
        <v>26</v>
      </c>
      <c r="CH3" s="42" t="s">
        <v>8</v>
      </c>
      <c r="CI3" s="145"/>
      <c r="CJ3" s="141"/>
      <c r="CK3" s="145"/>
      <c r="CL3" s="141"/>
      <c r="CM3" s="141"/>
      <c r="CN3" s="141"/>
      <c r="CO3" s="141"/>
      <c r="CP3" s="145"/>
      <c r="CQ3" s="147"/>
      <c r="CR3" s="100"/>
      <c r="CS3" s="102"/>
      <c r="CT3" s="104"/>
      <c r="CU3" s="108"/>
      <c r="CV3" s="110"/>
      <c r="CW3" s="91"/>
      <c r="CX3" s="93"/>
      <c r="CY3" s="93"/>
      <c r="CZ3" s="95"/>
      <c r="DA3" s="82"/>
      <c r="DB3" s="84"/>
      <c r="DC3" s="84"/>
      <c r="DD3" s="84"/>
      <c r="DE3" s="84"/>
      <c r="DF3" s="86"/>
      <c r="DG3" s="73"/>
      <c r="DH3" s="75"/>
      <c r="DI3" s="77"/>
    </row>
    <row r="4" spans="1:113" ht="16.5" thickTop="1" x14ac:dyDescent="0.25">
      <c r="A4" s="22">
        <v>16951</v>
      </c>
      <c r="D4" s="46" t="s">
        <v>117</v>
      </c>
      <c r="E4" s="1">
        <v>1980</v>
      </c>
      <c r="F4" s="5" t="s">
        <v>112</v>
      </c>
      <c r="G4" s="1" t="s">
        <v>139</v>
      </c>
      <c r="H4" s="1" t="s">
        <v>118</v>
      </c>
      <c r="J4" s="1" t="s">
        <v>116</v>
      </c>
      <c r="K4" s="1" t="s">
        <v>114</v>
      </c>
      <c r="L4" s="1" t="s">
        <v>111</v>
      </c>
      <c r="M4" s="1" t="s">
        <v>139</v>
      </c>
      <c r="N4" s="1" t="s">
        <v>147</v>
      </c>
      <c r="O4" s="1" t="s">
        <v>140</v>
      </c>
      <c r="P4" s="1" t="s">
        <v>148</v>
      </c>
      <c r="Q4" s="1" t="s">
        <v>114</v>
      </c>
      <c r="R4" s="1" t="s">
        <v>111</v>
      </c>
      <c r="S4" s="1" t="s">
        <v>139</v>
      </c>
      <c r="AI4" s="1" t="s">
        <v>119</v>
      </c>
      <c r="AO4" s="1" t="s">
        <v>120</v>
      </c>
      <c r="AP4" s="47">
        <v>2010</v>
      </c>
      <c r="AQ4" s="47">
        <v>2013</v>
      </c>
      <c r="AR4" s="1" t="s">
        <v>113</v>
      </c>
      <c r="AS4" s="1" t="s">
        <v>121</v>
      </c>
    </row>
    <row r="5" spans="1:113" x14ac:dyDescent="0.25">
      <c r="A5" s="22">
        <f>A4+1</f>
        <v>16952</v>
      </c>
      <c r="D5" s="46" t="s">
        <v>122</v>
      </c>
      <c r="E5" s="1">
        <v>1979</v>
      </c>
      <c r="F5" s="5" t="s">
        <v>110</v>
      </c>
      <c r="G5" s="1" t="s">
        <v>139</v>
      </c>
      <c r="H5" s="1" t="s">
        <v>123</v>
      </c>
      <c r="J5" s="1" t="s">
        <v>116</v>
      </c>
      <c r="K5" s="1" t="s">
        <v>114</v>
      </c>
      <c r="L5" s="1" t="s">
        <v>111</v>
      </c>
      <c r="M5" s="1" t="s">
        <v>139</v>
      </c>
      <c r="N5" s="1" t="s">
        <v>146</v>
      </c>
      <c r="O5" s="1" t="s">
        <v>141</v>
      </c>
      <c r="P5" s="1" t="s">
        <v>148</v>
      </c>
      <c r="Q5" s="1" t="s">
        <v>114</v>
      </c>
      <c r="R5" s="1" t="s">
        <v>111</v>
      </c>
      <c r="S5" s="1" t="s">
        <v>139</v>
      </c>
      <c r="AI5" s="1" t="s">
        <v>124</v>
      </c>
      <c r="AO5" s="1" t="s">
        <v>125</v>
      </c>
      <c r="AP5" s="47">
        <v>2007</v>
      </c>
      <c r="AQ5" s="47">
        <v>2014</v>
      </c>
      <c r="AR5" s="1" t="s">
        <v>126</v>
      </c>
      <c r="AS5" s="1" t="s">
        <v>127</v>
      </c>
    </row>
    <row r="6" spans="1:113" x14ac:dyDescent="0.25">
      <c r="A6" s="22">
        <f t="shared" ref="A6:A8" si="0">A5+1</f>
        <v>16953</v>
      </c>
      <c r="D6" s="46" t="s">
        <v>128</v>
      </c>
      <c r="E6" s="1">
        <v>1990</v>
      </c>
      <c r="F6" s="5" t="s">
        <v>110</v>
      </c>
      <c r="G6" s="1" t="s">
        <v>139</v>
      </c>
      <c r="H6" s="1" t="s">
        <v>129</v>
      </c>
      <c r="J6" s="1" t="s">
        <v>148</v>
      </c>
      <c r="K6" s="1" t="s">
        <v>114</v>
      </c>
      <c r="L6" s="1" t="s">
        <v>111</v>
      </c>
      <c r="M6" s="1" t="s">
        <v>139</v>
      </c>
      <c r="N6" s="1" t="s">
        <v>145</v>
      </c>
      <c r="O6" s="1" t="s">
        <v>142</v>
      </c>
      <c r="P6" s="1" t="s">
        <v>148</v>
      </c>
      <c r="Q6" s="1" t="s">
        <v>114</v>
      </c>
      <c r="R6" s="1" t="s">
        <v>111</v>
      </c>
      <c r="S6" s="1" t="s">
        <v>139</v>
      </c>
      <c r="AI6" s="1" t="s">
        <v>130</v>
      </c>
      <c r="AO6" s="1" t="s">
        <v>131</v>
      </c>
      <c r="AP6" s="47">
        <v>2011</v>
      </c>
      <c r="AQ6" s="47">
        <v>2013</v>
      </c>
      <c r="AR6" s="1" t="s">
        <v>126</v>
      </c>
      <c r="AS6" s="1" t="s">
        <v>132</v>
      </c>
    </row>
    <row r="7" spans="1:113" x14ac:dyDescent="0.25">
      <c r="A7" s="22">
        <f t="shared" si="0"/>
        <v>16954</v>
      </c>
      <c r="D7" s="46" t="s">
        <v>133</v>
      </c>
      <c r="E7" s="1">
        <v>1991</v>
      </c>
      <c r="F7" s="5" t="s">
        <v>110</v>
      </c>
      <c r="G7" s="1" t="s">
        <v>139</v>
      </c>
      <c r="H7" s="1" t="s">
        <v>134</v>
      </c>
      <c r="K7" s="1" t="s">
        <v>114</v>
      </c>
      <c r="L7" s="1" t="s">
        <v>111</v>
      </c>
      <c r="M7" s="1" t="s">
        <v>139</v>
      </c>
      <c r="N7" s="1" t="s">
        <v>137</v>
      </c>
      <c r="O7" s="1" t="s">
        <v>143</v>
      </c>
      <c r="P7" s="1" t="s">
        <v>148</v>
      </c>
      <c r="Q7" s="1" t="s">
        <v>114</v>
      </c>
      <c r="R7" s="1" t="s">
        <v>111</v>
      </c>
      <c r="S7" s="1" t="s">
        <v>139</v>
      </c>
      <c r="AI7" s="1" t="s">
        <v>124</v>
      </c>
      <c r="AO7" s="1" t="s">
        <v>135</v>
      </c>
      <c r="AP7" s="48">
        <v>39783</v>
      </c>
      <c r="AQ7" s="48">
        <v>41821</v>
      </c>
      <c r="AR7" s="1" t="s">
        <v>126</v>
      </c>
      <c r="AS7" s="1" t="s">
        <v>136</v>
      </c>
    </row>
    <row r="8" spans="1:113" x14ac:dyDescent="0.25">
      <c r="A8" s="22">
        <f t="shared" si="0"/>
        <v>16955</v>
      </c>
      <c r="D8" s="46" t="s">
        <v>138</v>
      </c>
      <c r="E8" s="1">
        <v>1994</v>
      </c>
      <c r="F8" s="5" t="s">
        <v>112</v>
      </c>
      <c r="G8" s="1" t="s">
        <v>139</v>
      </c>
      <c r="H8" s="1" t="s">
        <v>134</v>
      </c>
      <c r="K8" s="1" t="s">
        <v>114</v>
      </c>
      <c r="L8" s="1" t="s">
        <v>111</v>
      </c>
      <c r="M8" s="1" t="s">
        <v>139</v>
      </c>
      <c r="N8" s="1" t="s">
        <v>144</v>
      </c>
      <c r="O8" s="1" t="s">
        <v>143</v>
      </c>
      <c r="P8" s="1" t="s">
        <v>148</v>
      </c>
      <c r="Q8" s="1" t="s">
        <v>114</v>
      </c>
      <c r="R8" s="1" t="s">
        <v>111</v>
      </c>
      <c r="S8" s="1" t="s">
        <v>139</v>
      </c>
      <c r="AI8" s="1" t="s">
        <v>124</v>
      </c>
      <c r="AO8" s="1" t="s">
        <v>135</v>
      </c>
      <c r="AP8" s="48">
        <v>41275</v>
      </c>
      <c r="AQ8" s="48">
        <v>42887</v>
      </c>
      <c r="AR8" s="1" t="s">
        <v>126</v>
      </c>
      <c r="AS8" s="1" t="s">
        <v>136</v>
      </c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4" bestFit="1" customWidth="1"/>
    <col min="7" max="7" width="14.28515625" style="44" bestFit="1" customWidth="1"/>
    <col min="8" max="8" width="11.5703125" bestFit="1" customWidth="1"/>
  </cols>
  <sheetData>
    <row r="5" spans="6:8" x14ac:dyDescent="0.25">
      <c r="F5" s="44">
        <v>16200000</v>
      </c>
      <c r="G5" s="44">
        <f>F5*0.1</f>
        <v>1620000</v>
      </c>
      <c r="H5" s="45">
        <f>F5-G5</f>
        <v>14580000</v>
      </c>
    </row>
    <row r="7" spans="6:8" x14ac:dyDescent="0.25">
      <c r="F7" s="44">
        <v>100</v>
      </c>
    </row>
    <row r="9" spans="6:8" x14ac:dyDescent="0.25">
      <c r="F9" s="44">
        <v>15000000</v>
      </c>
      <c r="G9" s="44">
        <v>1500000</v>
      </c>
      <c r="H9" s="45">
        <f>F9+G9</f>
        <v>16500000</v>
      </c>
    </row>
    <row r="10" spans="6:8" x14ac:dyDescent="0.25">
      <c r="F10" s="44">
        <v>14725000</v>
      </c>
      <c r="G10" s="44">
        <f>F10*10%</f>
        <v>1472500</v>
      </c>
      <c r="H10" s="45">
        <v>16200000</v>
      </c>
    </row>
    <row r="11" spans="6:8" x14ac:dyDescent="0.25">
      <c r="G11" s="44">
        <f>F10+G10</f>
        <v>16197500</v>
      </c>
      <c r="H11" s="45"/>
    </row>
    <row r="12" spans="6:8" x14ac:dyDescent="0.25">
      <c r="H12" s="45"/>
    </row>
    <row r="13" spans="6:8" x14ac:dyDescent="0.25">
      <c r="H13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61" t="s">
        <v>57</v>
      </c>
      <c r="B1" s="161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62" t="s">
        <v>50</v>
      </c>
      <c r="B1" s="163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2015-12-23T00:18:30Z</dcterms:modified>
</cp:coreProperties>
</file>