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Sheet1" sheetId="4" r:id="rId2"/>
    <sheet name="HD" sheetId="2" r:id="rId3"/>
    <sheet name="CON" sheetId="3" r:id="rId4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G10" i="4" l="1"/>
  <c r="G11" i="4" s="1"/>
  <c r="H9" i="4"/>
  <c r="H5" i="4"/>
  <c r="G5" i="4"/>
</calcChain>
</file>

<file path=xl/sharedStrings.xml><?xml version="1.0" encoding="utf-8"?>
<sst xmlns="http://schemas.openxmlformats.org/spreadsheetml/2006/main" count="398" uniqueCount="167">
  <si>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</si>
  <si>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</si>
  <si>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</si>
  <si>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</si>
  <si>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</si>
  <si>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</si>
  <si>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</si>
  <si>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</si>
  <si>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</si>
  <si>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</si>
  <si>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</si>
  <si>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</si>
  <si>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</si>
  <si>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</si>
  <si>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</si>
  <si>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</si>
  <si>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</si>
  <si>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</si>
  <si>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</si>
  <si>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</si>
  <si>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</si>
  <si>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</si>
  <si>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</si>
  <si>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</si>
  <si>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</si>
  <si>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</si>
  <si>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</si>
  <si>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</si>
  <si>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</si>
  <si>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</si>
  <si>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</si>
  <si>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</si>
  <si>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</si>
  <si>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</si>
  <si>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</si>
  <si>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</si>
  <si>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</si>
  <si>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</si>
  <si>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</si>
  <si>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</si>
  <si>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</si>
  <si>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</si>
  <si>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</si>
  <si>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</si>
  <si>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</si>
  <si>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</si>
  <si>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</si>
  <si>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</si>
  <si>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</si>
  <si>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</si>
  <si>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</si>
  <si>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</si>
  <si>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</si>
  <si>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</si>
  <si>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</si>
  <si>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</si>
  <si>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</si>
  <si>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</si>
  <si>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</si>
  <si>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</si>
  <si>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</si>
  <si>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</si>
  <si>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</si>
  <si>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</si>
  <si>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</si>
  <si>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</si>
  <si>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</si>
  <si>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</si>
  <si>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</si>
  <si>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</si>
  <si>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</si>
  <si>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</si>
  <si>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</si>
  <si>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</si>
  <si>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</si>
  <si>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</si>
  <si>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</si>
  <si>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</si>
  <si>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</si>
  <si>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</si>
  <si>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</si>
  <si>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</si>
  <si>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</si>
  <si>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</si>
  <si>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</si>
  <si>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</si>
  <si>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</si>
  <si>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</si>
  <si>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</si>
  <si>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</si>
  <si>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</si>
  <si>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</si>
  <si>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</si>
  <si>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</si>
  <si>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</si>
  <si>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</si>
  <si>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</si>
  <si>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</si>
  <si>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</si>
  <si>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</si>
  <si>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</si>
  <si>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</si>
  <si>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</si>
  <si>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</si>
  <si>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</si>
  <si>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</si>
  <si>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</si>
  <si>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</si>
  <si>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</si>
  <si>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</si>
  <si>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</si>
  <si>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</si>
  <si>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Tỉnh An Giang</t>
  </si>
  <si>
    <t>Nam</t>
  </si>
  <si>
    <t>Thành Phố Long Xuyên</t>
  </si>
  <si>
    <t>Điện tH.Oại</t>
  </si>
  <si>
    <t>Phường Mỹ Thạnh</t>
  </si>
  <si>
    <t>Khóm Hòa Thạnh</t>
  </si>
  <si>
    <t>Khóm Đông Thạnh</t>
  </si>
  <si>
    <t>10/12</t>
  </si>
  <si>
    <t>12/12</t>
  </si>
  <si>
    <t>Lê Đình Quân</t>
  </si>
  <si>
    <t>Đài Loan</t>
  </si>
  <si>
    <t>Cơ Khí</t>
  </si>
  <si>
    <t>Nguyễn Đức Hòa</t>
  </si>
  <si>
    <t>Cao đẳng</t>
  </si>
  <si>
    <t>Malaysia</t>
  </si>
  <si>
    <t>Sửa Điện Tử</t>
  </si>
  <si>
    <t>Nguyễn Tấn Đạt</t>
  </si>
  <si>
    <t>Lào</t>
  </si>
  <si>
    <t>Công Nhân</t>
  </si>
  <si>
    <t>14/6/2014</t>
  </si>
  <si>
    <t>14/12/2014</t>
  </si>
  <si>
    <t>Công Nhân - May</t>
  </si>
  <si>
    <t>Huỳnh Trung Nghĩa</t>
  </si>
  <si>
    <t>Indonesia</t>
  </si>
  <si>
    <t>Nguyễn Hoài Tâm</t>
  </si>
  <si>
    <t>Mai Anh Tuấn</t>
  </si>
  <si>
    <t>Lê Văn Trung</t>
  </si>
  <si>
    <t>Mai Tuấn Em</t>
  </si>
  <si>
    <t>Trương Thị Minh Thúy</t>
  </si>
  <si>
    <t>Lê Sơn Lâm</t>
  </si>
  <si>
    <t>Mai Tuấn Anh</t>
  </si>
  <si>
    <t>Làm mướn</t>
  </si>
  <si>
    <t>Lê Xuân Nhu</t>
  </si>
  <si>
    <t>Lê Thị Thuận</t>
  </si>
  <si>
    <t>Nguyễn Tuấn Thanh</t>
  </si>
  <si>
    <t>Nguyễn Minh Ngoan</t>
  </si>
  <si>
    <t>6/12</t>
  </si>
  <si>
    <t>Khóm Hưng Thạnh</t>
  </si>
  <si>
    <t>Khóm Thới Thạnh</t>
  </si>
  <si>
    <t>Khóm Thới An</t>
  </si>
  <si>
    <t>Tỉnh Thanh Hóa</t>
  </si>
  <si>
    <t>Huyện Châu Phú</t>
  </si>
  <si>
    <t>Tỉnh Đồng Tháp</t>
  </si>
  <si>
    <t>Tỉnh Bình Thuận</t>
  </si>
  <si>
    <t xml:space="preserve">19 - </t>
  </si>
  <si>
    <t xml:space="preserve">19/8a - </t>
  </si>
  <si>
    <t xml:space="preserve">6/35d - </t>
  </si>
  <si>
    <t xml:space="preserve">3/71 - </t>
  </si>
  <si>
    <t xml:space="preserve">77/35 - </t>
  </si>
  <si>
    <t>77/39 -</t>
  </si>
  <si>
    <t xml:space="preserve">61/12 - </t>
  </si>
  <si>
    <t xml:space="preserve">386/8 - </t>
  </si>
  <si>
    <t>386/8 -</t>
  </si>
  <si>
    <t>38/11 -</t>
  </si>
  <si>
    <t xml:space="preserve">33/65/1 - 19 -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</si>
</sst>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6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1" fillId="17" borderId="0" xfId="0" applyFont="1" applyFill="1"/>
    <xf numFmtId="164" fontId="0" fillId="0" borderId="0" xfId="1" applyNumberFormat="1" applyFont="1"/>
    <xf numFmtId="164" fontId="0" fillId="0" borderId="0" xfId="0" applyNumberFormat="1"/>
    <xf numFmtId="0" fontId="0" fillId="0" borderId="1" xfId="0" applyBorder="1"/>
    <xf numFmtId="0" fontId="1" fillId="8" borderId="0" xfId="0" applyFont="1" applyFill="1"/>
    <xf numFmtId="17" fontId="0" fillId="0" borderId="1" xfId="0" applyNumberFormat="1" applyBorder="1"/>
    <xf numFmtId="14" fontId="0" fillId="0" borderId="1" xfId="0" applyNumberFormat="1" applyBorder="1"/>
    <xf numFmtId="16" fontId="0" fillId="0" borderId="1" xfId="0" quotePrefix="1" applyNumberFormat="1" applyBorder="1"/>
    <xf numFmtId="0" fontId="1" fillId="18" borderId="0" xfId="0" applyFont="1" applyFill="1"/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17" borderId="5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8"/>
  <sheetViews>
    <sheetView tabSelected="1" zoomScaleNormal="100" workbookViewId="0">
      <pane xSplit="4" ySplit="3" topLeftCell="G4" activePane="bottomRight" state="frozen"/>
      <selection pane="topRight" activeCell="E1" sqref="E1"/>
      <selection pane="bottomLeft" activeCell="A4" sqref="A4"/>
      <selection pane="bottomRight" activeCell="A5" sqref="A5"/>
    </sheetView>
  </sheetViews>
  <sheetFormatPr defaultRowHeight="15.75" x14ac:dyDescent="0.25"/>
  <cols>
    <col min="1" max="1" width="9.140625" style="22"/>
    <col min="2" max="2" width="11.5703125" style="1" hidden="1" customWidth="1"/>
    <col min="3" max="3" width="13.140625" style="1" hidden="1" customWidth="1"/>
    <col min="4" max="4" width="21.42578125" style="1" bestFit="1" customWidth="1"/>
    <col min="5" max="5" width="12" style="5" bestFit="1" customWidth="1"/>
    <col min="6" max="6" width="11.28515625" style="1" customWidth="1"/>
    <col min="7" max="7" width="12.5703125" style="1" customWidth="1"/>
    <col min="8" max="8" width="10.85546875" style="1" customWidth="1"/>
    <col min="9" max="9" width="17.5703125" style="47" bestFit="1" customWidth="1"/>
    <col min="10" max="10" width="21.85546875" style="47" bestFit="1" customWidth="1"/>
    <col min="11" max="11" width="18.7109375" style="47" bestFit="1" customWidth="1"/>
    <col min="12" max="12" width="10.140625" style="47" customWidth="1"/>
    <col min="13" max="13" width="10.140625" style="1" customWidth="1"/>
    <col min="14" max="14" width="19.7109375" style="1" bestFit="1" customWidth="1"/>
    <col min="15" max="15" width="17.85546875" style="1" bestFit="1" customWidth="1"/>
    <col min="16" max="20" width="10.140625" style="1" customWidth="1"/>
    <col min="21" max="21" width="12.7109375" style="1" customWidth="1"/>
    <col min="22" max="22" width="9.140625" style="1"/>
    <col min="23" max="23" width="20" style="1" bestFit="1" customWidth="1"/>
    <col min="24" max="24" width="9.140625" style="1"/>
    <col min="25" max="25" width="14.42578125" style="43" customWidth="1"/>
    <col min="26" max="26" width="14.42578125" style="1" customWidth="1"/>
    <col min="27" max="27" width="10.5703125" style="1" customWidth="1"/>
    <col min="28" max="28" width="14.42578125" style="1" customWidth="1"/>
    <col min="29" max="29" width="11.28515625" style="1" customWidth="1"/>
    <col min="30" max="31" width="9.140625" style="1"/>
    <col min="32" max="32" width="14" style="1" customWidth="1"/>
    <col min="33" max="33" width="9.140625" style="43"/>
    <col min="34" max="34" width="9.140625" style="1"/>
    <col min="35" max="35" width="12" style="1" customWidth="1"/>
    <col min="36" max="36" width="9.7109375" style="1" customWidth="1"/>
    <col min="37" max="37" width="9.5703125" style="1" customWidth="1"/>
    <col min="38" max="38" width="9.140625" style="1"/>
    <col min="39" max="39" width="18.7109375" style="1" customWidth="1"/>
    <col min="40" max="40" width="10.42578125" style="24" customWidth="1"/>
    <col min="41" max="41" width="11" style="7" customWidth="1"/>
    <col min="42" max="42" width="12.7109375" style="7" customWidth="1"/>
    <col min="43" max="43" width="11.7109375" style="4" customWidth="1"/>
    <col min="44" max="44" width="9.140625" style="4"/>
    <col min="45" max="45" width="9.42578125" style="4" customWidth="1"/>
    <col min="46" max="46" width="9.85546875" style="26" customWidth="1"/>
    <col min="47" max="47" width="10.85546875" style="25" customWidth="1"/>
    <col min="48" max="48" width="11.28515625" style="8" customWidth="1"/>
    <col min="49" max="49" width="11.5703125" style="8" customWidth="1"/>
    <col min="50" max="50" width="9.140625" style="6"/>
    <col min="51" max="51" width="11.85546875" style="6" customWidth="1"/>
    <col min="52" max="52" width="9.140625" style="6"/>
    <col min="53" max="53" width="9.140625" style="28"/>
    <col min="54" max="54" width="9.140625" style="27"/>
    <col min="55" max="56" width="11.28515625" style="9" bestFit="1" customWidth="1"/>
    <col min="57" max="57" width="16" style="9" bestFit="1" customWidth="1"/>
    <col min="58" max="58" width="11.140625" style="10" customWidth="1"/>
    <col min="59" max="59" width="10.140625" style="9" customWidth="1"/>
    <col min="60" max="61" width="9.85546875" style="9" customWidth="1"/>
    <col min="62" max="62" width="10" style="9" bestFit="1" customWidth="1"/>
    <col min="63" max="63" width="10.28515625" style="9" customWidth="1"/>
    <col min="64" max="64" width="8.28515625" style="9" customWidth="1"/>
    <col min="65" max="65" width="8.5703125" style="9" bestFit="1" customWidth="1"/>
    <col min="66" max="66" width="9.42578125" style="9" bestFit="1" customWidth="1"/>
    <col min="67" max="68" width="9.42578125" style="9" customWidth="1"/>
    <col min="69" max="69" width="11.85546875" style="9" customWidth="1"/>
    <col min="70" max="73" width="9.42578125" style="9" customWidth="1"/>
    <col min="74" max="74" width="10" style="9" bestFit="1" customWidth="1"/>
    <col min="75" max="75" width="11.140625" style="9" customWidth="1"/>
    <col min="76" max="77" width="9.140625" style="9"/>
    <col min="78" max="78" width="10.5703125" style="9" customWidth="1"/>
    <col min="79" max="80" width="13.85546875" style="9" customWidth="1"/>
    <col min="81" max="82" width="12.28515625" style="9" customWidth="1"/>
    <col min="83" max="88" width="9.140625" style="9"/>
    <col min="89" max="89" width="10.85546875" style="9" customWidth="1"/>
    <col min="90" max="91" width="11.28515625" style="9" bestFit="1" customWidth="1"/>
    <col min="92" max="92" width="20.5703125" style="9" bestFit="1" customWidth="1"/>
    <col min="93" max="93" width="9.7109375" style="9" customWidth="1"/>
    <col min="94" max="94" width="12.28515625" style="30" customWidth="1"/>
    <col min="95" max="95" width="11.28515625" style="29" customWidth="1"/>
    <col min="96" max="96" width="12.42578125" style="11" customWidth="1"/>
    <col min="97" max="97" width="13.140625" style="32" customWidth="1"/>
    <col min="98" max="98" width="13.7109375" style="31" customWidth="1"/>
    <col min="99" max="99" width="12.7109375" style="33" customWidth="1"/>
    <col min="100" max="100" width="10.5703125" style="34" customWidth="1"/>
    <col min="101" max="102" width="11.28515625" style="23" bestFit="1" customWidth="1"/>
    <col min="103" max="103" width="12" style="36" customWidth="1"/>
    <col min="104" max="104" width="14.42578125" style="35" customWidth="1"/>
    <col min="105" max="105" width="9.140625" style="12"/>
    <col min="106" max="106" width="12.28515625" style="21" customWidth="1"/>
    <col min="107" max="107" width="9.7109375" style="12" customWidth="1"/>
    <col min="108" max="108" width="9.140625" style="12"/>
    <col min="109" max="109" width="11.28515625" style="37" bestFit="1" customWidth="1"/>
    <col min="110" max="110" width="9.140625" style="38"/>
    <col min="111" max="111" width="14.7109375" style="13" customWidth="1"/>
    <col min="112" max="112" width="13.85546875" style="39" customWidth="1"/>
    <col min="113" max="16384" width="9.140625" style="1"/>
  </cols>
  <sheetData>
    <row r="1" spans="1:112" ht="16.5" customHeight="1" thickTop="1" x14ac:dyDescent="0.25">
      <c r="A1" s="101" t="s">
        <v>0</v>
      </c>
      <c r="B1" s="77" t="s">
        <v>2</v>
      </c>
      <c r="C1" s="77" t="s">
        <v>3</v>
      </c>
      <c r="D1" s="77" t="s">
        <v>1</v>
      </c>
      <c r="E1" s="104" t="s">
        <v>4</v>
      </c>
      <c r="F1" s="77" t="s">
        <v>5</v>
      </c>
      <c r="G1" s="77" t="s">
        <v>6</v>
      </c>
      <c r="H1" s="157"/>
      <c r="I1" s="157"/>
      <c r="J1" s="157"/>
      <c r="K1" s="157"/>
      <c r="L1" s="158"/>
      <c r="M1" s="159" t="s">
        <v>108</v>
      </c>
      <c r="N1" s="157"/>
      <c r="O1" s="157"/>
      <c r="P1" s="157"/>
      <c r="Q1" s="157"/>
      <c r="R1" s="158"/>
      <c r="S1" s="159" t="s">
        <v>9</v>
      </c>
      <c r="T1" s="157"/>
      <c r="U1" s="157"/>
      <c r="V1" s="157"/>
      <c r="W1" s="157"/>
      <c r="X1" s="158"/>
      <c r="Y1" s="95" t="s">
        <v>10</v>
      </c>
      <c r="Z1" s="162" t="s">
        <v>11</v>
      </c>
      <c r="AA1" s="163"/>
      <c r="AB1" s="163"/>
      <c r="AC1" s="163"/>
      <c r="AD1" s="163"/>
      <c r="AE1" s="164"/>
      <c r="AF1" s="98" t="s">
        <v>12</v>
      </c>
      <c r="AG1" s="95" t="s">
        <v>13</v>
      </c>
      <c r="AH1" s="98" t="s">
        <v>14</v>
      </c>
      <c r="AI1" s="77" t="s">
        <v>115</v>
      </c>
      <c r="AJ1" s="77" t="s">
        <v>15</v>
      </c>
      <c r="AK1" s="77" t="s">
        <v>16</v>
      </c>
      <c r="AL1" s="77" t="s">
        <v>17</v>
      </c>
      <c r="AM1" s="80" t="s">
        <v>18</v>
      </c>
      <c r="AN1" s="83" t="s">
        <v>30</v>
      </c>
      <c r="AO1" s="84"/>
      <c r="AP1" s="84"/>
      <c r="AQ1" s="84"/>
      <c r="AR1" s="84"/>
      <c r="AS1" s="84"/>
      <c r="AT1" s="85"/>
      <c r="AU1" s="65" t="s">
        <v>35</v>
      </c>
      <c r="AV1" s="66"/>
      <c r="AW1" s="66"/>
      <c r="AX1" s="66"/>
      <c r="AY1" s="66"/>
      <c r="AZ1" s="66"/>
      <c r="BA1" s="67"/>
      <c r="BB1" s="62" t="s">
        <v>36</v>
      </c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4"/>
      <c r="CQ1" s="120" t="s">
        <v>41</v>
      </c>
      <c r="CR1" s="121"/>
      <c r="CS1" s="122"/>
      <c r="CT1" s="129" t="s">
        <v>43</v>
      </c>
      <c r="CU1" s="130"/>
      <c r="CV1" s="111" t="s">
        <v>46</v>
      </c>
      <c r="CW1" s="112"/>
      <c r="CX1" s="112"/>
      <c r="CY1" s="113"/>
      <c r="CZ1" s="144" t="s">
        <v>47</v>
      </c>
      <c r="DA1" s="145"/>
      <c r="DB1" s="145"/>
      <c r="DC1" s="145"/>
      <c r="DD1" s="145"/>
      <c r="DE1" s="146"/>
      <c r="DF1" s="135" t="s">
        <v>54</v>
      </c>
      <c r="DG1" s="136"/>
      <c r="DH1" s="137"/>
    </row>
    <row r="2" spans="1:112" s="2" customFormat="1" ht="15.75" customHeight="1" x14ac:dyDescent="0.25">
      <c r="A2" s="102"/>
      <c r="B2" s="78"/>
      <c r="C2" s="78"/>
      <c r="D2" s="78"/>
      <c r="E2" s="105"/>
      <c r="F2" s="78"/>
      <c r="G2" s="78"/>
      <c r="H2" s="99" t="s">
        <v>27</v>
      </c>
      <c r="I2" s="107" t="s">
        <v>28</v>
      </c>
      <c r="J2" s="107" t="s">
        <v>29</v>
      </c>
      <c r="K2" s="109" t="s">
        <v>26</v>
      </c>
      <c r="L2" s="109" t="s">
        <v>8</v>
      </c>
      <c r="M2" s="160" t="s">
        <v>109</v>
      </c>
      <c r="N2" s="99" t="s">
        <v>27</v>
      </c>
      <c r="O2" s="99" t="s">
        <v>28</v>
      </c>
      <c r="P2" s="99" t="s">
        <v>29</v>
      </c>
      <c r="Q2" s="78" t="s">
        <v>26</v>
      </c>
      <c r="R2" s="78" t="s">
        <v>8</v>
      </c>
      <c r="S2" s="160" t="s">
        <v>109</v>
      </c>
      <c r="T2" s="99" t="s">
        <v>27</v>
      </c>
      <c r="U2" s="99" t="s">
        <v>28</v>
      </c>
      <c r="V2" s="99" t="s">
        <v>29</v>
      </c>
      <c r="W2" s="78" t="s">
        <v>26</v>
      </c>
      <c r="X2" s="78" t="s">
        <v>8</v>
      </c>
      <c r="Y2" s="96"/>
      <c r="Z2" s="160" t="s">
        <v>109</v>
      </c>
      <c r="AA2" s="99" t="s">
        <v>27</v>
      </c>
      <c r="AB2" s="99" t="s">
        <v>28</v>
      </c>
      <c r="AC2" s="99" t="s">
        <v>29</v>
      </c>
      <c r="AD2" s="78" t="s">
        <v>26</v>
      </c>
      <c r="AE2" s="78" t="s">
        <v>8</v>
      </c>
      <c r="AF2" s="99"/>
      <c r="AG2" s="96"/>
      <c r="AH2" s="99"/>
      <c r="AI2" s="78"/>
      <c r="AJ2" s="78"/>
      <c r="AK2" s="78"/>
      <c r="AL2" s="78"/>
      <c r="AM2" s="81"/>
      <c r="AN2" s="92" t="s">
        <v>19</v>
      </c>
      <c r="AO2" s="86" t="s">
        <v>20</v>
      </c>
      <c r="AP2" s="86" t="s">
        <v>21</v>
      </c>
      <c r="AQ2" s="88" t="s">
        <v>25</v>
      </c>
      <c r="AR2" s="88" t="s">
        <v>22</v>
      </c>
      <c r="AS2" s="88" t="s">
        <v>23</v>
      </c>
      <c r="AT2" s="90" t="s">
        <v>24</v>
      </c>
      <c r="AU2" s="70" t="s">
        <v>31</v>
      </c>
      <c r="AV2" s="72" t="s">
        <v>20</v>
      </c>
      <c r="AW2" s="72" t="s">
        <v>21</v>
      </c>
      <c r="AX2" s="54" t="s">
        <v>10</v>
      </c>
      <c r="AY2" s="54" t="s">
        <v>32</v>
      </c>
      <c r="AZ2" s="54" t="s">
        <v>33</v>
      </c>
      <c r="BA2" s="56" t="s">
        <v>34</v>
      </c>
      <c r="BB2" s="68" t="s">
        <v>0</v>
      </c>
      <c r="BC2" s="52" t="s">
        <v>2</v>
      </c>
      <c r="BD2" s="52" t="s">
        <v>3</v>
      </c>
      <c r="BE2" s="52" t="s">
        <v>1</v>
      </c>
      <c r="BF2" s="75" t="s">
        <v>4</v>
      </c>
      <c r="BG2" s="52" t="s">
        <v>5</v>
      </c>
      <c r="BH2" s="52" t="s">
        <v>6</v>
      </c>
      <c r="BI2" s="156" t="s">
        <v>7</v>
      </c>
      <c r="BJ2" s="156"/>
      <c r="BK2" s="156"/>
      <c r="BL2" s="156"/>
      <c r="BM2" s="156"/>
      <c r="BN2" s="156"/>
      <c r="BO2" s="153" t="s">
        <v>108</v>
      </c>
      <c r="BP2" s="154"/>
      <c r="BQ2" s="154"/>
      <c r="BR2" s="154"/>
      <c r="BS2" s="154"/>
      <c r="BT2" s="155"/>
      <c r="BU2" s="153" t="s">
        <v>9</v>
      </c>
      <c r="BV2" s="154"/>
      <c r="BW2" s="154"/>
      <c r="BX2" s="154"/>
      <c r="BY2" s="154"/>
      <c r="BZ2" s="155"/>
      <c r="CA2" s="52" t="s">
        <v>10</v>
      </c>
      <c r="CB2" s="156" t="s">
        <v>11</v>
      </c>
      <c r="CC2" s="156"/>
      <c r="CD2" s="156"/>
      <c r="CE2" s="156"/>
      <c r="CF2" s="156"/>
      <c r="CG2" s="156"/>
      <c r="CH2" s="58" t="s">
        <v>12</v>
      </c>
      <c r="CI2" s="52" t="s">
        <v>13</v>
      </c>
      <c r="CJ2" s="58" t="s">
        <v>14</v>
      </c>
      <c r="CK2" s="52" t="s">
        <v>115</v>
      </c>
      <c r="CL2" s="52" t="s">
        <v>15</v>
      </c>
      <c r="CM2" s="52" t="s">
        <v>16</v>
      </c>
      <c r="CN2" s="52" t="s">
        <v>17</v>
      </c>
      <c r="CO2" s="58" t="s">
        <v>18</v>
      </c>
      <c r="CP2" s="60" t="s">
        <v>37</v>
      </c>
      <c r="CQ2" s="123" t="s">
        <v>38</v>
      </c>
      <c r="CR2" s="125" t="s">
        <v>39</v>
      </c>
      <c r="CS2" s="127" t="s">
        <v>40</v>
      </c>
      <c r="CT2" s="131" t="s">
        <v>38</v>
      </c>
      <c r="CU2" s="133" t="s">
        <v>42</v>
      </c>
      <c r="CV2" s="114" t="s">
        <v>44</v>
      </c>
      <c r="CW2" s="116" t="s">
        <v>20</v>
      </c>
      <c r="CX2" s="116" t="s">
        <v>21</v>
      </c>
      <c r="CY2" s="118" t="s">
        <v>45</v>
      </c>
      <c r="CZ2" s="147" t="s">
        <v>48</v>
      </c>
      <c r="DA2" s="149" t="s">
        <v>49</v>
      </c>
      <c r="DB2" s="149" t="s">
        <v>50</v>
      </c>
      <c r="DC2" s="149" t="s">
        <v>51</v>
      </c>
      <c r="DD2" s="149" t="s">
        <v>52</v>
      </c>
      <c r="DE2" s="151" t="s">
        <v>53</v>
      </c>
      <c r="DF2" s="138" t="s">
        <v>0</v>
      </c>
      <c r="DG2" s="140" t="s">
        <v>55</v>
      </c>
      <c r="DH2" s="142" t="s">
        <v>56</v>
      </c>
    </row>
    <row r="3" spans="1:112" s="3" customFormat="1" ht="30.75" customHeight="1" thickBot="1" x14ac:dyDescent="0.3">
      <c r="A3" s="103"/>
      <c r="B3" s="79"/>
      <c r="C3" s="79"/>
      <c r="D3" s="79"/>
      <c r="E3" s="106"/>
      <c r="F3" s="79"/>
      <c r="G3" s="79"/>
      <c r="H3" s="100"/>
      <c r="I3" s="108"/>
      <c r="J3" s="108"/>
      <c r="K3" s="110"/>
      <c r="L3" s="110"/>
      <c r="M3" s="161"/>
      <c r="N3" s="100"/>
      <c r="O3" s="100"/>
      <c r="P3" s="100"/>
      <c r="Q3" s="79"/>
      <c r="R3" s="79"/>
      <c r="S3" s="161"/>
      <c r="T3" s="100"/>
      <c r="U3" s="100"/>
      <c r="V3" s="100"/>
      <c r="W3" s="79"/>
      <c r="X3" s="79"/>
      <c r="Y3" s="97"/>
      <c r="Z3" s="161"/>
      <c r="AA3" s="100"/>
      <c r="AB3" s="100"/>
      <c r="AC3" s="100"/>
      <c r="AD3" s="79"/>
      <c r="AE3" s="79"/>
      <c r="AF3" s="100"/>
      <c r="AG3" s="97"/>
      <c r="AH3" s="100"/>
      <c r="AI3" s="79"/>
      <c r="AJ3" s="79"/>
      <c r="AK3" s="79"/>
      <c r="AL3" s="79"/>
      <c r="AM3" s="82"/>
      <c r="AN3" s="93"/>
      <c r="AO3" s="94"/>
      <c r="AP3" s="87"/>
      <c r="AQ3" s="89"/>
      <c r="AR3" s="89"/>
      <c r="AS3" s="89"/>
      <c r="AT3" s="91"/>
      <c r="AU3" s="71"/>
      <c r="AV3" s="73"/>
      <c r="AW3" s="74"/>
      <c r="AX3" s="55"/>
      <c r="AY3" s="55"/>
      <c r="AZ3" s="55"/>
      <c r="BA3" s="57"/>
      <c r="BB3" s="69"/>
      <c r="BC3" s="53"/>
      <c r="BD3" s="53"/>
      <c r="BE3" s="53"/>
      <c r="BF3" s="76"/>
      <c r="BG3" s="53"/>
      <c r="BH3" s="53"/>
      <c r="BI3" s="41" t="s">
        <v>109</v>
      </c>
      <c r="BJ3" s="42" t="s">
        <v>27</v>
      </c>
      <c r="BK3" s="42" t="s">
        <v>28</v>
      </c>
      <c r="BL3" s="42" t="s">
        <v>29</v>
      </c>
      <c r="BM3" s="42" t="s">
        <v>26</v>
      </c>
      <c r="BN3" s="42" t="s">
        <v>8</v>
      </c>
      <c r="BO3" s="42" t="s">
        <v>109</v>
      </c>
      <c r="BP3" s="40" t="s">
        <v>27</v>
      </c>
      <c r="BQ3" s="40" t="s">
        <v>28</v>
      </c>
      <c r="BR3" s="40" t="s">
        <v>29</v>
      </c>
      <c r="BS3" s="40" t="s">
        <v>26</v>
      </c>
      <c r="BT3" s="40" t="s">
        <v>8</v>
      </c>
      <c r="BU3" s="40" t="s">
        <v>109</v>
      </c>
      <c r="BV3" s="40" t="s">
        <v>27</v>
      </c>
      <c r="BW3" s="40" t="s">
        <v>28</v>
      </c>
      <c r="BX3" s="40" t="s">
        <v>29</v>
      </c>
      <c r="BY3" s="40" t="s">
        <v>26</v>
      </c>
      <c r="BZ3" s="40" t="s">
        <v>8</v>
      </c>
      <c r="CA3" s="53"/>
      <c r="CB3" s="41" t="s">
        <v>109</v>
      </c>
      <c r="CC3" s="42" t="s">
        <v>27</v>
      </c>
      <c r="CD3" s="42" t="s">
        <v>28</v>
      </c>
      <c r="CE3" s="42" t="s">
        <v>29</v>
      </c>
      <c r="CF3" s="42" t="s">
        <v>26</v>
      </c>
      <c r="CG3" s="42" t="s">
        <v>8</v>
      </c>
      <c r="CH3" s="59"/>
      <c r="CI3" s="53"/>
      <c r="CJ3" s="59"/>
      <c r="CK3" s="53"/>
      <c r="CL3" s="53"/>
      <c r="CM3" s="53"/>
      <c r="CN3" s="53"/>
      <c r="CO3" s="59"/>
      <c r="CP3" s="61"/>
      <c r="CQ3" s="124"/>
      <c r="CR3" s="126"/>
      <c r="CS3" s="128"/>
      <c r="CT3" s="132"/>
      <c r="CU3" s="134"/>
      <c r="CV3" s="115"/>
      <c r="CW3" s="117"/>
      <c r="CX3" s="117"/>
      <c r="CY3" s="119"/>
      <c r="CZ3" s="148"/>
      <c r="DA3" s="150"/>
      <c r="DB3" s="150"/>
      <c r="DC3" s="150"/>
      <c r="DD3" s="150"/>
      <c r="DE3" s="152"/>
      <c r="DF3" s="139"/>
      <c r="DG3" s="141"/>
      <c r="DH3" s="143"/>
    </row>
    <row r="4" spans="1:112" ht="16.5" thickTop="1" x14ac:dyDescent="0.25">
      <c r="A4" s="22">
        <v>17305</v>
      </c>
      <c r="D4" s="46" t="s">
        <v>121</v>
      </c>
      <c r="E4" s="46">
        <v>1992</v>
      </c>
      <c r="F4" s="46" t="s">
        <v>113</v>
      </c>
      <c r="H4" s="46"/>
      <c r="I4" s="51"/>
      <c r="J4" s="51"/>
      <c r="K4" s="51" t="s">
        <v>152</v>
      </c>
      <c r="L4" s="51" t="s">
        <v>111</v>
      </c>
      <c r="M4" s="46" t="s">
        <v>156</v>
      </c>
      <c r="N4" s="1" t="s">
        <v>117</v>
      </c>
      <c r="O4" s="51" t="s">
        <v>116</v>
      </c>
      <c r="P4" s="51" t="s">
        <v>114</v>
      </c>
      <c r="Q4" s="51" t="s">
        <v>112</v>
      </c>
      <c r="R4" s="51" t="s">
        <v>111</v>
      </c>
      <c r="AH4" s="50" t="s">
        <v>120</v>
      </c>
      <c r="AU4" s="46" t="s">
        <v>122</v>
      </c>
      <c r="AV4" s="48">
        <v>41671</v>
      </c>
      <c r="AW4" s="48">
        <v>42767</v>
      </c>
      <c r="AX4" s="46" t="s">
        <v>123</v>
      </c>
      <c r="BA4" s="46"/>
    </row>
    <row r="5" spans="1:112" x14ac:dyDescent="0.25">
      <c r="A5" s="22">
        <f>A4+1</f>
        <v>17306</v>
      </c>
      <c r="D5" s="46" t="s">
        <v>124</v>
      </c>
      <c r="E5" s="46">
        <v>1988</v>
      </c>
      <c r="F5" s="46" t="s">
        <v>113</v>
      </c>
      <c r="H5" s="46"/>
      <c r="I5" s="51" t="s">
        <v>116</v>
      </c>
      <c r="J5" s="51" t="s">
        <v>114</v>
      </c>
      <c r="K5" s="51" t="s">
        <v>112</v>
      </c>
      <c r="L5" s="51" t="s">
        <v>111</v>
      </c>
      <c r="M5" s="46" t="s">
        <v>157</v>
      </c>
      <c r="N5" s="1" t="s">
        <v>117</v>
      </c>
      <c r="O5" s="51" t="s">
        <v>116</v>
      </c>
      <c r="P5" s="51" t="s">
        <v>114</v>
      </c>
      <c r="Q5" s="51" t="s">
        <v>112</v>
      </c>
      <c r="R5" s="51" t="s">
        <v>111</v>
      </c>
      <c r="AH5" s="46" t="s">
        <v>125</v>
      </c>
      <c r="AU5" s="46" t="s">
        <v>126</v>
      </c>
      <c r="AV5" s="48">
        <v>39264</v>
      </c>
      <c r="AW5" s="48">
        <v>40360</v>
      </c>
      <c r="AX5" s="46" t="s">
        <v>127</v>
      </c>
      <c r="BA5" s="46"/>
    </row>
    <row r="6" spans="1:112" x14ac:dyDescent="0.25">
      <c r="A6" s="22">
        <f t="shared" ref="A6:A18" si="0">A5+1</f>
        <v>17307</v>
      </c>
      <c r="D6" s="46" t="s">
        <v>128</v>
      </c>
      <c r="E6" s="46">
        <v>1990</v>
      </c>
      <c r="F6" s="46" t="s">
        <v>113</v>
      </c>
      <c r="H6" s="46"/>
      <c r="I6" s="51" t="s">
        <v>116</v>
      </c>
      <c r="J6" s="51" t="s">
        <v>114</v>
      </c>
      <c r="K6" s="51" t="s">
        <v>112</v>
      </c>
      <c r="L6" s="51" t="s">
        <v>111</v>
      </c>
      <c r="M6" s="46"/>
      <c r="N6" s="1" t="s">
        <v>117</v>
      </c>
      <c r="O6" s="51" t="s">
        <v>116</v>
      </c>
      <c r="P6" s="51" t="s">
        <v>114</v>
      </c>
      <c r="Q6" s="51" t="s">
        <v>112</v>
      </c>
      <c r="R6" s="51" t="s">
        <v>111</v>
      </c>
      <c r="AH6" s="50" t="s">
        <v>120</v>
      </c>
      <c r="AU6" s="46" t="s">
        <v>129</v>
      </c>
      <c r="AV6" s="46" t="s">
        <v>131</v>
      </c>
      <c r="AW6" s="46" t="s">
        <v>132</v>
      </c>
      <c r="AX6" s="46" t="s">
        <v>130</v>
      </c>
      <c r="BA6" s="46"/>
    </row>
    <row r="7" spans="1:112" x14ac:dyDescent="0.25">
      <c r="A7" s="22">
        <f t="shared" si="0"/>
        <v>17308</v>
      </c>
      <c r="D7" s="46" t="s">
        <v>142</v>
      </c>
      <c r="E7" s="46">
        <v>1983</v>
      </c>
      <c r="F7" s="46" t="s">
        <v>113</v>
      </c>
      <c r="H7" s="46"/>
      <c r="I7" s="51" t="s">
        <v>116</v>
      </c>
      <c r="J7" s="51" t="s">
        <v>114</v>
      </c>
      <c r="K7" s="51" t="s">
        <v>112</v>
      </c>
      <c r="L7" s="51" t="s">
        <v>111</v>
      </c>
      <c r="M7" t="s">
        <v>158</v>
      </c>
      <c r="N7" s="1" t="s">
        <v>149</v>
      </c>
      <c r="O7" s="51" t="s">
        <v>116</v>
      </c>
      <c r="P7" s="51" t="s">
        <v>114</v>
      </c>
      <c r="Q7" s="51" t="s">
        <v>112</v>
      </c>
      <c r="R7" s="51" t="s">
        <v>111</v>
      </c>
      <c r="AH7" s="50" t="s">
        <v>120</v>
      </c>
      <c r="AU7" s="46" t="s">
        <v>135</v>
      </c>
      <c r="AV7" s="48">
        <v>41306</v>
      </c>
      <c r="AW7" s="48">
        <v>41974</v>
      </c>
      <c r="AX7" s="46" t="s">
        <v>130</v>
      </c>
      <c r="BA7"/>
    </row>
    <row r="8" spans="1:112" x14ac:dyDescent="0.25">
      <c r="A8" s="22">
        <f t="shared" si="0"/>
        <v>17309</v>
      </c>
      <c r="D8" s="46" t="s">
        <v>141</v>
      </c>
      <c r="E8" s="46">
        <v>1981</v>
      </c>
      <c r="F8" s="46" t="s">
        <v>113</v>
      </c>
      <c r="H8" s="46"/>
      <c r="I8" s="51" t="s">
        <v>116</v>
      </c>
      <c r="J8" s="51" t="s">
        <v>114</v>
      </c>
      <c r="K8" s="51" t="s">
        <v>112</v>
      </c>
      <c r="L8" s="51" t="s">
        <v>111</v>
      </c>
      <c r="M8" t="s">
        <v>159</v>
      </c>
      <c r="N8" s="1" t="s">
        <v>149</v>
      </c>
      <c r="O8" s="51" t="s">
        <v>116</v>
      </c>
      <c r="P8" s="51" t="s">
        <v>114</v>
      </c>
      <c r="Q8" s="51" t="s">
        <v>112</v>
      </c>
      <c r="R8" s="51" t="s">
        <v>111</v>
      </c>
      <c r="AH8" s="50" t="s">
        <v>120</v>
      </c>
      <c r="AU8" s="46" t="s">
        <v>126</v>
      </c>
      <c r="AV8" s="48">
        <v>2005</v>
      </c>
      <c r="AW8" s="48">
        <v>2008</v>
      </c>
      <c r="AX8" s="46" t="s">
        <v>133</v>
      </c>
      <c r="BA8"/>
    </row>
    <row r="9" spans="1:112" x14ac:dyDescent="0.25">
      <c r="A9" s="22">
        <f t="shared" si="0"/>
        <v>17310</v>
      </c>
      <c r="D9" s="46" t="s">
        <v>140</v>
      </c>
      <c r="E9" s="46">
        <v>1980</v>
      </c>
      <c r="F9" s="46" t="s">
        <v>110</v>
      </c>
      <c r="H9" s="46"/>
      <c r="I9" s="51"/>
      <c r="J9" s="51" t="s">
        <v>153</v>
      </c>
      <c r="K9" s="51" t="s">
        <v>112</v>
      </c>
      <c r="L9" s="51" t="s">
        <v>111</v>
      </c>
      <c r="M9" t="s">
        <v>159</v>
      </c>
      <c r="N9" s="1" t="s">
        <v>149</v>
      </c>
      <c r="O9" s="51" t="s">
        <v>116</v>
      </c>
      <c r="P9" s="51" t="s">
        <v>114</v>
      </c>
      <c r="Q9" s="51" t="s">
        <v>112</v>
      </c>
      <c r="R9" s="51" t="s">
        <v>111</v>
      </c>
      <c r="AH9" s="50" t="s">
        <v>120</v>
      </c>
      <c r="AU9" s="46" t="s">
        <v>126</v>
      </c>
      <c r="AV9" s="48">
        <v>2005</v>
      </c>
      <c r="AW9" s="48">
        <v>2008</v>
      </c>
      <c r="AX9" s="46" t="s">
        <v>133</v>
      </c>
      <c r="BA9"/>
    </row>
    <row r="10" spans="1:112" x14ac:dyDescent="0.25">
      <c r="A10" s="22">
        <f t="shared" si="0"/>
        <v>17311</v>
      </c>
      <c r="D10" s="46" t="s">
        <v>139</v>
      </c>
      <c r="E10" s="46">
        <v>1985</v>
      </c>
      <c r="F10" s="46" t="s">
        <v>113</v>
      </c>
      <c r="H10" s="46"/>
      <c r="I10" s="51" t="s">
        <v>116</v>
      </c>
      <c r="J10" s="51" t="s">
        <v>114</v>
      </c>
      <c r="K10" s="51" t="s">
        <v>112</v>
      </c>
      <c r="L10" s="51" t="s">
        <v>111</v>
      </c>
      <c r="M10" t="s">
        <v>160</v>
      </c>
      <c r="N10" s="1" t="s">
        <v>149</v>
      </c>
      <c r="O10" s="51" t="s">
        <v>116</v>
      </c>
      <c r="P10" s="51" t="s">
        <v>114</v>
      </c>
      <c r="Q10" s="51" t="s">
        <v>112</v>
      </c>
      <c r="R10" s="51" t="s">
        <v>111</v>
      </c>
      <c r="AH10" s="50" t="s">
        <v>120</v>
      </c>
      <c r="AU10" s="46" t="s">
        <v>135</v>
      </c>
      <c r="AV10" s="48">
        <v>2013</v>
      </c>
      <c r="AW10" s="48">
        <v>2014</v>
      </c>
      <c r="AX10" s="46" t="s">
        <v>130</v>
      </c>
      <c r="BA10"/>
    </row>
    <row r="11" spans="1:112" x14ac:dyDescent="0.25">
      <c r="A11" s="22">
        <f t="shared" si="0"/>
        <v>17312</v>
      </c>
      <c r="D11" s="46" t="s">
        <v>138</v>
      </c>
      <c r="E11" s="46">
        <v>1968</v>
      </c>
      <c r="F11" s="46" t="s">
        <v>113</v>
      </c>
      <c r="H11" s="46"/>
      <c r="I11" s="51" t="s">
        <v>116</v>
      </c>
      <c r="J11" s="51" t="s">
        <v>114</v>
      </c>
      <c r="K11" s="51" t="s">
        <v>112</v>
      </c>
      <c r="L11" s="51" t="s">
        <v>111</v>
      </c>
      <c r="M11" t="s">
        <v>160</v>
      </c>
      <c r="N11" s="1" t="s">
        <v>149</v>
      </c>
      <c r="O11" s="51" t="s">
        <v>116</v>
      </c>
      <c r="P11" s="51" t="s">
        <v>114</v>
      </c>
      <c r="Q11" s="51" t="s">
        <v>112</v>
      </c>
      <c r="R11" s="51" t="s">
        <v>111</v>
      </c>
      <c r="AH11" s="50" t="s">
        <v>120</v>
      </c>
      <c r="AU11" s="46" t="s">
        <v>135</v>
      </c>
      <c r="AV11" s="48">
        <v>2013</v>
      </c>
      <c r="AW11" s="48">
        <v>2014</v>
      </c>
      <c r="AX11" s="46" t="s">
        <v>130</v>
      </c>
      <c r="BA11"/>
    </row>
    <row r="12" spans="1:112" x14ac:dyDescent="0.25">
      <c r="A12" s="22">
        <f t="shared" si="0"/>
        <v>17313</v>
      </c>
      <c r="D12" s="46" t="s">
        <v>137</v>
      </c>
      <c r="E12" s="46">
        <v>1971</v>
      </c>
      <c r="F12" s="46" t="s">
        <v>113</v>
      </c>
      <c r="H12" s="46"/>
      <c r="I12" s="51" t="s">
        <v>116</v>
      </c>
      <c r="J12" s="51" t="s">
        <v>114</v>
      </c>
      <c r="K12" s="51" t="s">
        <v>112</v>
      </c>
      <c r="L12" s="51" t="s">
        <v>111</v>
      </c>
      <c r="M12" t="s">
        <v>160</v>
      </c>
      <c r="N12" s="1" t="s">
        <v>149</v>
      </c>
      <c r="O12" s="51" t="s">
        <v>116</v>
      </c>
      <c r="P12" s="51" t="s">
        <v>114</v>
      </c>
      <c r="Q12" s="51" t="s">
        <v>112</v>
      </c>
      <c r="R12" s="51" t="s">
        <v>111</v>
      </c>
      <c r="AH12" s="50" t="s">
        <v>120</v>
      </c>
      <c r="AU12" s="46" t="s">
        <v>135</v>
      </c>
      <c r="AV12" s="48">
        <v>2013</v>
      </c>
      <c r="AW12" s="48">
        <v>2014</v>
      </c>
      <c r="AX12" s="46" t="s">
        <v>130</v>
      </c>
      <c r="BA12"/>
    </row>
    <row r="13" spans="1:112" x14ac:dyDescent="0.25">
      <c r="A13" s="22">
        <f t="shared" si="0"/>
        <v>17314</v>
      </c>
      <c r="D13" s="46" t="s">
        <v>136</v>
      </c>
      <c r="E13" s="46">
        <v>1984</v>
      </c>
      <c r="F13" s="46" t="s">
        <v>113</v>
      </c>
      <c r="H13" s="46"/>
      <c r="I13" s="51" t="s">
        <v>116</v>
      </c>
      <c r="J13" s="51" t="s">
        <v>114</v>
      </c>
      <c r="K13" s="51" t="s">
        <v>112</v>
      </c>
      <c r="L13" s="51" t="s">
        <v>111</v>
      </c>
      <c r="M13" t="s">
        <v>161</v>
      </c>
      <c r="N13" s="1" t="s">
        <v>149</v>
      </c>
      <c r="O13" s="51" t="s">
        <v>116</v>
      </c>
      <c r="P13" s="51" t="s">
        <v>114</v>
      </c>
      <c r="Q13" s="51" t="s">
        <v>112</v>
      </c>
      <c r="R13" s="51" t="s">
        <v>111</v>
      </c>
      <c r="AH13" s="50" t="s">
        <v>119</v>
      </c>
      <c r="AU13" s="46" t="s">
        <v>135</v>
      </c>
      <c r="AV13" s="48">
        <v>2013</v>
      </c>
      <c r="AW13" s="48">
        <v>2014</v>
      </c>
      <c r="AX13" s="46" t="s">
        <v>130</v>
      </c>
      <c r="BA13"/>
    </row>
    <row r="14" spans="1:112" x14ac:dyDescent="0.25">
      <c r="A14" s="22">
        <f t="shared" si="0"/>
        <v>17315</v>
      </c>
      <c r="D14" s="46" t="s">
        <v>134</v>
      </c>
      <c r="E14" s="46">
        <v>1983</v>
      </c>
      <c r="F14" s="46" t="s">
        <v>113</v>
      </c>
      <c r="H14" s="46"/>
      <c r="I14" s="51"/>
      <c r="J14" s="51"/>
      <c r="K14" s="51" t="s">
        <v>154</v>
      </c>
      <c r="L14" s="51" t="s">
        <v>111</v>
      </c>
      <c r="M14" t="s">
        <v>162</v>
      </c>
      <c r="N14" s="1" t="s">
        <v>149</v>
      </c>
      <c r="O14" s="51" t="s">
        <v>116</v>
      </c>
      <c r="P14" s="51" t="s">
        <v>114</v>
      </c>
      <c r="Q14" s="51" t="s">
        <v>112</v>
      </c>
      <c r="R14" s="51" t="s">
        <v>111</v>
      </c>
      <c r="AH14" s="50" t="s">
        <v>120</v>
      </c>
      <c r="AU14" s="46" t="s">
        <v>126</v>
      </c>
      <c r="AV14" s="48">
        <v>2005</v>
      </c>
      <c r="AW14" s="48">
        <v>2007</v>
      </c>
      <c r="AX14" s="46" t="s">
        <v>133</v>
      </c>
      <c r="BA14"/>
    </row>
    <row r="15" spans="1:112" x14ac:dyDescent="0.25">
      <c r="A15" s="22">
        <f t="shared" si="0"/>
        <v>17316</v>
      </c>
      <c r="D15" s="46" t="s">
        <v>145</v>
      </c>
      <c r="E15" s="46">
        <v>1980</v>
      </c>
      <c r="F15" s="46" t="s">
        <v>110</v>
      </c>
      <c r="H15" s="46"/>
      <c r="I15" s="51" t="s">
        <v>116</v>
      </c>
      <c r="J15" s="51" t="s">
        <v>114</v>
      </c>
      <c r="K15" s="51" t="s">
        <v>112</v>
      </c>
      <c r="L15" s="51" t="s">
        <v>111</v>
      </c>
      <c r="M15" t="s">
        <v>163</v>
      </c>
      <c r="N15" s="1" t="s">
        <v>150</v>
      </c>
      <c r="O15" s="51" t="s">
        <v>116</v>
      </c>
      <c r="P15" s="51" t="s">
        <v>114</v>
      </c>
      <c r="Q15" s="51" t="s">
        <v>112</v>
      </c>
      <c r="R15" s="51" t="s">
        <v>111</v>
      </c>
      <c r="AH15" s="50" t="s">
        <v>120</v>
      </c>
      <c r="AU15" s="46" t="s">
        <v>126</v>
      </c>
      <c r="AV15" s="48">
        <v>2006</v>
      </c>
      <c r="AW15" s="48">
        <v>2009</v>
      </c>
      <c r="AX15" s="46" t="s">
        <v>130</v>
      </c>
      <c r="BA15"/>
    </row>
    <row r="16" spans="1:112" x14ac:dyDescent="0.25">
      <c r="A16" s="22">
        <f t="shared" si="0"/>
        <v>17317</v>
      </c>
      <c r="D16" s="46" t="s">
        <v>144</v>
      </c>
      <c r="E16" s="46">
        <v>1979</v>
      </c>
      <c r="F16" s="46" t="s">
        <v>113</v>
      </c>
      <c r="H16" s="46"/>
      <c r="I16" s="51"/>
      <c r="J16" s="51"/>
      <c r="K16" s="51" t="s">
        <v>155</v>
      </c>
      <c r="L16" s="51" t="s">
        <v>111</v>
      </c>
      <c r="M16" t="s">
        <v>164</v>
      </c>
      <c r="N16" s="1" t="s">
        <v>150</v>
      </c>
      <c r="O16" s="51" t="s">
        <v>116</v>
      </c>
      <c r="P16" s="51" t="s">
        <v>114</v>
      </c>
      <c r="Q16" s="51" t="s">
        <v>112</v>
      </c>
      <c r="R16" s="51" t="s">
        <v>111</v>
      </c>
      <c r="AH16" s="50" t="s">
        <v>120</v>
      </c>
      <c r="AU16" s="46" t="s">
        <v>126</v>
      </c>
      <c r="AV16" s="48">
        <v>2006</v>
      </c>
      <c r="AW16" s="48">
        <v>2009</v>
      </c>
      <c r="AX16" s="46" t="s">
        <v>143</v>
      </c>
      <c r="BA16"/>
    </row>
    <row r="17" spans="1:53" x14ac:dyDescent="0.25">
      <c r="A17" s="22">
        <f t="shared" si="0"/>
        <v>17318</v>
      </c>
      <c r="D17" s="46" t="s">
        <v>146</v>
      </c>
      <c r="E17" s="46">
        <v>1984</v>
      </c>
      <c r="F17" s="46" t="s">
        <v>113</v>
      </c>
      <c r="H17" s="46"/>
      <c r="I17" s="51" t="s">
        <v>116</v>
      </c>
      <c r="J17" s="51" t="s">
        <v>114</v>
      </c>
      <c r="K17" s="51" t="s">
        <v>112</v>
      </c>
      <c r="L17" s="51" t="s">
        <v>111</v>
      </c>
      <c r="M17" s="46" t="s">
        <v>165</v>
      </c>
      <c r="N17" s="1" t="s">
        <v>151</v>
      </c>
      <c r="O17" s="51" t="s">
        <v>116</v>
      </c>
      <c r="P17" s="51" t="s">
        <v>114</v>
      </c>
      <c r="Q17" s="51" t="s">
        <v>112</v>
      </c>
      <c r="R17" s="51" t="s">
        <v>111</v>
      </c>
      <c r="AH17" s="50" t="s">
        <v>120</v>
      </c>
      <c r="AU17" s="46" t="s">
        <v>126</v>
      </c>
      <c r="AV17" s="49">
        <v>38118</v>
      </c>
      <c r="AW17" s="49">
        <v>39213</v>
      </c>
      <c r="AX17" s="46" t="s">
        <v>123</v>
      </c>
      <c r="BA17" s="46"/>
    </row>
    <row r="18" spans="1:53" x14ac:dyDescent="0.25">
      <c r="A18" s="22">
        <f t="shared" si="0"/>
        <v>17319</v>
      </c>
      <c r="D18" s="46" t="s">
        <v>147</v>
      </c>
      <c r="E18" s="46">
        <v>1991</v>
      </c>
      <c r="F18" s="46" t="s">
        <v>113</v>
      </c>
      <c r="H18" s="46"/>
      <c r="I18" s="51" t="s">
        <v>116</v>
      </c>
      <c r="J18" s="51" t="s">
        <v>114</v>
      </c>
      <c r="K18" s="51" t="s">
        <v>112</v>
      </c>
      <c r="L18" s="51" t="s">
        <v>111</v>
      </c>
      <c r="M18" s="46" t="s">
        <v>166</v>
      </c>
      <c r="N18" s="1" t="s">
        <v>118</v>
      </c>
      <c r="O18" s="51" t="s">
        <v>116</v>
      </c>
      <c r="P18" s="51" t="s">
        <v>114</v>
      </c>
      <c r="Q18" s="51" t="s">
        <v>112</v>
      </c>
      <c r="R18" s="51" t="s">
        <v>111</v>
      </c>
      <c r="AH18" s="50" t="s">
        <v>148</v>
      </c>
      <c r="AU18" s="46" t="s">
        <v>126</v>
      </c>
      <c r="AV18" s="48">
        <v>41183</v>
      </c>
      <c r="AW18" s="48">
        <v>40909</v>
      </c>
      <c r="AX18" s="46" t="s">
        <v>130</v>
      </c>
      <c r="BA18" s="46"/>
    </row>
  </sheetData>
  <sortState ref="D4:CT682">
    <sortCondition ref="D4"/>
  </sortState>
  <mergeCells count="104">
    <mergeCell ref="BU2:BZ2"/>
    <mergeCell ref="CB2:CG2"/>
    <mergeCell ref="H1:L1"/>
    <mergeCell ref="M1:R1"/>
    <mergeCell ref="M2:M3"/>
    <mergeCell ref="S1:X1"/>
    <mergeCell ref="S2:S3"/>
    <mergeCell ref="Z1:AE1"/>
    <mergeCell ref="Z2:Z3"/>
    <mergeCell ref="BI2:BN2"/>
    <mergeCell ref="BO2:BT2"/>
    <mergeCell ref="N2:N3"/>
    <mergeCell ref="O2:O3"/>
    <mergeCell ref="P2:P3"/>
    <mergeCell ref="Q2:Q3"/>
    <mergeCell ref="R2:R3"/>
    <mergeCell ref="AI1:AI3"/>
    <mergeCell ref="Y1:Y3"/>
    <mergeCell ref="AA2:AA3"/>
    <mergeCell ref="AC2:AC3"/>
    <mergeCell ref="AD2:AD3"/>
    <mergeCell ref="AE2:AE3"/>
    <mergeCell ref="AB2:AB3"/>
    <mergeCell ref="AF1:AF3"/>
    <mergeCell ref="DF1:DH1"/>
    <mergeCell ref="DF2:DF3"/>
    <mergeCell ref="DG2:DG3"/>
    <mergeCell ref="DH2:DH3"/>
    <mergeCell ref="CZ1:DE1"/>
    <mergeCell ref="CZ2:CZ3"/>
    <mergeCell ref="DA2:DA3"/>
    <mergeCell ref="DB2:DB3"/>
    <mergeCell ref="DC2:DC3"/>
    <mergeCell ref="DD2:DD3"/>
    <mergeCell ref="DE2:DE3"/>
    <mergeCell ref="CV1:CY1"/>
    <mergeCell ref="CV2:CV3"/>
    <mergeCell ref="CW2:CW3"/>
    <mergeCell ref="CX2:CX3"/>
    <mergeCell ref="CY2:CY3"/>
    <mergeCell ref="CQ1:CS1"/>
    <mergeCell ref="CQ2:CQ3"/>
    <mergeCell ref="CR2:CR3"/>
    <mergeCell ref="CS2:CS3"/>
    <mergeCell ref="CT1:CU1"/>
    <mergeCell ref="CT2:CT3"/>
    <mergeCell ref="CU2:CU3"/>
    <mergeCell ref="AG1:AG3"/>
    <mergeCell ref="AH1:AH3"/>
    <mergeCell ref="A1:A3"/>
    <mergeCell ref="B1:B3"/>
    <mergeCell ref="C1:C3"/>
    <mergeCell ref="D1:D3"/>
    <mergeCell ref="E1:E3"/>
    <mergeCell ref="F1:F3"/>
    <mergeCell ref="G1:G3"/>
    <mergeCell ref="H2:H3"/>
    <mergeCell ref="I2:I3"/>
    <mergeCell ref="J2:J3"/>
    <mergeCell ref="K2:K3"/>
    <mergeCell ref="L2:L3"/>
    <mergeCell ref="V2:V3"/>
    <mergeCell ref="W2:W3"/>
    <mergeCell ref="X2:X3"/>
    <mergeCell ref="T2:T3"/>
    <mergeCell ref="U2:U3"/>
    <mergeCell ref="AY2:AY3"/>
    <mergeCell ref="BF2:BF3"/>
    <mergeCell ref="AJ1:AJ3"/>
    <mergeCell ref="AK1:AK3"/>
    <mergeCell ref="AL1:AL3"/>
    <mergeCell ref="AM1:AM3"/>
    <mergeCell ref="AN1:AT1"/>
    <mergeCell ref="AP2:AP3"/>
    <mergeCell ref="AR2:AR3"/>
    <mergeCell ref="AS2:AS3"/>
    <mergeCell ref="AT2:AT3"/>
    <mergeCell ref="AN2:AN3"/>
    <mergeCell ref="AO2:AO3"/>
    <mergeCell ref="AQ2:AQ3"/>
    <mergeCell ref="BG2:BG3"/>
    <mergeCell ref="BH2:BH3"/>
    <mergeCell ref="AZ2:AZ3"/>
    <mergeCell ref="BA2:BA3"/>
    <mergeCell ref="CO2:CO3"/>
    <mergeCell ref="CP2:CP3"/>
    <mergeCell ref="BB1:CP1"/>
    <mergeCell ref="CJ2:CJ3"/>
    <mergeCell ref="CK2:CK3"/>
    <mergeCell ref="CL2:CL3"/>
    <mergeCell ref="CM2:CM3"/>
    <mergeCell ref="CN2:CN3"/>
    <mergeCell ref="CH2:CH3"/>
    <mergeCell ref="CI2:CI3"/>
    <mergeCell ref="CA2:CA3"/>
    <mergeCell ref="BD2:BD3"/>
    <mergeCell ref="BE2:BE3"/>
    <mergeCell ref="AU1:BA1"/>
    <mergeCell ref="BB2:BB3"/>
    <mergeCell ref="BC2:BC3"/>
    <mergeCell ref="AU2:AU3"/>
    <mergeCell ref="AV2:AV3"/>
    <mergeCell ref="AW2:AW3"/>
    <mergeCell ref="AX2:AX3"/>
  </mergeCells>
  <dataValidations disablePrompts="1" count="1">
    <dataValidation type="list" allowBlank="1" showInputMessage="1" showErrorMessage="1" sqref="DB1:DB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13"/>
  <sheetViews>
    <sheetView workbookViewId="0">
      <selection activeCell="H19" sqref="H19"/>
    </sheetView>
  </sheetViews>
  <sheetFormatPr defaultRowHeight="15" x14ac:dyDescent="0.25"/>
  <cols>
    <col min="6" max="6" width="14.42578125" style="44" bestFit="1" customWidth="1"/>
    <col min="7" max="7" width="14.28515625" style="44" bestFit="1" customWidth="1"/>
    <col min="8" max="8" width="11.5703125" bestFit="1" customWidth="1"/>
  </cols>
  <sheetData>
    <row r="5" spans="6:8" x14ac:dyDescent="0.25">
      <c r="F5" s="44">
        <v>16200000</v>
      </c>
      <c r="G5" s="44">
        <f>F5*0.1</f>
        <v>1620000</v>
      </c>
      <c r="H5" s="45">
        <f>F5-G5</f>
        <v>14580000</v>
      </c>
    </row>
    <row r="7" spans="6:8" x14ac:dyDescent="0.25">
      <c r="F7" s="44">
        <v>100</v>
      </c>
    </row>
    <row r="9" spans="6:8" x14ac:dyDescent="0.25">
      <c r="F9" s="44">
        <v>15000000</v>
      </c>
      <c r="G9" s="44">
        <v>1500000</v>
      </c>
      <c r="H9" s="45">
        <f>F9+G9</f>
        <v>16500000</v>
      </c>
    </row>
    <row r="10" spans="6:8" x14ac:dyDescent="0.25">
      <c r="F10" s="44">
        <v>14725000</v>
      </c>
      <c r="G10" s="44">
        <f>F10*10%</f>
        <v>1472500</v>
      </c>
      <c r="H10" s="45">
        <v>16200000</v>
      </c>
    </row>
    <row r="11" spans="6:8" x14ac:dyDescent="0.25">
      <c r="G11" s="44">
        <f>F10+G10</f>
        <v>16197500</v>
      </c>
      <c r="H11" s="45"/>
    </row>
    <row r="12" spans="6:8" x14ac:dyDescent="0.25">
      <c r="H12" s="45"/>
    </row>
    <row r="13" spans="6:8" x14ac:dyDescent="0.25">
      <c r="H13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5" customWidth="1"/>
    <col min="2" max="2" width="64" style="15" bestFit="1" customWidth="1"/>
    <col min="3" max="16384" width="9.140625" style="15"/>
  </cols>
  <sheetData>
    <row r="1" spans="1:2" x14ac:dyDescent="0.25">
      <c r="A1" s="165" t="s">
        <v>57</v>
      </c>
      <c r="B1" s="165"/>
    </row>
    <row r="2" spans="1:2" s="17" customFormat="1" ht="24" customHeight="1" x14ac:dyDescent="0.25">
      <c r="A2" s="16" t="s">
        <v>58</v>
      </c>
      <c r="B2" s="16" t="s">
        <v>59</v>
      </c>
    </row>
    <row r="3" spans="1:2" s="17" customFormat="1" ht="24" customHeight="1" x14ac:dyDescent="0.25">
      <c r="A3" s="18" t="s">
        <v>61</v>
      </c>
      <c r="B3" s="18" t="s">
        <v>60</v>
      </c>
    </row>
    <row r="4" spans="1:2" s="17" customFormat="1" ht="24" customHeight="1" x14ac:dyDescent="0.25">
      <c r="A4" s="18" t="s">
        <v>62</v>
      </c>
      <c r="B4" s="18" t="s">
        <v>63</v>
      </c>
    </row>
    <row r="5" spans="1:2" s="17" customFormat="1" ht="24" customHeight="1" x14ac:dyDescent="0.25">
      <c r="A5" s="18" t="s">
        <v>64</v>
      </c>
      <c r="B5" s="18" t="s">
        <v>65</v>
      </c>
    </row>
    <row r="6" spans="1:2" s="17" customFormat="1" ht="24" customHeight="1" x14ac:dyDescent="0.25">
      <c r="A6" s="18" t="s">
        <v>66</v>
      </c>
      <c r="B6" s="18" t="s">
        <v>68</v>
      </c>
    </row>
    <row r="7" spans="1:2" s="17" customFormat="1" ht="24" customHeight="1" x14ac:dyDescent="0.25">
      <c r="A7" s="18" t="s">
        <v>67</v>
      </c>
      <c r="B7" s="18" t="s">
        <v>69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4" customWidth="1"/>
    <col min="2" max="2" width="27" style="14" customWidth="1"/>
    <col min="3" max="16384" width="9.140625" style="14"/>
  </cols>
  <sheetData>
    <row r="1" spans="1:2" x14ac:dyDescent="0.25">
      <c r="A1" s="166" t="s">
        <v>50</v>
      </c>
      <c r="B1" s="167"/>
    </row>
    <row r="2" spans="1:2" x14ac:dyDescent="0.25">
      <c r="A2" s="20" t="s">
        <v>70</v>
      </c>
      <c r="B2" s="19" t="s">
        <v>89</v>
      </c>
    </row>
    <row r="3" spans="1:2" x14ac:dyDescent="0.25">
      <c r="A3" s="20" t="s">
        <v>71</v>
      </c>
      <c r="B3" s="19" t="s">
        <v>90</v>
      </c>
    </row>
    <row r="4" spans="1:2" x14ac:dyDescent="0.25">
      <c r="A4" s="20" t="s">
        <v>72</v>
      </c>
      <c r="B4" s="19" t="s">
        <v>91</v>
      </c>
    </row>
    <row r="5" spans="1:2" x14ac:dyDescent="0.25">
      <c r="A5" s="20" t="s">
        <v>73</v>
      </c>
      <c r="B5" s="19" t="s">
        <v>92</v>
      </c>
    </row>
    <row r="6" spans="1:2" x14ac:dyDescent="0.25">
      <c r="A6" s="20" t="s">
        <v>74</v>
      </c>
      <c r="B6" s="19" t="s">
        <v>93</v>
      </c>
    </row>
    <row r="7" spans="1:2" x14ac:dyDescent="0.25">
      <c r="A7" s="20" t="s">
        <v>75</v>
      </c>
      <c r="B7" s="19" t="s">
        <v>94</v>
      </c>
    </row>
    <row r="8" spans="1:2" x14ac:dyDescent="0.25">
      <c r="A8" s="20" t="s">
        <v>76</v>
      </c>
      <c r="B8" s="19" t="s">
        <v>95</v>
      </c>
    </row>
    <row r="9" spans="1:2" x14ac:dyDescent="0.25">
      <c r="A9" s="20" t="s">
        <v>77</v>
      </c>
      <c r="B9" s="19" t="s">
        <v>96</v>
      </c>
    </row>
    <row r="10" spans="1:2" x14ac:dyDescent="0.25">
      <c r="A10" s="20" t="s">
        <v>78</v>
      </c>
      <c r="B10" s="19" t="s">
        <v>97</v>
      </c>
    </row>
    <row r="11" spans="1:2" x14ac:dyDescent="0.25">
      <c r="A11" s="20" t="s">
        <v>79</v>
      </c>
      <c r="B11" s="19" t="s">
        <v>98</v>
      </c>
    </row>
    <row r="12" spans="1:2" x14ac:dyDescent="0.25">
      <c r="A12" s="20" t="s">
        <v>80</v>
      </c>
      <c r="B12" s="19" t="s">
        <v>99</v>
      </c>
    </row>
    <row r="13" spans="1:2" x14ac:dyDescent="0.25">
      <c r="A13" s="20" t="s">
        <v>81</v>
      </c>
      <c r="B13" s="19" t="s">
        <v>100</v>
      </c>
    </row>
    <row r="14" spans="1:2" x14ac:dyDescent="0.25">
      <c r="A14" s="20" t="s">
        <v>82</v>
      </c>
      <c r="B14" s="19" t="s">
        <v>101</v>
      </c>
    </row>
    <row r="15" spans="1:2" x14ac:dyDescent="0.25">
      <c r="A15" s="20" t="s">
        <v>83</v>
      </c>
      <c r="B15" s="19" t="s">
        <v>102</v>
      </c>
    </row>
    <row r="16" spans="1:2" x14ac:dyDescent="0.25">
      <c r="A16" s="20" t="s">
        <v>84</v>
      </c>
      <c r="B16" s="19" t="s">
        <v>103</v>
      </c>
    </row>
    <row r="17" spans="1:2" x14ac:dyDescent="0.25">
      <c r="A17" s="20" t="s">
        <v>85</v>
      </c>
      <c r="B17" s="19" t="s">
        <v>104</v>
      </c>
    </row>
    <row r="18" spans="1:2" x14ac:dyDescent="0.25">
      <c r="A18" s="20" t="s">
        <v>86</v>
      </c>
      <c r="B18" s="19" t="s">
        <v>105</v>
      </c>
    </row>
    <row r="19" spans="1:2" x14ac:dyDescent="0.25">
      <c r="A19" s="20" t="s">
        <v>87</v>
      </c>
      <c r="B19" s="19" t="s">
        <v>106</v>
      </c>
    </row>
    <row r="20" spans="1:2" x14ac:dyDescent="0.25">
      <c r="A20" s="20" t="s">
        <v>88</v>
      </c>
      <c r="B20" s="19" t="s">
        <v>107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Sheet1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2015-12-23T00:29:55Z</dcterms:modified>
</cp:coreProperties>
</file>