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7C66B69-6AAF-494D-83AB-467E1704A4DC}" xr6:coauthVersionLast="47" xr6:coauthVersionMax="47" xr10:uidLastSave="{00000000-0000-0000-0000-000000000000}"/>
  <bookViews>
    <workbookView xWindow="1560" yWindow="2235" windowWidth="21600" windowHeight="11295" activeTab="2" xr2:uid="{9E8ECA4C-EC79-4074-AC40-67330DCCEF7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H10" i="2" l="1"/>
  <c r="HG10" i="2"/>
  <c r="HF10" i="2"/>
  <c r="GS10" i="2"/>
  <c r="GT10" i="2" s="1"/>
  <c r="GR10" i="2"/>
  <c r="GE10" i="2"/>
  <c r="GD10" i="2"/>
  <c r="GF10" i="2" s="1"/>
  <c r="FR10" i="2"/>
  <c r="FQ10" i="2"/>
  <c r="FP10" i="2"/>
  <c r="FC10" i="2"/>
  <c r="FB10" i="2"/>
  <c r="FD10" i="2" s="1"/>
  <c r="EO10" i="2"/>
  <c r="EN10" i="2"/>
  <c r="EP10" i="2" s="1"/>
  <c r="DZ10" i="2"/>
  <c r="DY10" i="2"/>
  <c r="EA10" i="2" s="1"/>
  <c r="DT10" i="2"/>
  <c r="DS10" i="2"/>
  <c r="DU10" i="2" s="1"/>
  <c r="DN10" i="2"/>
  <c r="DO10" i="2" s="1"/>
  <c r="DM10" i="2"/>
  <c r="DH10" i="2"/>
  <c r="DI10" i="2" s="1"/>
  <c r="DG10" i="2"/>
  <c r="CT10" i="2"/>
  <c r="CS10" i="2"/>
  <c r="CU10" i="2" s="1"/>
  <c r="CG10" i="2"/>
  <c r="CF10" i="2"/>
  <c r="CE10" i="2"/>
  <c r="BR10" i="2"/>
  <c r="BQ10" i="2"/>
  <c r="BS10" i="2" s="1"/>
  <c r="BD10" i="2"/>
  <c r="BC10" i="2"/>
  <c r="BE10" i="2" s="1"/>
  <c r="AP10" i="2"/>
  <c r="AO10" i="2"/>
  <c r="AQ10" i="2" s="1"/>
  <c r="AB10" i="2"/>
  <c r="AA10" i="2"/>
  <c r="AC10" i="2" s="1"/>
  <c r="N10" i="2"/>
  <c r="O10" i="2" s="1"/>
  <c r="M10" i="2"/>
  <c r="HG9" i="2"/>
  <c r="HH9" i="2" s="1"/>
  <c r="HF9" i="2"/>
  <c r="GS9" i="2"/>
  <c r="GR9" i="2"/>
  <c r="GT9" i="2" s="1"/>
  <c r="GF9" i="2"/>
  <c r="GE9" i="2"/>
  <c r="GD9" i="2"/>
  <c r="FQ9" i="2"/>
  <c r="FP9" i="2"/>
  <c r="FR9" i="2" s="1"/>
  <c r="FC9" i="2"/>
  <c r="FB9" i="2"/>
  <c r="FD9" i="2" s="1"/>
  <c r="EO9" i="2"/>
  <c r="EN9" i="2"/>
  <c r="EP9" i="2" s="1"/>
  <c r="DZ9" i="2"/>
  <c r="DY9" i="2"/>
  <c r="EA9" i="2" s="1"/>
  <c r="DT9" i="2"/>
  <c r="DU9" i="2" s="1"/>
  <c r="DS9" i="2"/>
  <c r="DN9" i="2"/>
  <c r="DO9" i="2" s="1"/>
  <c r="DM9" i="2"/>
  <c r="DH9" i="2"/>
  <c r="DG9" i="2"/>
  <c r="DI9" i="2" s="1"/>
  <c r="CU9" i="2"/>
  <c r="CT9" i="2"/>
  <c r="CS9" i="2"/>
  <c r="CG9" i="2"/>
  <c r="CF9" i="2"/>
  <c r="CE9" i="2"/>
  <c r="BR9" i="2"/>
  <c r="BQ9" i="2"/>
  <c r="BS9" i="2" s="1"/>
  <c r="BD9" i="2"/>
  <c r="BC9" i="2"/>
  <c r="BE9" i="2" s="1"/>
  <c r="AP9" i="2"/>
  <c r="AO9" i="2"/>
  <c r="AQ9" i="2" s="1"/>
  <c r="AB9" i="2"/>
  <c r="AC9" i="2" s="1"/>
  <c r="AA9" i="2"/>
  <c r="N9" i="2"/>
  <c r="O9" i="2" s="1"/>
  <c r="M9" i="2"/>
  <c r="HG8" i="2"/>
  <c r="HF8" i="2"/>
  <c r="HH8" i="2" s="1"/>
  <c r="GT8" i="2"/>
  <c r="GS8" i="2"/>
  <c r="GR8" i="2"/>
  <c r="GF8" i="2"/>
  <c r="GE8" i="2"/>
  <c r="GD8" i="2"/>
  <c r="FQ8" i="2"/>
  <c r="FP8" i="2"/>
  <c r="FR8" i="2" s="1"/>
  <c r="FC8" i="2"/>
  <c r="FB8" i="2"/>
  <c r="FD8" i="2" s="1"/>
  <c r="EO8" i="2"/>
  <c r="EP8" i="2" s="1"/>
  <c r="EN8" i="2"/>
  <c r="DZ8" i="2"/>
  <c r="EA8" i="2" s="1"/>
  <c r="DY8" i="2"/>
  <c r="DT8" i="2"/>
  <c r="DU8" i="2" s="1"/>
  <c r="DS8" i="2"/>
  <c r="DN8" i="2"/>
  <c r="DM8" i="2"/>
  <c r="DO8" i="2" s="1"/>
  <c r="DI8" i="2"/>
  <c r="DH8" i="2"/>
  <c r="DG8" i="2"/>
  <c r="CU8" i="2"/>
  <c r="CT8" i="2"/>
  <c r="CS8" i="2"/>
  <c r="CF8" i="2"/>
  <c r="CE8" i="2"/>
  <c r="CG8" i="2" s="1"/>
  <c r="BR8" i="2"/>
  <c r="BQ8" i="2"/>
  <c r="BS8" i="2" s="1"/>
  <c r="BD8" i="2"/>
  <c r="BE8" i="2" s="1"/>
  <c r="BC8" i="2"/>
  <c r="AP8" i="2"/>
  <c r="AQ8" i="2" s="1"/>
  <c r="AO8" i="2"/>
  <c r="AB8" i="2"/>
  <c r="AC8" i="2" s="1"/>
  <c r="AA8" i="2"/>
  <c r="N8" i="2"/>
  <c r="M8" i="2"/>
  <c r="O8" i="2" s="1"/>
  <c r="HH7" i="2"/>
  <c r="HG7" i="2"/>
  <c r="HF7" i="2"/>
  <c r="GT7" i="2"/>
  <c r="GS7" i="2"/>
  <c r="GR7" i="2"/>
  <c r="GE7" i="2"/>
  <c r="GD7" i="2"/>
  <c r="GF7" i="2" s="1"/>
  <c r="FQ7" i="2"/>
  <c r="FP7" i="2"/>
  <c r="FR7" i="2" s="1"/>
  <c r="FC7" i="2"/>
  <c r="FD7" i="2" s="1"/>
  <c r="FB7" i="2"/>
  <c r="EO7" i="2"/>
  <c r="EP7" i="2" s="1"/>
  <c r="EN7" i="2"/>
  <c r="DZ7" i="2"/>
  <c r="EA7" i="2" s="1"/>
  <c r="DY7" i="2"/>
  <c r="DT7" i="2"/>
  <c r="DS7" i="2"/>
  <c r="DU7" i="2" s="1"/>
  <c r="DO7" i="2"/>
  <c r="DN7" i="2"/>
  <c r="DM7" i="2"/>
  <c r="DI7" i="2"/>
  <c r="DH7" i="2"/>
  <c r="DG7" i="2"/>
  <c r="CT7" i="2"/>
  <c r="CS7" i="2"/>
  <c r="CU7" i="2" s="1"/>
  <c r="CF7" i="2"/>
  <c r="CE7" i="2"/>
  <c r="CG7" i="2" s="1"/>
  <c r="BR7" i="2"/>
  <c r="BS7" i="2" s="1"/>
  <c r="BQ7" i="2"/>
  <c r="BD7" i="2"/>
  <c r="BE7" i="2" s="1"/>
  <c r="BC7" i="2"/>
  <c r="AP7" i="2"/>
  <c r="AO7" i="2"/>
  <c r="AQ7" i="2" s="1"/>
  <c r="AB7" i="2"/>
  <c r="AA7" i="2"/>
  <c r="AC7" i="2" s="1"/>
  <c r="O7" i="2"/>
  <c r="N7" i="2"/>
  <c r="M7" i="2"/>
  <c r="HH6" i="2"/>
  <c r="HG6" i="2"/>
  <c r="HF6" i="2"/>
  <c r="GS6" i="2"/>
  <c r="GR6" i="2"/>
  <c r="GT6" i="2" s="1"/>
  <c r="GE6" i="2"/>
  <c r="GD6" i="2"/>
  <c r="GF6" i="2" s="1"/>
  <c r="FQ6" i="2"/>
  <c r="FR6" i="2" s="1"/>
  <c r="FP6" i="2"/>
  <c r="FC6" i="2"/>
  <c r="FD6" i="2" s="1"/>
  <c r="FB6" i="2"/>
  <c r="EO6" i="2"/>
  <c r="EN6" i="2"/>
  <c r="EP6" i="2" s="1"/>
  <c r="DZ6" i="2"/>
  <c r="DY6" i="2"/>
  <c r="EA6" i="2" s="1"/>
  <c r="DU6" i="2"/>
  <c r="DT6" i="2"/>
  <c r="DS6" i="2"/>
  <c r="DO6" i="2"/>
  <c r="DN6" i="2"/>
  <c r="DM6" i="2"/>
  <c r="DH6" i="2"/>
  <c r="DG6" i="2"/>
  <c r="DI6" i="2" s="1"/>
  <c r="CT6" i="2"/>
  <c r="CS6" i="2"/>
  <c r="CU6" i="2" s="1"/>
  <c r="CF6" i="2"/>
  <c r="CG6" i="2" s="1"/>
  <c r="CE6" i="2"/>
  <c r="BR6" i="2"/>
  <c r="BS6" i="2" s="1"/>
  <c r="BQ6" i="2"/>
  <c r="BD6" i="2"/>
  <c r="BE6" i="2" s="1"/>
  <c r="BC6" i="2"/>
  <c r="AP6" i="2"/>
  <c r="AO6" i="2"/>
  <c r="AQ6" i="2" s="1"/>
  <c r="AC6" i="2"/>
  <c r="AB6" i="2"/>
  <c r="AA6" i="2"/>
  <c r="O6" i="2"/>
  <c r="N6" i="2"/>
  <c r="M6" i="2"/>
  <c r="HG5" i="2"/>
  <c r="HF5" i="2"/>
  <c r="HH5" i="2" s="1"/>
  <c r="GS5" i="2"/>
  <c r="GR5" i="2"/>
  <c r="GT5" i="2" s="1"/>
  <c r="GE5" i="2"/>
  <c r="GF5" i="2" s="1"/>
  <c r="GD5" i="2"/>
  <c r="FQ5" i="2"/>
  <c r="FR5" i="2" s="1"/>
  <c r="FP5" i="2"/>
  <c r="FC5" i="2"/>
  <c r="FD5" i="2" s="1"/>
  <c r="FB5" i="2"/>
  <c r="EO5" i="2"/>
  <c r="EN5" i="2"/>
  <c r="EP5" i="2" s="1"/>
  <c r="EA5" i="2"/>
  <c r="DZ5" i="2"/>
  <c r="DY5" i="2"/>
  <c r="DU5" i="2"/>
  <c r="DT5" i="2"/>
  <c r="DS5" i="2"/>
  <c r="DN5" i="2"/>
  <c r="DM5" i="2"/>
  <c r="DO5" i="2" s="1"/>
  <c r="DH5" i="2"/>
  <c r="DG5" i="2"/>
  <c r="DI5" i="2" s="1"/>
  <c r="CT5" i="2"/>
  <c r="CU5" i="2" s="1"/>
  <c r="CS5" i="2"/>
  <c r="CF5" i="2"/>
  <c r="CG5" i="2" s="1"/>
  <c r="CE5" i="2"/>
  <c r="BR5" i="2"/>
  <c r="BS5" i="2" s="1"/>
  <c r="BQ5" i="2"/>
  <c r="BD5" i="2"/>
  <c r="BC5" i="2"/>
  <c r="BE5" i="2" s="1"/>
  <c r="AQ5" i="2"/>
  <c r="AP5" i="2"/>
  <c r="AO5" i="2"/>
  <c r="AC5" i="2"/>
  <c r="AB5" i="2"/>
  <c r="AA5" i="2"/>
  <c r="N5" i="2"/>
  <c r="M5" i="2"/>
  <c r="O5" i="2" s="1"/>
  <c r="HG4" i="2"/>
  <c r="HF4" i="2"/>
  <c r="HH4" i="2" s="1"/>
  <c r="GS4" i="2"/>
  <c r="GT4" i="2" s="1"/>
  <c r="GR4" i="2"/>
  <c r="GE4" i="2"/>
  <c r="GF4" i="2" s="1"/>
  <c r="GD4" i="2"/>
  <c r="FQ4" i="2"/>
  <c r="FR4" i="2" s="1"/>
  <c r="FP4" i="2"/>
  <c r="FC4" i="2"/>
  <c r="FB4" i="2"/>
  <c r="FD4" i="2" s="1"/>
  <c r="EP4" i="2"/>
  <c r="EO4" i="2"/>
  <c r="EN4" i="2"/>
  <c r="EA4" i="2"/>
  <c r="DZ4" i="2"/>
  <c r="DY4" i="2"/>
  <c r="DT4" i="2"/>
  <c r="DS4" i="2"/>
  <c r="DU4" i="2" s="1"/>
  <c r="DN4" i="2"/>
  <c r="DM4" i="2"/>
  <c r="DO4" i="2" s="1"/>
  <c r="DH4" i="2"/>
  <c r="DI4" i="2" s="1"/>
  <c r="DG4" i="2"/>
  <c r="CT4" i="2"/>
  <c r="CU4" i="2" s="1"/>
  <c r="CS4" i="2"/>
  <c r="CF4" i="2"/>
  <c r="CG4" i="2" s="1"/>
  <c r="CE4" i="2"/>
  <c r="BR4" i="2"/>
  <c r="BQ4" i="2"/>
  <c r="BS4" i="2" s="1"/>
  <c r="BE4" i="2"/>
  <c r="BD4" i="2"/>
  <c r="BC4" i="2"/>
  <c r="AQ4" i="2"/>
  <c r="AP4" i="2"/>
  <c r="AO4" i="2"/>
  <c r="AB4" i="2"/>
  <c r="AA4" i="2"/>
  <c r="AC4" i="2" s="1"/>
  <c r="N4" i="2"/>
  <c r="M4" i="2"/>
  <c r="O4" i="2" s="1"/>
  <c r="HG3" i="2"/>
  <c r="HH3" i="2" s="1"/>
  <c r="HF3" i="2"/>
  <c r="GS3" i="2"/>
  <c r="GT3" i="2" s="1"/>
  <c r="GR3" i="2"/>
  <c r="GE3" i="2"/>
  <c r="GF3" i="2" s="1"/>
  <c r="GD3" i="2"/>
  <c r="FQ3" i="2"/>
  <c r="FP3" i="2"/>
  <c r="FR3" i="2" s="1"/>
  <c r="FD3" i="2"/>
  <c r="FC3" i="2"/>
  <c r="FB3" i="2"/>
  <c r="EP3" i="2"/>
  <c r="EO3" i="2"/>
  <c r="EN3" i="2"/>
  <c r="DZ3" i="2"/>
  <c r="DY3" i="2"/>
  <c r="EA3" i="2" s="1"/>
  <c r="DT3" i="2"/>
  <c r="DS3" i="2"/>
  <c r="DU3" i="2" s="1"/>
  <c r="DN3" i="2"/>
  <c r="DO3" i="2" s="1"/>
  <c r="DM3" i="2"/>
  <c r="DH3" i="2"/>
  <c r="DI3" i="2" s="1"/>
  <c r="DG3" i="2"/>
  <c r="CT3" i="2"/>
  <c r="CU3" i="2" s="1"/>
  <c r="CS3" i="2"/>
  <c r="CF3" i="2"/>
  <c r="CE3" i="2"/>
  <c r="CG3" i="2" s="1"/>
  <c r="BS3" i="2"/>
  <c r="BR3" i="2"/>
  <c r="BQ3" i="2"/>
  <c r="BE3" i="2"/>
  <c r="BD3" i="2"/>
  <c r="BC3" i="2"/>
  <c r="AP3" i="2"/>
  <c r="AO3" i="2"/>
  <c r="AQ3" i="2" s="1"/>
  <c r="AB3" i="2"/>
  <c r="AA3" i="2"/>
  <c r="AC3" i="2" s="1"/>
  <c r="N3" i="2"/>
  <c r="O3" i="2" s="1"/>
  <c r="M3" i="2"/>
  <c r="HG2" i="2"/>
  <c r="HH2" i="2" s="1"/>
  <c r="HF2" i="2"/>
  <c r="HB2" i="2"/>
  <c r="GT2" i="2"/>
  <c r="GS2" i="2"/>
  <c r="GR2" i="2"/>
  <c r="GE2" i="2"/>
  <c r="GD2" i="2"/>
  <c r="GF2" i="2" s="1"/>
  <c r="FQ2" i="2"/>
  <c r="FP2" i="2"/>
  <c r="FR2" i="2" s="1"/>
  <c r="FC2" i="2"/>
  <c r="FD2" i="2" s="1"/>
  <c r="FB2" i="2"/>
  <c r="EO2" i="2"/>
  <c r="EP2" i="2" s="1"/>
  <c r="EN2" i="2"/>
  <c r="DZ2" i="2"/>
  <c r="EA2" i="2" s="1"/>
  <c r="DY2" i="2"/>
  <c r="DT2" i="2"/>
  <c r="DS2" i="2"/>
  <c r="DU2" i="2" s="1"/>
  <c r="DO2" i="2"/>
  <c r="DN2" i="2"/>
  <c r="DM2" i="2"/>
  <c r="DI2" i="2"/>
  <c r="DH2" i="2"/>
  <c r="DG2" i="2"/>
  <c r="CT2" i="2"/>
  <c r="CS2" i="2"/>
  <c r="CU2" i="2" s="1"/>
  <c r="CF2" i="2"/>
  <c r="CE2" i="2"/>
  <c r="CG2" i="2" s="1"/>
  <c r="BR2" i="2"/>
  <c r="BS2" i="2" s="1"/>
  <c r="BQ2" i="2"/>
  <c r="BD2" i="2"/>
  <c r="BE2" i="2" s="1"/>
  <c r="BC2" i="2"/>
  <c r="AP2" i="2"/>
  <c r="AQ2" i="2" s="1"/>
  <c r="AO2" i="2"/>
  <c r="AB2" i="2"/>
  <c r="AA2" i="2"/>
  <c r="AC2" i="2" s="1"/>
  <c r="O2" i="2"/>
  <c r="N2" i="2"/>
  <c r="M2" i="2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B210" i="1"/>
  <c r="B215" i="1" s="1"/>
  <c r="C200" i="1"/>
  <c r="D200" i="1"/>
  <c r="E200" i="1"/>
  <c r="F200" i="1"/>
  <c r="G200" i="1"/>
  <c r="H200" i="1"/>
  <c r="I200" i="1"/>
  <c r="J200" i="1"/>
  <c r="C201" i="1"/>
  <c r="C202" i="1" s="1"/>
  <c r="D201" i="1"/>
  <c r="E201" i="1"/>
  <c r="F201" i="1"/>
  <c r="G201" i="1"/>
  <c r="H201" i="1"/>
  <c r="I201" i="1"/>
  <c r="J201" i="1"/>
  <c r="D202" i="1"/>
  <c r="E202" i="1"/>
  <c r="F202" i="1"/>
  <c r="G202" i="1"/>
  <c r="H202" i="1"/>
  <c r="I202" i="1"/>
  <c r="J202" i="1"/>
  <c r="B201" i="1"/>
  <c r="B200" i="1"/>
  <c r="C186" i="1"/>
  <c r="D186" i="1"/>
  <c r="E186" i="1"/>
  <c r="F186" i="1"/>
  <c r="G186" i="1"/>
  <c r="H186" i="1"/>
  <c r="I186" i="1"/>
  <c r="J186" i="1"/>
  <c r="J188" i="1" s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B187" i="1"/>
  <c r="B188" i="1" s="1"/>
  <c r="B186" i="1"/>
  <c r="C172" i="1"/>
  <c r="D172" i="1"/>
  <c r="E172" i="1"/>
  <c r="F172" i="1"/>
  <c r="F174" i="1" s="1"/>
  <c r="G172" i="1"/>
  <c r="H172" i="1"/>
  <c r="H174" i="1" s="1"/>
  <c r="I172" i="1"/>
  <c r="J172" i="1"/>
  <c r="C173" i="1"/>
  <c r="D173" i="1"/>
  <c r="D174" i="1" s="1"/>
  <c r="E173" i="1"/>
  <c r="F173" i="1"/>
  <c r="G173" i="1"/>
  <c r="H173" i="1"/>
  <c r="I173" i="1"/>
  <c r="I174" i="1" s="1"/>
  <c r="J173" i="1"/>
  <c r="C174" i="1"/>
  <c r="E174" i="1"/>
  <c r="G174" i="1"/>
  <c r="J174" i="1"/>
  <c r="B130" i="1"/>
  <c r="C145" i="1"/>
  <c r="D145" i="1"/>
  <c r="E145" i="1"/>
  <c r="E146" i="1" s="1"/>
  <c r="F145" i="1"/>
  <c r="G145" i="1"/>
  <c r="H145" i="1"/>
  <c r="I145" i="1"/>
  <c r="J145" i="1"/>
  <c r="J146" i="1" s="1"/>
  <c r="B145" i="1"/>
  <c r="C159" i="1"/>
  <c r="D159" i="1"/>
  <c r="D160" i="1" s="1"/>
  <c r="E159" i="1"/>
  <c r="F159" i="1"/>
  <c r="G159" i="1"/>
  <c r="H159" i="1"/>
  <c r="H160" i="1" s="1"/>
  <c r="I159" i="1"/>
  <c r="J159" i="1"/>
  <c r="J160" i="1" s="1"/>
  <c r="B159" i="1"/>
  <c r="B173" i="1"/>
  <c r="B172" i="1"/>
  <c r="C158" i="1"/>
  <c r="D158" i="1"/>
  <c r="E158" i="1"/>
  <c r="F158" i="1"/>
  <c r="G158" i="1"/>
  <c r="H158" i="1"/>
  <c r="I158" i="1"/>
  <c r="I160" i="1" s="1"/>
  <c r="J158" i="1"/>
  <c r="C160" i="1"/>
  <c r="E160" i="1"/>
  <c r="F160" i="1"/>
  <c r="B158" i="1"/>
  <c r="B146" i="1"/>
  <c r="C144" i="1"/>
  <c r="C146" i="1" s="1"/>
  <c r="D144" i="1"/>
  <c r="E144" i="1"/>
  <c r="F144" i="1"/>
  <c r="F146" i="1" s="1"/>
  <c r="G144" i="1"/>
  <c r="G146" i="1" s="1"/>
  <c r="H144" i="1"/>
  <c r="H146" i="1" s="1"/>
  <c r="I144" i="1"/>
  <c r="I146" i="1" s="1"/>
  <c r="J144" i="1"/>
  <c r="B144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B129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J125" i="1"/>
  <c r="B124" i="1"/>
  <c r="B123" i="1"/>
  <c r="C117" i="1"/>
  <c r="D117" i="1"/>
  <c r="E117" i="1"/>
  <c r="F117" i="1"/>
  <c r="G117" i="1"/>
  <c r="G119" i="1" s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I119" i="1"/>
  <c r="J119" i="1"/>
  <c r="B118" i="1"/>
  <c r="B117" i="1"/>
  <c r="B111" i="1"/>
  <c r="C111" i="1"/>
  <c r="D111" i="1"/>
  <c r="E111" i="1"/>
  <c r="F111" i="1"/>
  <c r="F113" i="1" s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G113" i="1"/>
  <c r="B112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B98" i="1"/>
  <c r="B97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I85" i="1" s="1"/>
  <c r="J84" i="1"/>
  <c r="C85" i="1"/>
  <c r="D85" i="1"/>
  <c r="E85" i="1"/>
  <c r="F85" i="1"/>
  <c r="G85" i="1"/>
  <c r="H85" i="1"/>
  <c r="J85" i="1"/>
  <c r="B84" i="1"/>
  <c r="B83" i="1"/>
  <c r="C69" i="1"/>
  <c r="D69" i="1"/>
  <c r="E69" i="1"/>
  <c r="F69" i="1"/>
  <c r="G69" i="1"/>
  <c r="H69" i="1"/>
  <c r="I69" i="1"/>
  <c r="J69" i="1"/>
  <c r="J71" i="1" s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B70" i="1"/>
  <c r="B69" i="1"/>
  <c r="B71" i="1" s="1"/>
  <c r="C55" i="1"/>
  <c r="C57" i="1" s="1"/>
  <c r="D55" i="1"/>
  <c r="E55" i="1"/>
  <c r="E57" i="1" s="1"/>
  <c r="F55" i="1"/>
  <c r="F57" i="1" s="1"/>
  <c r="G55" i="1"/>
  <c r="H55" i="1"/>
  <c r="I55" i="1"/>
  <c r="J55" i="1"/>
  <c r="C56" i="1"/>
  <c r="D56" i="1"/>
  <c r="E56" i="1"/>
  <c r="F56" i="1"/>
  <c r="G56" i="1"/>
  <c r="H56" i="1"/>
  <c r="I56" i="1"/>
  <c r="J56" i="1"/>
  <c r="D57" i="1"/>
  <c r="G57" i="1"/>
  <c r="H57" i="1"/>
  <c r="B56" i="1"/>
  <c r="B55" i="1"/>
  <c r="B57" i="1" s="1"/>
  <c r="C27" i="1"/>
  <c r="D27" i="1"/>
  <c r="E27" i="1"/>
  <c r="F27" i="1"/>
  <c r="F29" i="1" s="1"/>
  <c r="G27" i="1"/>
  <c r="G29" i="1" s="1"/>
  <c r="H27" i="1"/>
  <c r="I27" i="1"/>
  <c r="J27" i="1"/>
  <c r="J29" i="1" s="1"/>
  <c r="C28" i="1"/>
  <c r="D28" i="1"/>
  <c r="E28" i="1"/>
  <c r="F28" i="1"/>
  <c r="G28" i="1"/>
  <c r="H28" i="1"/>
  <c r="I28" i="1"/>
  <c r="J28" i="1"/>
  <c r="B28" i="1"/>
  <c r="B27" i="1"/>
  <c r="C41" i="1"/>
  <c r="D41" i="1"/>
  <c r="D43" i="1" s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B42" i="1"/>
  <c r="B41" i="1"/>
  <c r="B43" i="1" s="1"/>
  <c r="C14" i="1"/>
  <c r="D14" i="1"/>
  <c r="E14" i="1"/>
  <c r="F14" i="1"/>
  <c r="G14" i="1"/>
  <c r="H14" i="1"/>
  <c r="I14" i="1"/>
  <c r="J14" i="1"/>
  <c r="B14" i="1"/>
  <c r="C13" i="1"/>
  <c r="D13" i="1"/>
  <c r="E13" i="1"/>
  <c r="E15" i="1" s="1"/>
  <c r="F13" i="1"/>
  <c r="G13" i="1"/>
  <c r="H13" i="1"/>
  <c r="I13" i="1"/>
  <c r="J13" i="1"/>
  <c r="B13" i="1"/>
  <c r="I188" i="1" l="1"/>
  <c r="B29" i="1"/>
  <c r="G160" i="1"/>
  <c r="H119" i="1"/>
  <c r="J113" i="1"/>
  <c r="D146" i="1"/>
  <c r="B99" i="1"/>
  <c r="J99" i="1"/>
  <c r="B214" i="1"/>
  <c r="B216" i="1" s="1"/>
  <c r="J216" i="1"/>
  <c r="B202" i="1"/>
  <c r="B174" i="1"/>
  <c r="B160" i="1"/>
  <c r="I29" i="1"/>
  <c r="G15" i="1"/>
  <c r="H29" i="1"/>
  <c r="F119" i="1"/>
  <c r="D29" i="1"/>
  <c r="J15" i="1"/>
  <c r="H125" i="1"/>
  <c r="I71" i="1"/>
  <c r="I43" i="1"/>
  <c r="C29" i="1"/>
  <c r="J43" i="1"/>
  <c r="H15" i="1"/>
  <c r="G43" i="1"/>
  <c r="I125" i="1"/>
  <c r="B131" i="1"/>
  <c r="E29" i="1"/>
  <c r="I15" i="1"/>
  <c r="C43" i="1"/>
  <c r="I57" i="1"/>
  <c r="B85" i="1"/>
  <c r="F15" i="1"/>
  <c r="H43" i="1"/>
  <c r="I113" i="1"/>
  <c r="G125" i="1"/>
  <c r="I99" i="1"/>
  <c r="H113" i="1"/>
  <c r="D15" i="1"/>
  <c r="F43" i="1"/>
  <c r="B15" i="1"/>
  <c r="C15" i="1"/>
  <c r="E43" i="1"/>
  <c r="J57" i="1"/>
  <c r="B113" i="1"/>
  <c r="B119" i="1" l="1"/>
  <c r="B125" i="1" l="1"/>
</calcChain>
</file>

<file path=xl/sharedStrings.xml><?xml version="1.0" encoding="utf-8"?>
<sst xmlns="http://schemas.openxmlformats.org/spreadsheetml/2006/main" count="1352" uniqueCount="389">
  <si>
    <t>Accuracy</t>
  </si>
  <si>
    <t>Balanced Accuracy</t>
  </si>
  <si>
    <t>Statistical Parity Difference (SPD)</t>
  </si>
  <si>
    <t>Equalized Odds Difference (DEO)</t>
  </si>
  <si>
    <t>Equal Opportunity Difference (EOD)</t>
  </si>
  <si>
    <t>Average Absolute Odds Difference (AAOD)</t>
  </si>
  <si>
    <t>Accuracy Equality Difference (AED)</t>
  </si>
  <si>
    <t>Precision</t>
  </si>
  <si>
    <t>F1 Score</t>
  </si>
  <si>
    <t>OS UTK AGE</t>
  </si>
  <si>
    <t>1st</t>
  </si>
  <si>
    <t>2st</t>
  </si>
  <si>
    <t>3st</t>
  </si>
  <si>
    <t>4st</t>
  </si>
  <si>
    <t>5st</t>
  </si>
  <si>
    <t>6st</t>
  </si>
  <si>
    <t>7st</t>
  </si>
  <si>
    <t>8st</t>
  </si>
  <si>
    <t>9st</t>
  </si>
  <si>
    <t>10st</t>
  </si>
  <si>
    <t>OS RACE UTK</t>
  </si>
  <si>
    <t>UW AGE UTK</t>
  </si>
  <si>
    <t>UW RACE UTK</t>
  </si>
  <si>
    <t>BM AGE UTK</t>
  </si>
  <si>
    <t>BM RACE UTK</t>
  </si>
  <si>
    <t>ADV AGE UTK</t>
  </si>
  <si>
    <t>ADV RACE UTK</t>
  </si>
  <si>
    <t>Mean</t>
  </si>
  <si>
    <t>Std</t>
  </si>
  <si>
    <t>0.866±0.004</t>
  </si>
  <si>
    <t>0.868±0.004</t>
  </si>
  <si>
    <t>0.460±0.014</t>
  </si>
  <si>
    <t>0.759±0.028</t>
  </si>
  <si>
    <t>0.416±0.014</t>
  </si>
  <si>
    <t>0.337±0.016</t>
  </si>
  <si>
    <t>0.867±0.004</t>
  </si>
  <si>
    <t>OS</t>
  </si>
  <si>
    <t>SPD</t>
  </si>
  <si>
    <t>DEO</t>
  </si>
  <si>
    <t>EOD</t>
  </si>
  <si>
    <t>AAOD</t>
  </si>
  <si>
    <t>AED</t>
  </si>
  <si>
    <t>OS CELEBA</t>
  </si>
  <si>
    <t>0.816±0.006</t>
  </si>
  <si>
    <t>UW CELEBA</t>
  </si>
  <si>
    <t>BM CELEBA</t>
  </si>
  <si>
    <t>ADV CELEBA</t>
  </si>
  <si>
    <t>0.909±0.008</t>
  </si>
  <si>
    <t>FLAC AGE UTK Face</t>
  </si>
  <si>
    <t>FLAC RACE UTK FACE</t>
  </si>
  <si>
    <t>FAAP AGE UTK FACE</t>
  </si>
  <si>
    <t>0.896±0.003</t>
  </si>
  <si>
    <t>FAAP RACE UTK FACE</t>
  </si>
  <si>
    <t>DI AGE UTK FACE</t>
  </si>
  <si>
    <t>DI RACE UTK FACE</t>
  </si>
  <si>
    <t>0.885±0.003</t>
  </si>
  <si>
    <t>0.855±0.006</t>
  </si>
  <si>
    <t>0.884±0.004</t>
  </si>
  <si>
    <t>0.894±0.008</t>
  </si>
  <si>
    <t>0.901±0.002</t>
  </si>
  <si>
    <t>0.817±0.005</t>
  </si>
  <si>
    <t>0.938±0.001</t>
  </si>
  <si>
    <t>0.862±0.015</t>
  </si>
  <si>
    <t>0.756±0.001</t>
  </si>
  <si>
    <t>0.788±0.001</t>
  </si>
  <si>
    <t>0.867±0.003</t>
  </si>
  <si>
    <t>0.891±0.008</t>
  </si>
  <si>
    <t>0.812±0.007</t>
  </si>
  <si>
    <t>0.818±0.005</t>
  </si>
  <si>
    <t>0.935±0.001</t>
  </si>
  <si>
    <t>0.934±0.001</t>
  </si>
  <si>
    <t>0.854±0.017</t>
  </si>
  <si>
    <t>0.897±0.003</t>
  </si>
  <si>
    <t>0.761±0.001</t>
  </si>
  <si>
    <t>0.786±0.001</t>
  </si>
  <si>
    <t>0.869±0.004</t>
  </si>
  <si>
    <t>0.075±0.010</t>
  </si>
  <si>
    <t>0.249±0.024</t>
  </si>
  <si>
    <t>0.041±0.011</t>
  </si>
  <si>
    <t>0.158±0.150</t>
  </si>
  <si>
    <t>0.023±0.010</t>
  </si>
  <si>
    <t>0.598±0.010</t>
  </si>
  <si>
    <t>0.248±0.010</t>
  </si>
  <si>
    <t>0.257±0.007</t>
  </si>
  <si>
    <t>0.214±0.000</t>
  </si>
  <si>
    <t>0.069±0.029</t>
  </si>
  <si>
    <t>0.045±0.007</t>
  </si>
  <si>
    <t>0.481±0.004</t>
  </si>
  <si>
    <t>0.145±0.004</t>
  </si>
  <si>
    <t>0.484±0.018</t>
  </si>
  <si>
    <t>0.022±0.008</t>
  </si>
  <si>
    <t>0.060±0.011</t>
  </si>
  <si>
    <t>0.479±0.037</t>
  </si>
  <si>
    <t>0.028±0.012</t>
  </si>
  <si>
    <t>0.377±0.193</t>
  </si>
  <si>
    <t>0.022±0.009</t>
  </si>
  <si>
    <t>0.878±0.025</t>
  </si>
  <si>
    <t>0.247±0.014</t>
  </si>
  <si>
    <t>0.176±0.057</t>
  </si>
  <si>
    <t>0.274±0.001</t>
  </si>
  <si>
    <t>0.251±0.036</t>
  </si>
  <si>
    <t>0.044±0.012</t>
  </si>
  <si>
    <t>0.744±0.006</t>
  </si>
  <si>
    <t>0.161±0.005</t>
  </si>
  <si>
    <t>0.800±0.020</t>
  </si>
  <si>
    <t>0.019±0.007</t>
  </si>
  <si>
    <t>0.051±0.009</t>
  </si>
  <si>
    <t>0.273±0.020</t>
  </si>
  <si>
    <t>0.021±0.010</t>
  </si>
  <si>
    <t>0.274±0.066</t>
  </si>
  <si>
    <t>0.014±0.005</t>
  </si>
  <si>
    <t>0.561±0.011</t>
  </si>
  <si>
    <t>0.231±0.011</t>
  </si>
  <si>
    <t>0.141±0.023</t>
  </si>
  <si>
    <t>0.164±0.000</t>
  </si>
  <si>
    <t>0.222±0.020</t>
  </si>
  <si>
    <t>0.025±0.008</t>
  </si>
  <si>
    <t>0.450±0.004</t>
  </si>
  <si>
    <t>0.127±0.004</t>
  </si>
  <si>
    <t>0.441±0.019</t>
  </si>
  <si>
    <t>0.014±0.006</t>
  </si>
  <si>
    <t>0.009±0.007</t>
  </si>
  <si>
    <t>0.271±0.020</t>
  </si>
  <si>
    <t>0.010±0.006</t>
  </si>
  <si>
    <t>0.269±0.042</t>
  </si>
  <si>
    <t>0.013±0.006</t>
  </si>
  <si>
    <t>0.319±0.015</t>
  </si>
  <si>
    <t>0.016±0.008</t>
  </si>
  <si>
    <t>0.077±0.008</t>
  </si>
  <si>
    <t>0.042±0.000</t>
  </si>
  <si>
    <t>0.233±0.018</t>
  </si>
  <si>
    <t>0.023±0.008</t>
  </si>
  <si>
    <t>0.280±0.002</t>
  </si>
  <si>
    <t>0.043±0.005</t>
  </si>
  <si>
    <t>0.351±0.007</t>
  </si>
  <si>
    <t>0.895±0.007</t>
  </si>
  <si>
    <t>0.819±0.005</t>
  </si>
  <si>
    <t>0.942±0.001</t>
  </si>
  <si>
    <t>0.950±0.001</t>
  </si>
  <si>
    <t>0.870±0.010</t>
  </si>
  <si>
    <t>0.898±0.003</t>
  </si>
  <si>
    <t>0.767±0.001</t>
  </si>
  <si>
    <t>0.788±0.002</t>
  </si>
  <si>
    <t>0.870±0.004</t>
  </si>
  <si>
    <t>0.893±0.007</t>
  </si>
  <si>
    <t>0.918±0.006</t>
  </si>
  <si>
    <t>0.941±0.001</t>
  </si>
  <si>
    <t>0.860±0.016</t>
  </si>
  <si>
    <t>0.755±0.001</t>
  </si>
  <si>
    <t>0.787±0.002</t>
  </si>
  <si>
    <t>FLAC AGE UTK</t>
  </si>
  <si>
    <t>FLAC RACE UTK</t>
  </si>
  <si>
    <t xml:space="preserve">FAAP AGE UTK </t>
  </si>
  <si>
    <t>FAAP RACE UTK</t>
  </si>
  <si>
    <t>DI AGE UTK</t>
  </si>
  <si>
    <t>DI RACE UTK</t>
  </si>
  <si>
    <t>UW UTK AGE</t>
  </si>
  <si>
    <t xml:space="preserve">UTK AGE </t>
  </si>
  <si>
    <t>UW</t>
  </si>
  <si>
    <t>BM</t>
  </si>
  <si>
    <t>ADV</t>
  </si>
  <si>
    <t>FLAC</t>
  </si>
  <si>
    <t>FAAP</t>
  </si>
  <si>
    <t>DI</t>
  </si>
  <si>
    <t xml:space="preserve">UTK RACE </t>
  </si>
  <si>
    <t>CELEBA</t>
  </si>
  <si>
    <t>0.890±0.001</t>
  </si>
  <si>
    <t>0.920±0.002</t>
  </si>
  <si>
    <t>0.337±0.004</t>
  </si>
  <si>
    <t>0.426±0.043</t>
  </si>
  <si>
    <t>0.309±0.023</t>
  </si>
  <si>
    <t>0.142±0.002</t>
  </si>
  <si>
    <t>0.902±0.001</t>
  </si>
  <si>
    <t>CIFAR_10</t>
  </si>
  <si>
    <t>0.330±0.007</t>
  </si>
  <si>
    <t>0.495±0.027</t>
  </si>
  <si>
    <t>0.337±0.012</t>
  </si>
  <si>
    <t>0.132±0.007</t>
  </si>
  <si>
    <t>0.230±0.006</t>
  </si>
  <si>
    <t>0.207±0.023</t>
  </si>
  <si>
    <t>0.141±0.012</t>
  </si>
  <si>
    <t>0.053±0.004</t>
  </si>
  <si>
    <t>0.170±0.004</t>
  </si>
  <si>
    <t>0.160±0.023</t>
  </si>
  <si>
    <t>0.090±0.012</t>
  </si>
  <si>
    <t>0.028±0.002</t>
  </si>
  <si>
    <t>0.026±0.001</t>
  </si>
  <si>
    <t>0.108±0.002</t>
  </si>
  <si>
    <t>0.063±0.001</t>
  </si>
  <si>
    <t>0.005±0.001</t>
  </si>
  <si>
    <t>0.033±0.002</t>
  </si>
  <si>
    <t>0.131±0.009</t>
  </si>
  <si>
    <t>0.076±0.005</t>
  </si>
  <si>
    <t>0.007±0.001</t>
  </si>
  <si>
    <t>0.002±0.001</t>
  </si>
  <si>
    <t>0.012±0.001</t>
  </si>
  <si>
    <t>0.001±0.001</t>
  </si>
  <si>
    <t>0.069±0.004</t>
  </si>
  <si>
    <t>0.282±0.019</t>
  </si>
  <si>
    <t>0.163±0.011</t>
  </si>
  <si>
    <t>0.015±0.001</t>
  </si>
  <si>
    <t>0.029±0.001</t>
  </si>
  <si>
    <t>0.120±0.004</t>
  </si>
  <si>
    <t>0.069±0.003</t>
  </si>
  <si>
    <t>0.006±0.001</t>
  </si>
  <si>
    <t>0.015±0.005</t>
  </si>
  <si>
    <t>0.082±0.003</t>
  </si>
  <si>
    <t>0.048±0.003</t>
  </si>
  <si>
    <t>0.010±0.001</t>
  </si>
  <si>
    <t>±</t>
  </si>
  <si>
    <t>0.9±0.004</t>
  </si>
  <si>
    <t>0.923±0.001</t>
  </si>
  <si>
    <t>0.909±0.004</t>
  </si>
  <si>
    <t>0.809±0.002</t>
  </si>
  <si>
    <t>0.907±0.002</t>
  </si>
  <si>
    <t>0.755±0.002</t>
  </si>
  <si>
    <t>0.921±0.004</t>
  </si>
  <si>
    <t>0.921±0.002</t>
  </si>
  <si>
    <t>0.934±0.002</t>
  </si>
  <si>
    <t>0.876±0.002</t>
  </si>
  <si>
    <t>0.833±0.007</t>
  </si>
  <si>
    <t>0.916±0.001</t>
  </si>
  <si>
    <t>0.743±0.011</t>
  </si>
  <si>
    <t>US</t>
  </si>
  <si>
    <t>0.186±0.004</t>
  </si>
  <si>
    <t>0.048±0.007</t>
  </si>
  <si>
    <t>0.047±0.008</t>
  </si>
  <si>
    <t>0.041±0.004</t>
  </si>
  <si>
    <t>0.018±0.003</t>
  </si>
  <si>
    <t>0.109±0.018</t>
  </si>
  <si>
    <t>0.256±0.027</t>
  </si>
  <si>
    <t>0.127±0.026</t>
  </si>
  <si>
    <t>0.196±0.015</t>
  </si>
  <si>
    <t>0.196±0.016</t>
  </si>
  <si>
    <t>0.031±0.007</t>
  </si>
  <si>
    <t>0.021±0.007</t>
  </si>
  <si>
    <t>0.011±0.009</t>
  </si>
  <si>
    <t>0.003±0.001</t>
  </si>
  <si>
    <t>0.008±0.001</t>
  </si>
  <si>
    <t>BC+BB</t>
  </si>
  <si>
    <t>0.272±0.006</t>
  </si>
  <si>
    <t>0.401±0.025</t>
  </si>
  <si>
    <t>0.258±0.013</t>
  </si>
  <si>
    <t>0.086±0.004</t>
  </si>
  <si>
    <t>0.032±0.001</t>
  </si>
  <si>
    <t>0.128±0.006</t>
  </si>
  <si>
    <t>0.074±0.004</t>
  </si>
  <si>
    <t>MFD</t>
  </si>
  <si>
    <t>0.052±0.029</t>
  </si>
  <si>
    <t>0.265±0.031</t>
  </si>
  <si>
    <t>0.185±0.055</t>
  </si>
  <si>
    <t>0.213±0.022</t>
  </si>
  <si>
    <t>0.036±0.014</t>
  </si>
  <si>
    <t>0.049±0.011</t>
  </si>
  <si>
    <t>0.037±0.016</t>
  </si>
  <si>
    <t>0.038±0.011</t>
  </si>
  <si>
    <t>0.014±0.007</t>
  </si>
  <si>
    <t>0.210±0.003</t>
  </si>
  <si>
    <t>0.399±0.026</t>
  </si>
  <si>
    <t>0.224±0.013</t>
  </si>
  <si>
    <t>0.044±0.002</t>
  </si>
  <si>
    <t>0.045±0.017</t>
  </si>
  <si>
    <t>0.174±0.064</t>
  </si>
  <si>
    <t>0.102±0.038</t>
  </si>
  <si>
    <t>0.011±0.005</t>
  </si>
  <si>
    <t>0.902±0.003</t>
  </si>
  <si>
    <t>0.902±0.002</t>
  </si>
  <si>
    <t>0.054±0.005</t>
  </si>
  <si>
    <t>0.041±0.007</t>
  </si>
  <si>
    <t>0.030±0.005</t>
  </si>
  <si>
    <t>0.013±0.007</t>
  </si>
  <si>
    <t>0.903±0.002</t>
  </si>
  <si>
    <t>0.828±0.011</t>
  </si>
  <si>
    <t>0.817±0.012</t>
  </si>
  <si>
    <t>0.130±0.032</t>
  </si>
  <si>
    <t>0.258±0.049</t>
  </si>
  <si>
    <t>0.168±0.021</t>
  </si>
  <si>
    <t>0.184±0.020</t>
  </si>
  <si>
    <t>0.845±0.008</t>
  </si>
  <si>
    <t>0.824±0.012</t>
  </si>
  <si>
    <t>FDR</t>
  </si>
  <si>
    <t>0.131±0.071</t>
  </si>
  <si>
    <t>0.269±0.091</t>
  </si>
  <si>
    <t>0.075±0.056</t>
  </si>
  <si>
    <t>0.171±0.039</t>
  </si>
  <si>
    <t>0.185±0.035</t>
  </si>
  <si>
    <t>0.069±0.012</t>
  </si>
  <si>
    <t>0.016±0.007</t>
  </si>
  <si>
    <t>0.042±0.007</t>
  </si>
  <si>
    <t>0.028±0.007</t>
  </si>
  <si>
    <t>0.139±0.010</t>
  </si>
  <si>
    <t>0.068±0.012</t>
  </si>
  <si>
    <t>0.026±0.008</t>
  </si>
  <si>
    <t>0.016±0.002</t>
  </si>
  <si>
    <t>0.074±0.008</t>
  </si>
  <si>
    <t>0.042±0.005</t>
  </si>
  <si>
    <t>0.004±0.001</t>
  </si>
  <si>
    <t>FR-B</t>
  </si>
  <si>
    <t>FR-P</t>
  </si>
  <si>
    <t>0.289±0.004</t>
  </si>
  <si>
    <t>0.576±0.011</t>
  </si>
  <si>
    <t>0.358±0.007</t>
  </si>
  <si>
    <t>0.103±0.001</t>
  </si>
  <si>
    <t>0.520±0.004</t>
  </si>
  <si>
    <t>0.811±0.009</t>
  </si>
  <si>
    <t>0.155±0.004</t>
  </si>
  <si>
    <t>0.486±0.003</t>
  </si>
  <si>
    <t>0.326±0.003</t>
  </si>
  <si>
    <t>0.200±0.006</t>
  </si>
  <si>
    <t>0.179±0.003</t>
  </si>
  <si>
    <t>0.177±0.004</t>
  </si>
  <si>
    <t>0.069±0.001</t>
  </si>
  <si>
    <t>0.249±0.002</t>
  </si>
  <si>
    <t>0.149±0.003</t>
  </si>
  <si>
    <t>0.019±0.001</t>
  </si>
  <si>
    <t>0.265±0.005</t>
  </si>
  <si>
    <t>0.559±0.001</t>
  </si>
  <si>
    <t>0.327±0.006</t>
  </si>
  <si>
    <t>0.073±0.001</t>
  </si>
  <si>
    <t>0.499±0.004</t>
  </si>
  <si>
    <t>0.806±0.003</t>
  </si>
  <si>
    <t>0.075±0.002</t>
  </si>
  <si>
    <t>0.435±0.004</t>
  </si>
  <si>
    <t>0.404±0.001</t>
  </si>
  <si>
    <t>0.168±0.006</t>
  </si>
  <si>
    <t>0.150±0.002</t>
  </si>
  <si>
    <t>0.130±0.002</t>
  </si>
  <si>
    <t>0.139±0.003</t>
  </si>
  <si>
    <t>0.016±0.001</t>
  </si>
  <si>
    <t>0.250±0.004</t>
  </si>
  <si>
    <t>0.150±0.003</t>
  </si>
  <si>
    <t>0.923±0.003</t>
  </si>
  <si>
    <t>0.929±0.001</t>
  </si>
  <si>
    <t>0.865±0.003</t>
  </si>
  <si>
    <t>0.817±0.014</t>
  </si>
  <si>
    <t>0.815±0.011</t>
  </si>
  <si>
    <t>0.868±0.003</t>
  </si>
  <si>
    <t>0.899±0.003</t>
  </si>
  <si>
    <t>0.924±0.002</t>
  </si>
  <si>
    <t>0.808±0.004</t>
  </si>
  <si>
    <t>0.785±0.012</t>
  </si>
  <si>
    <t>0.833±0.024</t>
  </si>
  <si>
    <t>0.951±0.001</t>
  </si>
  <si>
    <t>0.738±0.006</t>
  </si>
  <si>
    <t>0.790±0.032</t>
  </si>
  <si>
    <t>0.780±0.036</t>
  </si>
  <si>
    <t>0.860±0.005</t>
  </si>
  <si>
    <t>0.892±0.003</t>
  </si>
  <si>
    <t>0.803±0.002</t>
  </si>
  <si>
    <t>0.839±0.007</t>
  </si>
  <si>
    <t>0.834±0.009</t>
  </si>
  <si>
    <t>0.852±0.012</t>
  </si>
  <si>
    <t>0.856±0.006</t>
  </si>
  <si>
    <t>0.920±0.001</t>
  </si>
  <si>
    <t>0.916±0.002</t>
  </si>
  <si>
    <t>0.673±0.007</t>
  </si>
  <si>
    <t>0.866±0.008</t>
  </si>
  <si>
    <t>0.891±0.015</t>
  </si>
  <si>
    <t>0.877±0.007</t>
  </si>
  <si>
    <t>0.885±0.010</t>
  </si>
  <si>
    <t>0.930±0.004</t>
  </si>
  <si>
    <t>0.669±0.004</t>
  </si>
  <si>
    <t>0.185±0.005</t>
  </si>
  <si>
    <t>0.524±0.002</t>
  </si>
  <si>
    <t>0.299±0.004</t>
  </si>
  <si>
    <t>0.114±0.001</t>
  </si>
  <si>
    <t>0.77±0.017</t>
  </si>
  <si>
    <t>0.073±0.019</t>
  </si>
  <si>
    <t>0.069±0.024</t>
  </si>
  <si>
    <t>0.213±0.049</t>
  </si>
  <si>
    <t>0.256±0.016</t>
  </si>
  <si>
    <t>0.086±0.016</t>
  </si>
  <si>
    <t>0.056±0.022</t>
  </si>
  <si>
    <t>0.190±0.039</t>
  </si>
  <si>
    <t>0.153±0.003</t>
  </si>
  <si>
    <t>0.055±0.015</t>
  </si>
  <si>
    <t>0.023±0.012</t>
  </si>
  <si>
    <t>0.018±0.010</t>
  </si>
  <si>
    <t>0.228±0.021</t>
  </si>
  <si>
    <t>0.008±0.006</t>
  </si>
  <si>
    <t>0.016±0.005</t>
  </si>
  <si>
    <t>0.011±0.007</t>
  </si>
  <si>
    <t>0.090±0.003</t>
  </si>
  <si>
    <t>0.438+0.029</t>
  </si>
  <si>
    <t>0.183±0.023</t>
  </si>
  <si>
    <t>0.247±0.016</t>
  </si>
  <si>
    <t>DATASET</t>
  </si>
  <si>
    <t>METRIC</t>
  </si>
  <si>
    <t>0.066±0.007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</si>
</sst>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4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NumberFormat="1" applyBorder="1"/>
    <xf numFmtId="164" fontId="5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164" fontId="3" fillId="2" borderId="1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6E1B-644E-4112-A9B1-2E1B0A7D73AF}">
  <dimension ref="A1:J848"/>
  <sheetViews>
    <sheetView workbookViewId="0">
      <pane ySplit="1" topLeftCell="A2" activePane="bottomLeft" state="frozen"/>
      <selection pane="bottomLeft" activeCell="H27" sqref="H27"/>
    </sheetView>
  </sheetViews>
  <sheetFormatPr defaultColWidth="8.7109375" defaultRowHeight="15" x14ac:dyDescent="0.25"/>
  <cols>
    <col min="1" max="1" width="8.7109375" style="8"/>
    <col min="2" max="2" width="12.5703125" style="8" customWidth="1"/>
    <col min="3" max="3" width="10.85546875" style="8" customWidth="1"/>
    <col min="4" max="4" width="16" style="8" customWidth="1"/>
    <col min="5" max="5" width="16.42578125" style="8" customWidth="1"/>
    <col min="6" max="6" width="17.85546875" style="8" customWidth="1"/>
    <col min="7" max="7" width="22.5703125" style="8" customWidth="1"/>
    <col min="8" max="8" width="17.5703125" style="8" customWidth="1"/>
    <col min="9" max="9" width="12.140625" style="8" customWidth="1"/>
    <col min="10" max="10" width="12.42578125" style="8" customWidth="1"/>
    <col min="11" max="16384" width="8.7109375" style="7"/>
  </cols>
  <sheetData>
    <row r="1" spans="1:10" ht="29.1" customHeigh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6" t="s">
        <v>9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25">
      <c r="A3" s="3" t="s">
        <v>10</v>
      </c>
      <c r="B3" s="3">
        <v>0.872</v>
      </c>
      <c r="C3" s="3">
        <v>0.872</v>
      </c>
      <c r="D3" s="3">
        <v>0.45300000000000001</v>
      </c>
      <c r="E3" s="3">
        <v>0.71599999999999997</v>
      </c>
      <c r="F3" s="3">
        <v>0.40799999999999997</v>
      </c>
      <c r="G3" s="3">
        <v>0.40799999999999997</v>
      </c>
      <c r="H3" s="3">
        <v>0.30299999999999999</v>
      </c>
      <c r="I3" s="3">
        <v>0.872</v>
      </c>
      <c r="J3" s="3">
        <v>0.872</v>
      </c>
    </row>
    <row r="4" spans="1:10" x14ac:dyDescent="0.25">
      <c r="A4" s="3" t="s">
        <v>11</v>
      </c>
      <c r="B4" s="3">
        <v>0.86499999999999999</v>
      </c>
      <c r="C4" s="3">
        <v>0.86599999999999999</v>
      </c>
      <c r="D4" s="3">
        <v>0.45900000000000002</v>
      </c>
      <c r="E4" s="3">
        <v>0.76600000000000001</v>
      </c>
      <c r="F4" s="3">
        <v>0.41599999999999998</v>
      </c>
      <c r="G4" s="3">
        <v>0.41599999999999998</v>
      </c>
      <c r="H4" s="3">
        <v>0.34300000000000003</v>
      </c>
      <c r="I4" s="3">
        <v>0.86699999999999999</v>
      </c>
      <c r="J4" s="3">
        <v>0.86499999999999999</v>
      </c>
    </row>
    <row r="5" spans="1:10" x14ac:dyDescent="0.25">
      <c r="A5" s="3" t="s">
        <v>12</v>
      </c>
      <c r="B5" s="3">
        <v>0.86599999999999999</v>
      </c>
      <c r="C5" s="3">
        <v>0.86699999999999999</v>
      </c>
      <c r="D5" s="3">
        <v>0.47799999999999998</v>
      </c>
      <c r="E5" s="3">
        <v>0.78900000000000003</v>
      </c>
      <c r="F5" s="3">
        <v>0.435</v>
      </c>
      <c r="G5" s="3">
        <v>0.435</v>
      </c>
      <c r="H5" s="3">
        <v>0.34799999999999998</v>
      </c>
      <c r="I5" s="3">
        <v>0.86699999999999999</v>
      </c>
      <c r="J5" s="3">
        <v>0.86599999999999999</v>
      </c>
    </row>
    <row r="6" spans="1:10" x14ac:dyDescent="0.25">
      <c r="A6" s="3" t="s">
        <v>13</v>
      </c>
      <c r="B6" s="3">
        <v>0.874</v>
      </c>
      <c r="C6" s="3">
        <v>0.875</v>
      </c>
      <c r="D6" s="3">
        <v>0.45200000000000001</v>
      </c>
      <c r="E6" s="3">
        <v>0.752</v>
      </c>
      <c r="F6" s="3">
        <v>0.40699999999999997</v>
      </c>
      <c r="G6" s="3">
        <v>0.40699999999999997</v>
      </c>
      <c r="H6" s="3">
        <v>0.33900000000000002</v>
      </c>
      <c r="I6" s="3">
        <v>0.875</v>
      </c>
      <c r="J6" s="3">
        <v>0.874</v>
      </c>
    </row>
    <row r="7" spans="1:10" x14ac:dyDescent="0.25">
      <c r="A7" s="3" t="s">
        <v>14</v>
      </c>
      <c r="B7" s="3">
        <v>0.86199999999999999</v>
      </c>
      <c r="C7" s="3">
        <v>0.86299999999999999</v>
      </c>
      <c r="D7" s="3">
        <v>0.45500000000000002</v>
      </c>
      <c r="E7" s="3">
        <v>0.75800000000000001</v>
      </c>
      <c r="F7" s="3">
        <v>0.41199999999999998</v>
      </c>
      <c r="G7" s="3">
        <v>0.41199999999999998</v>
      </c>
      <c r="H7" s="3">
        <v>0.34</v>
      </c>
      <c r="I7" s="3">
        <v>0.86299999999999999</v>
      </c>
      <c r="J7" s="3">
        <v>0.86199999999999999</v>
      </c>
    </row>
    <row r="8" spans="1:10" x14ac:dyDescent="0.25">
      <c r="A8" s="3" t="s">
        <v>15</v>
      </c>
      <c r="B8" s="3">
        <v>0.86399999999999999</v>
      </c>
      <c r="C8" s="3">
        <v>0.86599999999999999</v>
      </c>
      <c r="D8" s="3">
        <v>0.47299999999999998</v>
      </c>
      <c r="E8" s="3">
        <v>0.79400000000000004</v>
      </c>
      <c r="F8" s="3">
        <v>0.42899999999999999</v>
      </c>
      <c r="G8" s="3">
        <v>0.42899999999999999</v>
      </c>
      <c r="H8" s="3">
        <v>0.35699999999999998</v>
      </c>
      <c r="I8" s="3">
        <v>0.86599999999999999</v>
      </c>
      <c r="J8" s="3">
        <v>0.86499999999999999</v>
      </c>
    </row>
    <row r="9" spans="1:10" x14ac:dyDescent="0.25">
      <c r="A9" s="3" t="s">
        <v>16</v>
      </c>
      <c r="B9" s="3">
        <v>0.86799999999999999</v>
      </c>
      <c r="C9" s="3">
        <v>0.86899999999999999</v>
      </c>
      <c r="D9" s="3">
        <v>0.47199999999999998</v>
      </c>
      <c r="E9" s="3">
        <v>0.77300000000000002</v>
      </c>
      <c r="F9" s="3">
        <v>0.42799999999999999</v>
      </c>
      <c r="G9" s="3">
        <v>0.42799999999999999</v>
      </c>
      <c r="H9" s="3">
        <v>0.33900000000000002</v>
      </c>
      <c r="I9" s="3">
        <v>0.86899999999999999</v>
      </c>
      <c r="J9" s="3">
        <v>0.86799999999999999</v>
      </c>
    </row>
    <row r="10" spans="1:10" x14ac:dyDescent="0.25">
      <c r="A10" s="3" t="s">
        <v>17</v>
      </c>
      <c r="B10" s="3">
        <v>0.86599999999999999</v>
      </c>
      <c r="C10" s="3">
        <v>0.86799999999999999</v>
      </c>
      <c r="D10" s="3">
        <v>0.46600000000000003</v>
      </c>
      <c r="E10" s="3">
        <v>0.77</v>
      </c>
      <c r="F10" s="3">
        <v>0.42199999999999999</v>
      </c>
      <c r="G10" s="3">
        <v>0.42199999999999999</v>
      </c>
      <c r="H10" s="3">
        <v>0.34100000000000003</v>
      </c>
      <c r="I10" s="3">
        <v>0.86799999999999999</v>
      </c>
      <c r="J10" s="3">
        <v>0.86599999999999999</v>
      </c>
    </row>
    <row r="11" spans="1:10" x14ac:dyDescent="0.25">
      <c r="A11" s="3" t="s">
        <v>18</v>
      </c>
      <c r="B11" s="3">
        <v>0.86299999999999999</v>
      </c>
      <c r="C11" s="3">
        <v>0.86299999999999999</v>
      </c>
      <c r="D11" s="3">
        <v>0.43099999999999999</v>
      </c>
      <c r="E11" s="3">
        <v>0.70699999999999996</v>
      </c>
      <c r="F11" s="3">
        <v>0.38800000000000001</v>
      </c>
      <c r="G11" s="3">
        <v>0.38800000000000001</v>
      </c>
      <c r="H11" s="3">
        <v>0.315</v>
      </c>
      <c r="I11" s="3">
        <v>0.86399999999999999</v>
      </c>
      <c r="J11" s="3">
        <v>0.86299999999999999</v>
      </c>
    </row>
    <row r="12" spans="1:10" x14ac:dyDescent="0.25">
      <c r="A12" s="3" t="s">
        <v>19</v>
      </c>
      <c r="B12" s="3">
        <v>0.86399999999999999</v>
      </c>
      <c r="C12" s="3">
        <v>0.86599999999999999</v>
      </c>
      <c r="D12" s="3">
        <v>0.45600000000000002</v>
      </c>
      <c r="E12" s="3">
        <v>0.76700000000000002</v>
      </c>
      <c r="F12" s="3">
        <v>0.41299999999999998</v>
      </c>
      <c r="G12" s="3">
        <v>0.41299999999999998</v>
      </c>
      <c r="H12" s="3">
        <v>0.34599999999999997</v>
      </c>
      <c r="I12" s="3">
        <v>0.86699999999999999</v>
      </c>
      <c r="J12" s="3">
        <v>0.86499999999999999</v>
      </c>
    </row>
    <row r="13" spans="1:10" x14ac:dyDescent="0.25">
      <c r="A13" s="3" t="s">
        <v>27</v>
      </c>
      <c r="B13" s="3">
        <f>AVERAGE(B3:B12)</f>
        <v>0.86640000000000017</v>
      </c>
      <c r="C13" s="3">
        <f t="shared" ref="C13:J13" si="0">AVERAGE(C3:C12)</f>
        <v>0.86749999999999994</v>
      </c>
      <c r="D13" s="3">
        <f t="shared" si="0"/>
        <v>0.45950000000000008</v>
      </c>
      <c r="E13" s="3">
        <f t="shared" si="0"/>
        <v>0.75919999999999987</v>
      </c>
      <c r="F13" s="3">
        <f t="shared" si="0"/>
        <v>0.41579999999999995</v>
      </c>
      <c r="G13" s="3">
        <f t="shared" si="0"/>
        <v>0.41579999999999995</v>
      </c>
      <c r="H13" s="3">
        <f t="shared" si="0"/>
        <v>0.33710000000000007</v>
      </c>
      <c r="I13" s="3">
        <f t="shared" si="0"/>
        <v>0.8677999999999999</v>
      </c>
      <c r="J13" s="3">
        <f t="shared" si="0"/>
        <v>0.86660000000000004</v>
      </c>
    </row>
    <row r="14" spans="1:10" x14ac:dyDescent="0.25">
      <c r="A14" s="3" t="s">
        <v>28</v>
      </c>
      <c r="B14" s="3">
        <f>_xlfn.STDEV.S(B3:B12)</f>
        <v>3.8930136855083856E-3</v>
      </c>
      <c r="C14" s="3">
        <f t="shared" ref="C14:J14" si="1">_xlfn.STDEV.S(C3:C12)</f>
        <v>3.7490739597340009E-3</v>
      </c>
      <c r="D14" s="3">
        <f t="shared" si="1"/>
        <v>1.3607595917966789E-2</v>
      </c>
      <c r="E14" s="3">
        <f t="shared" si="1"/>
        <v>2.8200866810949098E-2</v>
      </c>
      <c r="F14" s="3">
        <f t="shared" si="1"/>
        <v>1.3595750970227589E-2</v>
      </c>
      <c r="G14" s="3">
        <f t="shared" si="1"/>
        <v>1.3595750970227589E-2</v>
      </c>
      <c r="H14" s="3">
        <f t="shared" si="1"/>
        <v>1.6023940422588527E-2</v>
      </c>
      <c r="I14" s="3">
        <f t="shared" si="1"/>
        <v>3.5527766918597974E-3</v>
      </c>
      <c r="J14" s="3">
        <f t="shared" si="1"/>
        <v>3.777124126457415E-3</v>
      </c>
    </row>
    <row r="15" spans="1:10" s="8" customFormat="1" x14ac:dyDescent="0.25">
      <c r="A15" s="3"/>
      <c r="B15" s="6" t="str">
        <f>TEXT(B13,"#,##0.000")&amp;"±"&amp;TEXT(B14,"#,##0.000")</f>
        <v>0.866±0.004</v>
      </c>
      <c r="C15" s="6" t="str">
        <f t="shared" ref="C15:J15" si="2">TEXT(C13,"#,##0.000")&amp;"±"&amp;TEXT(C14,"#,##0.000")</f>
        <v>0.868±0.004</v>
      </c>
      <c r="D15" s="6" t="str">
        <f t="shared" si="2"/>
        <v>0.460±0.014</v>
      </c>
      <c r="E15" s="6" t="str">
        <f t="shared" si="2"/>
        <v>0.759±0.028</v>
      </c>
      <c r="F15" s="6" t="str">
        <f t="shared" si="2"/>
        <v>0.416±0.014</v>
      </c>
      <c r="G15" s="6" t="str">
        <f t="shared" si="2"/>
        <v>0.416±0.014</v>
      </c>
      <c r="H15" s="6" t="str">
        <f t="shared" si="2"/>
        <v>0.337±0.016</v>
      </c>
      <c r="I15" s="6" t="str">
        <f t="shared" si="2"/>
        <v>0.868±0.004</v>
      </c>
      <c r="J15" s="6" t="str">
        <f t="shared" si="2"/>
        <v>0.867±0.004</v>
      </c>
    </row>
    <row r="16" spans="1:10" x14ac:dyDescent="0.25">
      <c r="A16" s="36" t="s">
        <v>20</v>
      </c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25">
      <c r="A17" s="3" t="s">
        <v>10</v>
      </c>
      <c r="B17" s="3">
        <v>0.88300000000000001</v>
      </c>
      <c r="C17" s="3">
        <v>0.88300000000000001</v>
      </c>
      <c r="D17" s="3">
        <v>7.5999999999999998E-2</v>
      </c>
      <c r="E17" s="3">
        <v>6.2E-2</v>
      </c>
      <c r="F17" s="3">
        <v>5.2999999999999999E-2</v>
      </c>
      <c r="G17" s="3">
        <v>5.2999999999999999E-2</v>
      </c>
      <c r="H17" s="3">
        <v>1.0999999999999999E-2</v>
      </c>
      <c r="I17" s="3">
        <v>0.88300000000000001</v>
      </c>
      <c r="J17" s="3">
        <v>0.88300000000000001</v>
      </c>
    </row>
    <row r="18" spans="1:10" x14ac:dyDescent="0.25">
      <c r="A18" s="3" t="s">
        <v>11</v>
      </c>
      <c r="B18" s="3">
        <v>0.88100000000000001</v>
      </c>
      <c r="C18" s="3">
        <v>0.88200000000000001</v>
      </c>
      <c r="D18" s="3">
        <v>8.3000000000000004E-2</v>
      </c>
      <c r="E18" s="3">
        <v>0.08</v>
      </c>
      <c r="F18" s="3">
        <v>0.06</v>
      </c>
      <c r="G18" s="3">
        <v>0.06</v>
      </c>
      <c r="H18" s="3">
        <v>2.1999999999999999E-2</v>
      </c>
      <c r="I18" s="3">
        <v>0.88300000000000001</v>
      </c>
      <c r="J18" s="3">
        <v>0.88100000000000001</v>
      </c>
    </row>
    <row r="19" spans="1:10" x14ac:dyDescent="0.25">
      <c r="A19" s="3" t="s">
        <v>12</v>
      </c>
      <c r="B19" s="3">
        <v>0.88900000000000001</v>
      </c>
      <c r="C19" s="3">
        <v>0.88900000000000001</v>
      </c>
      <c r="D19" s="3">
        <v>8.1000000000000003E-2</v>
      </c>
      <c r="E19" s="3">
        <v>0.06</v>
      </c>
      <c r="F19" s="3">
        <v>5.8000000000000003E-2</v>
      </c>
      <c r="G19" s="3">
        <v>5.8000000000000003E-2</v>
      </c>
      <c r="H19" s="3">
        <v>1E-3</v>
      </c>
      <c r="I19" s="3">
        <v>0.89</v>
      </c>
      <c r="J19" s="3">
        <v>0.88900000000000001</v>
      </c>
    </row>
    <row r="20" spans="1:10" x14ac:dyDescent="0.25">
      <c r="A20" s="3" t="s">
        <v>13</v>
      </c>
      <c r="B20" s="3">
        <v>0.88500000000000001</v>
      </c>
      <c r="C20" s="3">
        <v>0.88600000000000001</v>
      </c>
      <c r="D20" s="3">
        <v>7.0000000000000007E-2</v>
      </c>
      <c r="E20" s="3">
        <v>6.0999999999999999E-2</v>
      </c>
      <c r="F20" s="3">
        <v>4.7E-2</v>
      </c>
      <c r="G20" s="3">
        <v>4.7E-2</v>
      </c>
      <c r="H20" s="3">
        <v>1.4999999999999999E-2</v>
      </c>
      <c r="I20" s="3">
        <v>0.88600000000000001</v>
      </c>
      <c r="J20" s="3">
        <v>0.88500000000000001</v>
      </c>
    </row>
    <row r="21" spans="1:10" x14ac:dyDescent="0.25">
      <c r="A21" s="3" t="s">
        <v>14</v>
      </c>
      <c r="B21" s="3">
        <v>0.89</v>
      </c>
      <c r="C21" s="3">
        <v>0.89100000000000001</v>
      </c>
      <c r="D21" s="3">
        <v>5.3999999999999999E-2</v>
      </c>
      <c r="E21" s="3">
        <v>0.04</v>
      </c>
      <c r="F21" s="3">
        <v>3.2000000000000001E-2</v>
      </c>
      <c r="G21" s="3">
        <v>3.2000000000000001E-2</v>
      </c>
      <c r="H21" s="3">
        <v>8.9999999999999993E-3</v>
      </c>
      <c r="I21" s="3">
        <v>0.89100000000000001</v>
      </c>
      <c r="J21" s="3">
        <v>0.89</v>
      </c>
    </row>
    <row r="22" spans="1:10" x14ac:dyDescent="0.25">
      <c r="A22" s="3" t="s">
        <v>15</v>
      </c>
      <c r="B22" s="3">
        <v>0.88100000000000001</v>
      </c>
      <c r="C22" s="3">
        <v>0.88200000000000001</v>
      </c>
      <c r="D22" s="3">
        <v>8.5000000000000006E-2</v>
      </c>
      <c r="E22" s="3">
        <v>7.0999999999999994E-2</v>
      </c>
      <c r="F22" s="3">
        <v>6.2E-2</v>
      </c>
      <c r="G22" s="3">
        <v>6.2E-2</v>
      </c>
      <c r="H22" s="3">
        <v>1.0999999999999999E-2</v>
      </c>
      <c r="I22" s="3">
        <v>0.88200000000000001</v>
      </c>
      <c r="J22" s="3">
        <v>0.88100000000000001</v>
      </c>
    </row>
    <row r="23" spans="1:10" x14ac:dyDescent="0.25">
      <c r="A23" s="3" t="s">
        <v>16</v>
      </c>
      <c r="B23" s="3">
        <v>0.88100000000000001</v>
      </c>
      <c r="C23" s="3">
        <v>0.88100000000000001</v>
      </c>
      <c r="D23" s="3">
        <v>6.7000000000000004E-2</v>
      </c>
      <c r="E23" s="3">
        <v>4.5999999999999999E-2</v>
      </c>
      <c r="F23" s="3">
        <v>4.4999999999999998E-2</v>
      </c>
      <c r="G23" s="3">
        <v>4.4999999999999998E-2</v>
      </c>
      <c r="H23" s="3">
        <v>4.0000000000000001E-3</v>
      </c>
      <c r="I23" s="3">
        <v>0.88100000000000001</v>
      </c>
      <c r="J23" s="3">
        <v>0.88100000000000001</v>
      </c>
    </row>
    <row r="24" spans="1:10" x14ac:dyDescent="0.25">
      <c r="A24" s="3" t="s">
        <v>17</v>
      </c>
      <c r="B24" s="3">
        <v>0.88600000000000001</v>
      </c>
      <c r="C24" s="3">
        <v>0.88600000000000001</v>
      </c>
      <c r="D24" s="3">
        <v>0.08</v>
      </c>
      <c r="E24" s="3">
        <v>6.3E-2</v>
      </c>
      <c r="F24" s="3">
        <v>5.8000000000000003E-2</v>
      </c>
      <c r="G24" s="3">
        <v>5.8000000000000003E-2</v>
      </c>
      <c r="H24" s="3">
        <v>2E-3</v>
      </c>
      <c r="I24" s="3">
        <v>0.88600000000000001</v>
      </c>
      <c r="J24" s="3">
        <v>0.88600000000000001</v>
      </c>
    </row>
    <row r="25" spans="1:10" x14ac:dyDescent="0.25">
      <c r="A25" s="3" t="s">
        <v>18</v>
      </c>
      <c r="B25" s="3">
        <v>0.88400000000000001</v>
      </c>
      <c r="C25" s="3">
        <v>0.88400000000000001</v>
      </c>
      <c r="D25" s="3">
        <v>7.2999999999999995E-2</v>
      </c>
      <c r="E25" s="3">
        <v>5.2999999999999999E-2</v>
      </c>
      <c r="F25" s="3">
        <v>5.0999999999999997E-2</v>
      </c>
      <c r="G25" s="3">
        <v>5.0999999999999997E-2</v>
      </c>
      <c r="H25" s="3">
        <v>0</v>
      </c>
      <c r="I25" s="3">
        <v>0.88400000000000001</v>
      </c>
      <c r="J25" s="3">
        <v>0.88400000000000001</v>
      </c>
    </row>
    <row r="26" spans="1:10" x14ac:dyDescent="0.25">
      <c r="A26" s="3" t="s">
        <v>19</v>
      </c>
      <c r="B26" s="3">
        <v>0.88500000000000001</v>
      </c>
      <c r="C26" s="3">
        <v>0.88500000000000001</v>
      </c>
      <c r="D26" s="3">
        <v>8.4000000000000005E-2</v>
      </c>
      <c r="E26" s="3">
        <v>6.0999999999999999E-2</v>
      </c>
      <c r="F26" s="3">
        <v>4.7E-2</v>
      </c>
      <c r="G26" s="3">
        <v>4.7E-2</v>
      </c>
      <c r="H26" s="3">
        <v>1.4999999999999999E-2</v>
      </c>
      <c r="I26" s="3">
        <v>0.88600000000000001</v>
      </c>
      <c r="J26" s="3">
        <v>0.88500000000000001</v>
      </c>
    </row>
    <row r="27" spans="1:10" x14ac:dyDescent="0.25">
      <c r="A27" s="3" t="s">
        <v>27</v>
      </c>
      <c r="B27" s="3">
        <f>AVERAGE(B17:B26)</f>
        <v>0.88450000000000006</v>
      </c>
      <c r="C27" s="3">
        <f t="shared" ref="C27:J27" si="3">AVERAGE(C17:C26)</f>
        <v>0.88490000000000002</v>
      </c>
      <c r="D27" s="3">
        <f t="shared" si="3"/>
        <v>7.5299999999999992E-2</v>
      </c>
      <c r="E27" s="3">
        <f t="shared" si="3"/>
        <v>5.9699999999999996E-2</v>
      </c>
      <c r="F27" s="3">
        <f t="shared" si="3"/>
        <v>5.1299999999999991E-2</v>
      </c>
      <c r="G27" s="3">
        <f t="shared" si="3"/>
        <v>5.1299999999999991E-2</v>
      </c>
      <c r="H27" s="3">
        <f t="shared" si="3"/>
        <v>9.0000000000000011E-3</v>
      </c>
      <c r="I27" s="3">
        <f t="shared" si="3"/>
        <v>0.88519999999999999</v>
      </c>
      <c r="J27" s="3">
        <f t="shared" si="3"/>
        <v>0.88450000000000006</v>
      </c>
    </row>
    <row r="28" spans="1:10" x14ac:dyDescent="0.25">
      <c r="A28" s="3" t="s">
        <v>28</v>
      </c>
      <c r="B28" s="3">
        <f>_xlfn.STDEV.S(B17:B26)</f>
        <v>3.2058973436118934E-3</v>
      </c>
      <c r="C28" s="3">
        <f t="shared" ref="C28:J28" si="4">_xlfn.STDEV.S(C17:C26)</f>
        <v>3.2128215360057335E-3</v>
      </c>
      <c r="D28" s="3">
        <f t="shared" si="4"/>
        <v>9.6614928683121399E-3</v>
      </c>
      <c r="E28" s="3">
        <f t="shared" si="4"/>
        <v>1.1450861200024328E-2</v>
      </c>
      <c r="F28" s="3">
        <f t="shared" si="4"/>
        <v>9.019115502334224E-3</v>
      </c>
      <c r="G28" s="3">
        <f t="shared" si="4"/>
        <v>9.019115502334224E-3</v>
      </c>
      <c r="H28" s="3">
        <f t="shared" si="4"/>
        <v>7.2111025509279756E-3</v>
      </c>
      <c r="I28" s="3">
        <f t="shared" si="4"/>
        <v>3.2930904093942614E-3</v>
      </c>
      <c r="J28" s="3">
        <f t="shared" si="4"/>
        <v>3.2058973436118934E-3</v>
      </c>
    </row>
    <row r="29" spans="1:10" x14ac:dyDescent="0.25">
      <c r="A29" s="3"/>
      <c r="B29" s="6" t="str">
        <f>TEXT(B27,"#,##0.000")&amp;"±"&amp;TEXT(B28,"#,##0.000")</f>
        <v>0.885±0.003</v>
      </c>
      <c r="C29" s="6" t="str">
        <f t="shared" ref="C29:J29" si="5">TEXT(C27,"#,##0.000")&amp;"±"&amp;TEXT(C28,"#,##0.000")</f>
        <v>0.885±0.003</v>
      </c>
      <c r="D29" s="6" t="str">
        <f t="shared" si="5"/>
        <v>0.075±0.010</v>
      </c>
      <c r="E29" s="6" t="str">
        <f t="shared" si="5"/>
        <v>0.060±0.011</v>
      </c>
      <c r="F29" s="6" t="str">
        <f t="shared" si="5"/>
        <v>0.051±0.009</v>
      </c>
      <c r="G29" s="6" t="str">
        <f t="shared" si="5"/>
        <v>0.051±0.009</v>
      </c>
      <c r="H29" s="6" t="str">
        <f t="shared" si="5"/>
        <v>0.009±0.007</v>
      </c>
      <c r="I29" s="6" t="str">
        <f t="shared" si="5"/>
        <v>0.885±0.003</v>
      </c>
      <c r="J29" s="6" t="str">
        <f t="shared" si="5"/>
        <v>0.885±0.003</v>
      </c>
    </row>
    <row r="30" spans="1:10" x14ac:dyDescent="0.25">
      <c r="A30" s="36" t="s">
        <v>21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x14ac:dyDescent="0.25">
      <c r="A31" s="3" t="s">
        <v>10</v>
      </c>
      <c r="B31" s="3">
        <v>0.86099999999999999</v>
      </c>
      <c r="C31" s="3">
        <v>0.86199999999999999</v>
      </c>
      <c r="D31" s="3">
        <v>0.247</v>
      </c>
      <c r="E31" s="3">
        <v>0.48599999999999999</v>
      </c>
      <c r="F31" s="3">
        <v>0.28299999999999997</v>
      </c>
      <c r="G31" s="3">
        <v>0.28299999999999997</v>
      </c>
      <c r="H31" s="3">
        <v>0.28000000000000003</v>
      </c>
      <c r="I31" s="3">
        <v>0.86199999999999999</v>
      </c>
      <c r="J31" s="3">
        <v>0.86099999999999999</v>
      </c>
    </row>
    <row r="32" spans="1:10" x14ac:dyDescent="0.25">
      <c r="A32" s="3" t="s">
        <v>11</v>
      </c>
      <c r="B32" s="3">
        <v>0.85299999999999998</v>
      </c>
      <c r="C32" s="3">
        <v>0.85199999999999998</v>
      </c>
      <c r="D32" s="3">
        <v>0.27700000000000002</v>
      </c>
      <c r="E32" s="3">
        <v>0.52</v>
      </c>
      <c r="F32" s="3">
        <v>0.28599999999999998</v>
      </c>
      <c r="G32" s="3">
        <v>0.28599999999999998</v>
      </c>
      <c r="H32" s="3">
        <v>0.28499999999999998</v>
      </c>
      <c r="I32" s="3">
        <v>0.85299999999999998</v>
      </c>
      <c r="J32" s="3">
        <v>0.85299999999999998</v>
      </c>
    </row>
    <row r="33" spans="1:10" x14ac:dyDescent="0.25">
      <c r="A33" s="3" t="s">
        <v>12</v>
      </c>
      <c r="B33" s="3">
        <v>0.84799999999999998</v>
      </c>
      <c r="C33" s="3">
        <v>0.84699999999999998</v>
      </c>
      <c r="D33" s="3">
        <v>0.251</v>
      </c>
      <c r="E33" s="3">
        <v>0.47</v>
      </c>
      <c r="F33" s="3">
        <v>0.26100000000000001</v>
      </c>
      <c r="G33" s="3">
        <v>0.26100000000000001</v>
      </c>
      <c r="H33" s="3">
        <v>0.26</v>
      </c>
      <c r="I33" s="3">
        <v>0.84799999999999998</v>
      </c>
      <c r="J33" s="3">
        <v>0.84799999999999998</v>
      </c>
    </row>
    <row r="34" spans="1:10" x14ac:dyDescent="0.25">
      <c r="A34" s="3" t="s">
        <v>13</v>
      </c>
      <c r="B34" s="3">
        <v>0.85499999999999998</v>
      </c>
      <c r="C34" s="3">
        <v>0.85299999999999998</v>
      </c>
      <c r="D34" s="3">
        <v>0.245</v>
      </c>
      <c r="E34" s="3">
        <v>0.504</v>
      </c>
      <c r="F34" s="3">
        <v>0.30099999999999999</v>
      </c>
      <c r="G34" s="3">
        <v>0.30099999999999999</v>
      </c>
      <c r="H34" s="3">
        <v>0.30099999999999999</v>
      </c>
      <c r="I34" s="3">
        <v>0.85399999999999998</v>
      </c>
      <c r="J34" s="3">
        <v>0.85399999999999998</v>
      </c>
    </row>
    <row r="35" spans="1:10" x14ac:dyDescent="0.25">
      <c r="A35" s="3" t="s">
        <v>14</v>
      </c>
      <c r="B35" s="3">
        <v>0.86299999999999999</v>
      </c>
      <c r="C35" s="3">
        <v>0.86199999999999999</v>
      </c>
      <c r="D35" s="3">
        <v>0.24399999999999999</v>
      </c>
      <c r="E35" s="3">
        <v>0.44500000000000001</v>
      </c>
      <c r="F35" s="3">
        <v>0.246</v>
      </c>
      <c r="G35" s="3">
        <v>0.246</v>
      </c>
      <c r="H35" s="3">
        <v>0.245</v>
      </c>
      <c r="I35" s="3">
        <v>0.86299999999999999</v>
      </c>
      <c r="J35" s="3">
        <v>0.86299999999999999</v>
      </c>
    </row>
    <row r="36" spans="1:10" x14ac:dyDescent="0.25">
      <c r="A36" s="3" t="s">
        <v>15</v>
      </c>
      <c r="B36" s="3">
        <v>0.86399999999999999</v>
      </c>
      <c r="C36" s="3">
        <v>0.86499999999999999</v>
      </c>
      <c r="D36" s="3">
        <v>0.27500000000000002</v>
      </c>
      <c r="E36" s="3">
        <v>0.48799999999999999</v>
      </c>
      <c r="F36" s="3">
        <v>0.25700000000000001</v>
      </c>
      <c r="G36" s="3">
        <v>0.25700000000000001</v>
      </c>
      <c r="H36" s="3">
        <v>0.254</v>
      </c>
      <c r="I36" s="3">
        <v>0.86499999999999999</v>
      </c>
      <c r="J36" s="3">
        <v>0.86499999999999999</v>
      </c>
    </row>
    <row r="37" spans="1:10" x14ac:dyDescent="0.25">
      <c r="A37" s="3" t="s">
        <v>16</v>
      </c>
      <c r="B37" s="3">
        <v>0.84899999999999998</v>
      </c>
      <c r="C37" s="3">
        <v>0.84899999999999998</v>
      </c>
      <c r="D37" s="3">
        <v>0.254</v>
      </c>
      <c r="E37" s="3">
        <v>0.48</v>
      </c>
      <c r="F37" s="3">
        <v>0.26800000000000002</v>
      </c>
      <c r="G37" s="3">
        <v>0.26800000000000002</v>
      </c>
      <c r="H37" s="3">
        <v>0.26500000000000001</v>
      </c>
      <c r="I37" s="3">
        <v>0.84899999999999998</v>
      </c>
      <c r="J37" s="3">
        <v>0.84899999999999998</v>
      </c>
    </row>
    <row r="38" spans="1:10" x14ac:dyDescent="0.25">
      <c r="A38" s="3" t="s">
        <v>17</v>
      </c>
      <c r="B38" s="3">
        <v>0.85099999999999998</v>
      </c>
      <c r="C38" s="3">
        <v>0.85199999999999998</v>
      </c>
      <c r="D38" s="3">
        <v>0.27600000000000002</v>
      </c>
      <c r="E38" s="3">
        <v>0.53800000000000003</v>
      </c>
      <c r="F38" s="3">
        <v>0.30499999999999999</v>
      </c>
      <c r="G38" s="3">
        <v>0.30499999999999999</v>
      </c>
      <c r="H38" s="3">
        <v>0.3</v>
      </c>
      <c r="I38" s="3">
        <v>0.85199999999999998</v>
      </c>
      <c r="J38" s="3">
        <v>0.85099999999999998</v>
      </c>
    </row>
    <row r="39" spans="1:10" x14ac:dyDescent="0.25">
      <c r="A39" s="3" t="s">
        <v>18</v>
      </c>
      <c r="B39" s="3">
        <v>0.84899999999999998</v>
      </c>
      <c r="C39" s="3">
        <v>0.84899999999999998</v>
      </c>
      <c r="D39" s="3">
        <v>0.20599999999999999</v>
      </c>
      <c r="E39" s="3">
        <v>0.41599999999999998</v>
      </c>
      <c r="F39" s="3">
        <v>0.253</v>
      </c>
      <c r="G39" s="3">
        <v>0.253</v>
      </c>
      <c r="H39" s="3">
        <v>0.251</v>
      </c>
      <c r="I39" s="3">
        <v>0.85</v>
      </c>
      <c r="J39" s="3">
        <v>0.84899999999999998</v>
      </c>
    </row>
    <row r="40" spans="1:10" x14ac:dyDescent="0.25">
      <c r="A40" s="3" t="s">
        <v>19</v>
      </c>
      <c r="B40" s="3">
        <v>0.85499999999999998</v>
      </c>
      <c r="C40" s="3">
        <v>0.85399999999999998</v>
      </c>
      <c r="D40" s="3">
        <v>0.217</v>
      </c>
      <c r="E40" s="3">
        <v>0.44400000000000001</v>
      </c>
      <c r="F40" s="3">
        <v>0.27</v>
      </c>
      <c r="G40" s="3">
        <v>0.27</v>
      </c>
      <c r="H40" s="3">
        <v>0.26900000000000002</v>
      </c>
      <c r="I40" s="3">
        <v>0.85499999999999998</v>
      </c>
      <c r="J40" s="3">
        <v>0.85499999999999998</v>
      </c>
    </row>
    <row r="41" spans="1:10" x14ac:dyDescent="0.25">
      <c r="A41" s="3" t="s">
        <v>27</v>
      </c>
      <c r="B41" s="3">
        <f>AVERAGE(B31:B40)</f>
        <v>0.8548</v>
      </c>
      <c r="C41" s="3">
        <f t="shared" ref="C41:J41" si="6">AVERAGE(C31:C40)</f>
        <v>0.85450000000000004</v>
      </c>
      <c r="D41" s="3">
        <f t="shared" si="6"/>
        <v>0.2492</v>
      </c>
      <c r="E41" s="3">
        <f t="shared" si="6"/>
        <v>0.47910000000000003</v>
      </c>
      <c r="F41" s="3">
        <f t="shared" si="6"/>
        <v>0.27300000000000002</v>
      </c>
      <c r="G41" s="3">
        <f t="shared" si="6"/>
        <v>0.27300000000000002</v>
      </c>
      <c r="H41" s="3">
        <f t="shared" si="6"/>
        <v>0.27100000000000002</v>
      </c>
      <c r="I41" s="3">
        <f t="shared" si="6"/>
        <v>0.85509999999999997</v>
      </c>
      <c r="J41" s="3">
        <f t="shared" si="6"/>
        <v>0.8548</v>
      </c>
    </row>
    <row r="42" spans="1:10" x14ac:dyDescent="0.25">
      <c r="A42" s="3" t="s">
        <v>28</v>
      </c>
      <c r="B42" s="3">
        <f>_xlfn.STDEV.S(B31:B40)</f>
        <v>5.9777364723893099E-3</v>
      </c>
      <c r="C42" s="3">
        <f t="shared" ref="C42:J42" si="7">_xlfn.STDEV.S(C31:C40)</f>
        <v>6.2760567945875818E-3</v>
      </c>
      <c r="D42" s="3">
        <f t="shared" si="7"/>
        <v>2.3887700228825352E-2</v>
      </c>
      <c r="E42" s="3">
        <f t="shared" si="7"/>
        <v>3.7041868203426254E-2</v>
      </c>
      <c r="F42" s="3">
        <f t="shared" si="7"/>
        <v>2.0110804171997797E-2</v>
      </c>
      <c r="G42" s="3">
        <f t="shared" si="7"/>
        <v>2.0110804171997797E-2</v>
      </c>
      <c r="H42" s="3">
        <f t="shared" si="7"/>
        <v>1.9843834754849618E-2</v>
      </c>
      <c r="I42" s="3">
        <f t="shared" si="7"/>
        <v>6.1182786250164678E-3</v>
      </c>
      <c r="J42" s="3">
        <f t="shared" si="7"/>
        <v>6.1608080278122302E-3</v>
      </c>
    </row>
    <row r="43" spans="1:10" x14ac:dyDescent="0.25">
      <c r="A43" s="3"/>
      <c r="B43" s="3" t="str">
        <f>TEXT(B41,"#,##0.000")&amp;"±"&amp;TEXT(B42,"#,##0.000")</f>
        <v>0.855±0.006</v>
      </c>
      <c r="C43" s="3" t="str">
        <f t="shared" ref="C43:J43" si="8">TEXT(C41,"#,##0.000")&amp;"±"&amp;TEXT(C42,"#,##0.000")</f>
        <v>0.855±0.006</v>
      </c>
      <c r="D43" s="3" t="str">
        <f t="shared" si="8"/>
        <v>0.249±0.024</v>
      </c>
      <c r="E43" s="3" t="str">
        <f t="shared" si="8"/>
        <v>0.479±0.037</v>
      </c>
      <c r="F43" s="3" t="str">
        <f t="shared" si="8"/>
        <v>0.273±0.020</v>
      </c>
      <c r="G43" s="3" t="str">
        <f t="shared" si="8"/>
        <v>0.273±0.020</v>
      </c>
      <c r="H43" s="3" t="str">
        <f t="shared" si="8"/>
        <v>0.271±0.020</v>
      </c>
      <c r="I43" s="3" t="str">
        <f t="shared" si="8"/>
        <v>0.855±0.006</v>
      </c>
      <c r="J43" s="3" t="str">
        <f t="shared" si="8"/>
        <v>0.855±0.006</v>
      </c>
    </row>
    <row r="44" spans="1:10" x14ac:dyDescent="0.25">
      <c r="A44" s="36" t="s">
        <v>22</v>
      </c>
      <c r="B44" s="36"/>
      <c r="C44" s="36"/>
      <c r="D44" s="36"/>
      <c r="E44" s="36"/>
      <c r="F44" s="36"/>
      <c r="G44" s="36"/>
      <c r="H44" s="36"/>
      <c r="I44" s="36"/>
      <c r="J44" s="36"/>
    </row>
    <row r="45" spans="1:10" x14ac:dyDescent="0.25">
      <c r="A45" s="3" t="s">
        <v>10</v>
      </c>
      <c r="B45" s="3">
        <v>0.88100000000000001</v>
      </c>
      <c r="C45" s="3">
        <v>0.88100000000000001</v>
      </c>
      <c r="D45" s="3">
        <v>4.2000000000000003E-2</v>
      </c>
      <c r="E45" s="3">
        <v>2.1999999999999999E-2</v>
      </c>
      <c r="F45" s="3">
        <v>0.02</v>
      </c>
      <c r="G45" s="3">
        <v>0.02</v>
      </c>
      <c r="H45" s="3">
        <v>4.0000000000000001E-3</v>
      </c>
      <c r="I45" s="3">
        <v>0.88100000000000001</v>
      </c>
      <c r="J45" s="3">
        <v>0.88100000000000001</v>
      </c>
    </row>
    <row r="46" spans="1:10" x14ac:dyDescent="0.25">
      <c r="A46" s="3" t="s">
        <v>11</v>
      </c>
      <c r="B46" s="3">
        <v>0.88800000000000001</v>
      </c>
      <c r="C46" s="3">
        <v>0.88800000000000001</v>
      </c>
      <c r="D46" s="3">
        <v>3.9E-2</v>
      </c>
      <c r="E46" s="3">
        <v>0.02</v>
      </c>
      <c r="F46" s="3">
        <v>1.7000000000000001E-2</v>
      </c>
      <c r="G46" s="3">
        <v>1.7000000000000001E-2</v>
      </c>
      <c r="H46" s="3">
        <v>4.0000000000000001E-3</v>
      </c>
      <c r="I46" s="3">
        <v>0.88800000000000001</v>
      </c>
      <c r="J46" s="3">
        <v>0.88800000000000001</v>
      </c>
    </row>
    <row r="47" spans="1:10" x14ac:dyDescent="0.25">
      <c r="A47" s="3" t="s">
        <v>12</v>
      </c>
      <c r="B47" s="3">
        <v>0.88600000000000001</v>
      </c>
      <c r="C47" s="3">
        <v>0.88600000000000001</v>
      </c>
      <c r="D47" s="3">
        <v>3.2000000000000001E-2</v>
      </c>
      <c r="E47" s="3">
        <v>2.8000000000000001E-2</v>
      </c>
      <c r="F47" s="3">
        <v>1.9E-2</v>
      </c>
      <c r="G47" s="3">
        <v>1.9E-2</v>
      </c>
      <c r="H47" s="3">
        <v>1.9E-2</v>
      </c>
      <c r="I47" s="3">
        <v>0.88600000000000001</v>
      </c>
      <c r="J47" s="3">
        <v>0.88600000000000001</v>
      </c>
    </row>
    <row r="48" spans="1:10" x14ac:dyDescent="0.25">
      <c r="A48" s="3" t="s">
        <v>13</v>
      </c>
      <c r="B48" s="3">
        <v>0.88</v>
      </c>
      <c r="C48" s="3">
        <v>0.88</v>
      </c>
      <c r="D48" s="3">
        <v>5.1999999999999998E-2</v>
      </c>
      <c r="E48" s="3">
        <v>3.9E-2</v>
      </c>
      <c r="F48" s="3">
        <v>0.03</v>
      </c>
      <c r="G48" s="3">
        <v>0.03</v>
      </c>
      <c r="H48" s="3">
        <v>1.0999999999999999E-2</v>
      </c>
      <c r="I48" s="3">
        <v>0.88</v>
      </c>
      <c r="J48" s="3">
        <v>0.88</v>
      </c>
    </row>
    <row r="49" spans="1:10" x14ac:dyDescent="0.25">
      <c r="A49" s="3" t="s">
        <v>14</v>
      </c>
      <c r="B49" s="3">
        <v>0.88</v>
      </c>
      <c r="C49" s="3">
        <v>0.88</v>
      </c>
      <c r="D49" s="3">
        <v>3.9E-2</v>
      </c>
      <c r="E49" s="3">
        <v>0.02</v>
      </c>
      <c r="F49" s="3">
        <v>1.7999999999999999E-2</v>
      </c>
      <c r="G49" s="3">
        <v>1.7999999999999999E-2</v>
      </c>
      <c r="H49" s="3">
        <v>2E-3</v>
      </c>
      <c r="I49" s="3">
        <v>0.88</v>
      </c>
      <c r="J49" s="3">
        <v>0.88</v>
      </c>
    </row>
    <row r="50" spans="1:10" x14ac:dyDescent="0.25">
      <c r="A50" s="3" t="s">
        <v>15</v>
      </c>
      <c r="B50" s="3">
        <v>0.878</v>
      </c>
      <c r="C50" s="3">
        <v>0.879</v>
      </c>
      <c r="D50" s="3">
        <v>4.1000000000000002E-2</v>
      </c>
      <c r="E50" s="3">
        <v>3.5999999999999997E-2</v>
      </c>
      <c r="F50" s="3">
        <v>1.7999999999999999E-2</v>
      </c>
      <c r="G50" s="3">
        <v>1.7999999999999999E-2</v>
      </c>
      <c r="H50" s="3">
        <v>1.9E-2</v>
      </c>
      <c r="I50" s="3">
        <v>0.879</v>
      </c>
      <c r="J50" s="3">
        <v>0.879</v>
      </c>
    </row>
    <row r="51" spans="1:10" x14ac:dyDescent="0.25">
      <c r="A51" s="3" t="s">
        <v>16</v>
      </c>
      <c r="B51" s="3">
        <v>0.88800000000000001</v>
      </c>
      <c r="C51" s="3">
        <v>0.88800000000000001</v>
      </c>
      <c r="D51" s="3">
        <v>2.7E-2</v>
      </c>
      <c r="E51" s="3">
        <v>1.7999999999999999E-2</v>
      </c>
      <c r="F51" s="3">
        <v>1.4E-2</v>
      </c>
      <c r="G51" s="3">
        <v>1.4E-2</v>
      </c>
      <c r="H51" s="3">
        <v>1.4E-2</v>
      </c>
      <c r="I51" s="3">
        <v>0.88800000000000001</v>
      </c>
      <c r="J51" s="3">
        <v>0.88800000000000001</v>
      </c>
    </row>
    <row r="52" spans="1:10" x14ac:dyDescent="0.25">
      <c r="A52" s="3" t="s">
        <v>17</v>
      </c>
      <c r="B52" s="3">
        <v>0.89</v>
      </c>
      <c r="C52" s="3">
        <v>0.89</v>
      </c>
      <c r="D52" s="3">
        <v>3.5000000000000003E-2</v>
      </c>
      <c r="E52" s="3">
        <v>0.02</v>
      </c>
      <c r="F52" s="3">
        <v>1.2E-2</v>
      </c>
      <c r="G52" s="3">
        <v>1.2E-2</v>
      </c>
      <c r="H52" s="3">
        <v>8.9999999999999993E-3</v>
      </c>
      <c r="I52" s="3">
        <v>0.89</v>
      </c>
      <c r="J52" s="3">
        <v>0.89</v>
      </c>
    </row>
    <row r="53" spans="1:10" x14ac:dyDescent="0.25">
      <c r="A53" s="3" t="s">
        <v>18</v>
      </c>
      <c r="B53" s="3">
        <v>0.88500000000000001</v>
      </c>
      <c r="C53" s="3">
        <v>0.88500000000000001</v>
      </c>
      <c r="D53" s="3">
        <v>3.6999999999999998E-2</v>
      </c>
      <c r="E53" s="3">
        <v>0.02</v>
      </c>
      <c r="F53" s="3">
        <v>1.4999999999999999E-2</v>
      </c>
      <c r="G53" s="3">
        <v>1.4999999999999999E-2</v>
      </c>
      <c r="H53" s="3">
        <v>6.0000000000000001E-3</v>
      </c>
      <c r="I53" s="3">
        <v>0.88500000000000001</v>
      </c>
      <c r="J53" s="3">
        <v>0.88500000000000001</v>
      </c>
    </row>
    <row r="54" spans="1:10" x14ac:dyDescent="0.25">
      <c r="A54" s="3" t="s">
        <v>19</v>
      </c>
      <c r="B54" s="3">
        <v>0.879</v>
      </c>
      <c r="C54" s="3">
        <v>0.879</v>
      </c>
      <c r="D54" s="3">
        <v>6.7000000000000004E-2</v>
      </c>
      <c r="E54" s="3">
        <v>5.3999999999999999E-2</v>
      </c>
      <c r="F54" s="3">
        <v>4.4999999999999998E-2</v>
      </c>
      <c r="G54" s="3">
        <v>4.4999999999999998E-2</v>
      </c>
      <c r="H54" s="3">
        <v>1.0999999999999999E-2</v>
      </c>
      <c r="I54" s="3">
        <v>0.879</v>
      </c>
      <c r="J54" s="3">
        <v>0.879</v>
      </c>
    </row>
    <row r="55" spans="1:10" x14ac:dyDescent="0.25">
      <c r="A55" s="3" t="s">
        <v>27</v>
      </c>
      <c r="B55" s="3">
        <f>AVERAGE(B45:B54)</f>
        <v>0.88349999999999995</v>
      </c>
      <c r="C55" s="3">
        <f t="shared" ref="C55:J55" si="9">AVERAGE(C45:C54)</f>
        <v>0.88360000000000005</v>
      </c>
      <c r="D55" s="3">
        <f t="shared" si="9"/>
        <v>4.1100000000000005E-2</v>
      </c>
      <c r="E55" s="3">
        <f t="shared" si="9"/>
        <v>2.7699999999999995E-2</v>
      </c>
      <c r="F55" s="3">
        <f t="shared" si="9"/>
        <v>2.0800000000000003E-2</v>
      </c>
      <c r="G55" s="3">
        <f t="shared" si="9"/>
        <v>2.0800000000000003E-2</v>
      </c>
      <c r="H55" s="3">
        <f t="shared" si="9"/>
        <v>9.8999999999999991E-3</v>
      </c>
      <c r="I55" s="3">
        <f t="shared" si="9"/>
        <v>0.88360000000000005</v>
      </c>
      <c r="J55" s="3">
        <f t="shared" si="9"/>
        <v>0.88360000000000005</v>
      </c>
    </row>
    <row r="56" spans="1:10" x14ac:dyDescent="0.25">
      <c r="A56" s="3" t="s">
        <v>28</v>
      </c>
      <c r="B56" s="3">
        <f>_xlfn.STDEV.S(B45:B54)</f>
        <v>4.3779751788545693E-3</v>
      </c>
      <c r="C56" s="3">
        <f t="shared" ref="C56:J56" si="10">_xlfn.STDEV.S(C45:C54)</f>
        <v>4.2478752858864013E-3</v>
      </c>
      <c r="D56" s="3">
        <f t="shared" si="10"/>
        <v>1.1229425630903841E-2</v>
      </c>
      <c r="E56" s="3">
        <f t="shared" si="10"/>
        <v>1.1795008360413421E-2</v>
      </c>
      <c r="F56" s="3">
        <f t="shared" si="10"/>
        <v>9.7843412314439025E-3</v>
      </c>
      <c r="G56" s="3">
        <f t="shared" si="10"/>
        <v>9.7843412314439025E-3</v>
      </c>
      <c r="H56" s="3">
        <f t="shared" si="10"/>
        <v>6.0818491340125253E-3</v>
      </c>
      <c r="I56" s="3">
        <f t="shared" si="10"/>
        <v>4.2478752858864013E-3</v>
      </c>
      <c r="J56" s="3">
        <f t="shared" si="10"/>
        <v>4.2478752858864013E-3</v>
      </c>
    </row>
    <row r="57" spans="1:10" x14ac:dyDescent="0.25">
      <c r="A57" s="3"/>
      <c r="B57" s="3" t="str">
        <f>TEXT(B55,"#,##0.000")&amp;"±"&amp;TEXT(B56,"#,##0.000")</f>
        <v>0.884±0.004</v>
      </c>
      <c r="C57" s="3" t="str">
        <f t="shared" ref="C57:J57" si="11">TEXT(C55,"#,##0.000")&amp;"±"&amp;TEXT(C56,"#,##0.000")</f>
        <v>0.884±0.004</v>
      </c>
      <c r="D57" s="3" t="str">
        <f t="shared" si="11"/>
        <v>0.041±0.011</v>
      </c>
      <c r="E57" s="3" t="str">
        <f t="shared" si="11"/>
        <v>0.028±0.012</v>
      </c>
      <c r="F57" s="3" t="str">
        <f t="shared" si="11"/>
        <v>0.021±0.010</v>
      </c>
      <c r="G57" s="3" t="str">
        <f t="shared" si="11"/>
        <v>0.021±0.010</v>
      </c>
      <c r="H57" s="3" t="str">
        <f t="shared" si="11"/>
        <v>0.010±0.006</v>
      </c>
      <c r="I57" s="3" t="str">
        <f t="shared" si="11"/>
        <v>0.884±0.004</v>
      </c>
      <c r="J57" s="3" t="str">
        <f t="shared" si="11"/>
        <v>0.884±0.004</v>
      </c>
    </row>
    <row r="58" spans="1:10" x14ac:dyDescent="0.25">
      <c r="A58" s="36" t="s">
        <v>23</v>
      </c>
      <c r="B58" s="36"/>
      <c r="C58" s="36"/>
      <c r="D58" s="36"/>
      <c r="E58" s="36"/>
      <c r="F58" s="36"/>
      <c r="G58" s="36"/>
      <c r="H58" s="36"/>
      <c r="I58" s="36"/>
      <c r="J58" s="36"/>
    </row>
    <row r="59" spans="1:10" x14ac:dyDescent="0.25">
      <c r="A59" s="3" t="s">
        <v>10</v>
      </c>
      <c r="B59" s="3">
        <v>0.90900000000000003</v>
      </c>
      <c r="C59" s="3">
        <v>0.90600000000000003</v>
      </c>
      <c r="D59" s="3">
        <v>8.8999999999999996E-2</v>
      </c>
      <c r="E59" s="3">
        <v>0.29399999999999998</v>
      </c>
      <c r="F59" s="3">
        <v>0.255</v>
      </c>
      <c r="G59" s="3">
        <v>0.255</v>
      </c>
      <c r="H59" s="3">
        <v>0.25800000000000001</v>
      </c>
      <c r="I59" s="3">
        <v>0.90900000000000003</v>
      </c>
      <c r="J59" s="3">
        <v>0.90800000000000003</v>
      </c>
    </row>
    <row r="60" spans="1:10" x14ac:dyDescent="0.25">
      <c r="A60" s="3" t="s">
        <v>11</v>
      </c>
      <c r="B60" s="3">
        <v>0.89100000000000001</v>
      </c>
      <c r="C60" s="3">
        <v>0.89</v>
      </c>
      <c r="D60" s="3">
        <v>0.36399999999999999</v>
      </c>
      <c r="E60" s="3">
        <v>0.61399999999999999</v>
      </c>
      <c r="F60" s="3">
        <v>0.316</v>
      </c>
      <c r="G60" s="3">
        <v>0.316</v>
      </c>
      <c r="H60" s="3">
        <v>0.29599999999999999</v>
      </c>
      <c r="I60" s="3">
        <v>0.89100000000000001</v>
      </c>
      <c r="J60" s="3">
        <v>0.89100000000000001</v>
      </c>
    </row>
    <row r="61" spans="1:10" x14ac:dyDescent="0.25">
      <c r="A61" s="3" t="s">
        <v>12</v>
      </c>
      <c r="B61" s="3">
        <v>0.89300000000000002</v>
      </c>
      <c r="C61" s="3">
        <v>0.88800000000000001</v>
      </c>
      <c r="D61" s="3">
        <v>6.7000000000000004E-2</v>
      </c>
      <c r="E61" s="3">
        <v>0.252</v>
      </c>
      <c r="F61" s="3">
        <v>0.23300000000000001</v>
      </c>
      <c r="G61" s="3">
        <v>0.23300000000000001</v>
      </c>
      <c r="H61" s="3">
        <v>0.24</v>
      </c>
      <c r="I61" s="3">
        <v>0.89600000000000002</v>
      </c>
      <c r="J61" s="3">
        <v>0.89300000000000002</v>
      </c>
    </row>
    <row r="62" spans="1:10" x14ac:dyDescent="0.25">
      <c r="A62" s="3" t="s">
        <v>13</v>
      </c>
      <c r="B62" s="3">
        <v>0.88900000000000001</v>
      </c>
      <c r="C62" s="3">
        <v>0.88300000000000001</v>
      </c>
      <c r="D62" s="3">
        <v>4.8000000000000001E-2</v>
      </c>
      <c r="E62" s="3">
        <v>0.23400000000000001</v>
      </c>
      <c r="F62" s="3">
        <v>0.23400000000000001</v>
      </c>
      <c r="G62" s="3">
        <v>0.23400000000000001</v>
      </c>
      <c r="H62" s="3">
        <v>0.24199999999999999</v>
      </c>
      <c r="I62" s="3">
        <v>0.89300000000000002</v>
      </c>
      <c r="J62" s="3">
        <v>0.88800000000000001</v>
      </c>
    </row>
    <row r="63" spans="1:10" x14ac:dyDescent="0.25">
      <c r="A63" s="3" t="s">
        <v>14</v>
      </c>
      <c r="B63" s="3">
        <v>0.89</v>
      </c>
      <c r="C63" s="3">
        <v>0.88500000000000001</v>
      </c>
      <c r="D63" s="3">
        <v>0.04</v>
      </c>
      <c r="E63" s="3">
        <v>0.247</v>
      </c>
      <c r="F63" s="3">
        <v>0.23899999999999999</v>
      </c>
      <c r="G63" s="3">
        <v>0.23899999999999999</v>
      </c>
      <c r="H63" s="3">
        <v>0.247</v>
      </c>
      <c r="I63" s="3">
        <v>0.89400000000000002</v>
      </c>
      <c r="J63" s="3">
        <v>0.88900000000000001</v>
      </c>
    </row>
    <row r="64" spans="1:10" x14ac:dyDescent="0.25">
      <c r="A64" s="3" t="s">
        <v>15</v>
      </c>
      <c r="B64" s="3">
        <v>0.90300000000000002</v>
      </c>
      <c r="C64" s="3">
        <v>0.9</v>
      </c>
      <c r="D64" s="3">
        <v>0.159</v>
      </c>
      <c r="E64" s="3">
        <v>0.34300000000000003</v>
      </c>
      <c r="F64" s="3">
        <v>0.23400000000000001</v>
      </c>
      <c r="G64" s="3">
        <v>0.23400000000000001</v>
      </c>
      <c r="H64" s="3">
        <v>0.23699999999999999</v>
      </c>
      <c r="I64" s="3">
        <v>0.90400000000000003</v>
      </c>
      <c r="J64" s="3">
        <v>0.90300000000000002</v>
      </c>
    </row>
    <row r="65" spans="1:10" x14ac:dyDescent="0.25">
      <c r="A65" s="3" t="s">
        <v>16</v>
      </c>
      <c r="B65" s="3">
        <v>0.89600000000000002</v>
      </c>
      <c r="C65" s="3">
        <v>0.89400000000000002</v>
      </c>
      <c r="D65" s="3">
        <v>0.114</v>
      </c>
      <c r="E65" s="3">
        <v>0.32</v>
      </c>
      <c r="F65" s="3">
        <v>0.255</v>
      </c>
      <c r="G65" s="3">
        <v>0.255</v>
      </c>
      <c r="H65" s="3">
        <v>0.25800000000000001</v>
      </c>
      <c r="I65" s="3">
        <v>0.89700000000000002</v>
      </c>
      <c r="J65" s="3">
        <v>0.89600000000000002</v>
      </c>
    </row>
    <row r="66" spans="1:10" x14ac:dyDescent="0.25">
      <c r="A66" s="3" t="s">
        <v>17</v>
      </c>
      <c r="B66" s="3">
        <v>0.89400000000000002</v>
      </c>
      <c r="C66" s="3">
        <v>0.89</v>
      </c>
      <c r="D66" s="3">
        <v>0.13300000000000001</v>
      </c>
      <c r="E66" s="3">
        <v>0.33500000000000002</v>
      </c>
      <c r="F66" s="3">
        <v>0.251</v>
      </c>
      <c r="G66" s="3">
        <v>0.251</v>
      </c>
      <c r="H66" s="3">
        <v>0.255</v>
      </c>
      <c r="I66" s="3">
        <v>0.89500000000000002</v>
      </c>
      <c r="J66" s="3">
        <v>0.89300000000000002</v>
      </c>
    </row>
    <row r="67" spans="1:10" x14ac:dyDescent="0.25">
      <c r="A67" s="3" t="s">
        <v>18</v>
      </c>
      <c r="B67" s="3">
        <v>0.88200000000000001</v>
      </c>
      <c r="C67" s="3">
        <v>0.88200000000000001</v>
      </c>
      <c r="D67" s="3">
        <v>0.49299999999999999</v>
      </c>
      <c r="E67" s="3">
        <v>0.83099999999999996</v>
      </c>
      <c r="F67" s="3">
        <v>0.44700000000000001</v>
      </c>
      <c r="G67" s="3">
        <v>0.44700000000000001</v>
      </c>
      <c r="H67" s="3">
        <v>0.377</v>
      </c>
      <c r="I67" s="3">
        <v>0.88200000000000001</v>
      </c>
      <c r="J67" s="3">
        <v>0.88200000000000001</v>
      </c>
    </row>
    <row r="68" spans="1:10" x14ac:dyDescent="0.25">
      <c r="A68" s="3" t="s">
        <v>19</v>
      </c>
      <c r="B68" s="3">
        <v>0.89100000000000001</v>
      </c>
      <c r="C68" s="3">
        <v>0.88700000000000001</v>
      </c>
      <c r="D68" s="3">
        <v>7.4999999999999997E-2</v>
      </c>
      <c r="E68" s="3">
        <v>0.30399999999999999</v>
      </c>
      <c r="F68" s="3">
        <v>0.27600000000000002</v>
      </c>
      <c r="G68" s="3">
        <v>0.27600000000000002</v>
      </c>
      <c r="H68" s="3">
        <v>0.28100000000000003</v>
      </c>
      <c r="I68" s="3">
        <v>0.89300000000000002</v>
      </c>
      <c r="J68" s="3">
        <v>0.89100000000000001</v>
      </c>
    </row>
    <row r="69" spans="1:10" x14ac:dyDescent="0.25">
      <c r="A69" s="3" t="s">
        <v>27</v>
      </c>
      <c r="B69" s="3">
        <f>AVERAGE(B59:B68)</f>
        <v>0.89380000000000004</v>
      </c>
      <c r="C69" s="3">
        <f t="shared" ref="C69:J69" si="12">AVERAGE(C59:C68)</f>
        <v>0.89050000000000007</v>
      </c>
      <c r="D69" s="3">
        <f t="shared" si="12"/>
        <v>0.15820000000000001</v>
      </c>
      <c r="E69" s="3">
        <f t="shared" si="12"/>
        <v>0.37739999999999996</v>
      </c>
      <c r="F69" s="3">
        <f t="shared" si="12"/>
        <v>0.27400000000000002</v>
      </c>
      <c r="G69" s="3">
        <f t="shared" si="12"/>
        <v>0.27400000000000002</v>
      </c>
      <c r="H69" s="3">
        <f t="shared" si="12"/>
        <v>0.26910000000000001</v>
      </c>
      <c r="I69" s="3">
        <f t="shared" si="12"/>
        <v>0.89540000000000008</v>
      </c>
      <c r="J69" s="3">
        <f t="shared" si="12"/>
        <v>0.89339999999999997</v>
      </c>
    </row>
    <row r="70" spans="1:10" x14ac:dyDescent="0.25">
      <c r="A70" s="3" t="s">
        <v>28</v>
      </c>
      <c r="B70" s="3">
        <f>_xlfn.STDEV.S(B59:B68)</f>
        <v>7.5542482529148301E-3</v>
      </c>
      <c r="C70" s="3">
        <f t="shared" ref="C70:J70" si="13">_xlfn.STDEV.S(C59:C68)</f>
        <v>7.6048230310332291E-3</v>
      </c>
      <c r="D70" s="3">
        <f t="shared" si="13"/>
        <v>0.15025075337211755</v>
      </c>
      <c r="E70" s="3">
        <f t="shared" si="13"/>
        <v>0.19253986600182318</v>
      </c>
      <c r="F70" s="3">
        <f t="shared" si="13"/>
        <v>6.5873616367505772E-2</v>
      </c>
      <c r="G70" s="3">
        <f t="shared" si="13"/>
        <v>6.5873616367505772E-2</v>
      </c>
      <c r="H70" s="3">
        <f t="shared" si="13"/>
        <v>4.2233346487764084E-2</v>
      </c>
      <c r="I70" s="3">
        <f t="shared" si="13"/>
        <v>7.2602418080330638E-3</v>
      </c>
      <c r="J70" s="3">
        <f t="shared" si="13"/>
        <v>7.4714270539316873E-3</v>
      </c>
    </row>
    <row r="71" spans="1:10" x14ac:dyDescent="0.25">
      <c r="A71" s="3"/>
      <c r="B71" s="3" t="str">
        <f>TEXT(B69,"#,##0.000")&amp;"±"&amp;TEXT(B70,"#,##0.000")</f>
        <v>0.894±0.008</v>
      </c>
      <c r="C71" s="3" t="str">
        <f t="shared" ref="C71:J71" si="14">TEXT(C69,"#,##0.000")&amp;"±"&amp;TEXT(C70,"#,##0.000")</f>
        <v>0.891±0.008</v>
      </c>
      <c r="D71" s="3" t="str">
        <f t="shared" si="14"/>
        <v>0.158±0.150</v>
      </c>
      <c r="E71" s="3" t="str">
        <f t="shared" si="14"/>
        <v>0.377±0.193</v>
      </c>
      <c r="F71" s="3" t="str">
        <f t="shared" si="14"/>
        <v>0.274±0.066</v>
      </c>
      <c r="G71" s="3" t="str">
        <f t="shared" si="14"/>
        <v>0.274±0.066</v>
      </c>
      <c r="H71" s="3" t="str">
        <f t="shared" si="14"/>
        <v>0.269±0.042</v>
      </c>
      <c r="I71" s="3" t="str">
        <f t="shared" si="14"/>
        <v>0.895±0.007</v>
      </c>
      <c r="J71" s="3" t="str">
        <f t="shared" si="14"/>
        <v>0.893±0.007</v>
      </c>
    </row>
    <row r="72" spans="1:10" x14ac:dyDescent="0.25">
      <c r="A72" s="36" t="s">
        <v>24</v>
      </c>
      <c r="B72" s="36"/>
      <c r="C72" s="36"/>
      <c r="D72" s="36"/>
      <c r="E72" s="36"/>
      <c r="F72" s="36"/>
      <c r="G72" s="36"/>
      <c r="H72" s="36"/>
      <c r="I72" s="36"/>
      <c r="J72" s="36"/>
    </row>
    <row r="73" spans="1:10" x14ac:dyDescent="0.25">
      <c r="A73" s="3" t="s">
        <v>10</v>
      </c>
      <c r="B73" s="3">
        <v>0.90200000000000002</v>
      </c>
      <c r="C73" s="3">
        <v>0.90300000000000002</v>
      </c>
      <c r="D73" s="3">
        <v>0.02</v>
      </c>
      <c r="E73" s="3">
        <v>1.4999999999999999E-2</v>
      </c>
      <c r="F73" s="3">
        <v>1.0999999999999999E-2</v>
      </c>
      <c r="G73" s="3">
        <v>1.0999999999999999E-2</v>
      </c>
      <c r="H73" s="3">
        <v>0.01</v>
      </c>
      <c r="I73" s="3">
        <v>0.90300000000000002</v>
      </c>
      <c r="J73" s="3">
        <v>0.90200000000000002</v>
      </c>
    </row>
    <row r="74" spans="1:10" x14ac:dyDescent="0.25">
      <c r="A74" s="3" t="s">
        <v>11</v>
      </c>
      <c r="B74" s="3">
        <v>0.90500000000000003</v>
      </c>
      <c r="C74" s="3">
        <v>0.90600000000000003</v>
      </c>
      <c r="D74" s="3">
        <v>0.02</v>
      </c>
      <c r="E74" s="3">
        <v>1.2999999999999999E-2</v>
      </c>
      <c r="F74" s="3">
        <v>8.9999999999999993E-3</v>
      </c>
      <c r="G74" s="3">
        <v>8.9999999999999993E-3</v>
      </c>
      <c r="H74" s="3">
        <v>8.0000000000000002E-3</v>
      </c>
      <c r="I74" s="3">
        <v>0.90600000000000003</v>
      </c>
      <c r="J74" s="3">
        <v>0.90500000000000003</v>
      </c>
    </row>
    <row r="75" spans="1:10" x14ac:dyDescent="0.25">
      <c r="A75" s="3" t="s">
        <v>12</v>
      </c>
      <c r="B75" s="3">
        <v>0.90100000000000002</v>
      </c>
      <c r="C75" s="3">
        <v>0.90100000000000002</v>
      </c>
      <c r="D75" s="3">
        <v>1.4999999999999999E-2</v>
      </c>
      <c r="E75" s="3">
        <v>1.9E-2</v>
      </c>
      <c r="F75" s="3">
        <v>0.01</v>
      </c>
      <c r="G75" s="3">
        <v>0.01</v>
      </c>
      <c r="H75" s="3">
        <v>0.01</v>
      </c>
      <c r="I75" s="3">
        <v>0.90100000000000002</v>
      </c>
      <c r="J75" s="3">
        <v>0.90100000000000002</v>
      </c>
    </row>
    <row r="76" spans="1:10" x14ac:dyDescent="0.25">
      <c r="A76" s="3" t="s">
        <v>13</v>
      </c>
      <c r="B76" s="3">
        <v>0.9</v>
      </c>
      <c r="C76" s="3">
        <v>0.90100000000000002</v>
      </c>
      <c r="D76" s="3">
        <v>1.7999999999999999E-2</v>
      </c>
      <c r="E76" s="3">
        <v>2.3E-2</v>
      </c>
      <c r="F76" s="3">
        <v>1.7000000000000001E-2</v>
      </c>
      <c r="G76" s="3">
        <v>1.7000000000000001E-2</v>
      </c>
      <c r="H76" s="3">
        <v>1.6E-2</v>
      </c>
      <c r="I76" s="3">
        <v>0.90100000000000002</v>
      </c>
      <c r="J76" s="3">
        <v>0.9</v>
      </c>
    </row>
    <row r="77" spans="1:10" x14ac:dyDescent="0.25">
      <c r="A77" s="3" t="s">
        <v>14</v>
      </c>
      <c r="B77" s="3">
        <v>0.89900000000000002</v>
      </c>
      <c r="C77" s="3">
        <v>0.9</v>
      </c>
      <c r="D77" s="3">
        <v>1.7999999999999999E-2</v>
      </c>
      <c r="E77" s="3">
        <v>2.1999999999999999E-2</v>
      </c>
      <c r="F77" s="3">
        <v>1.6E-2</v>
      </c>
      <c r="G77" s="3">
        <v>1.6E-2</v>
      </c>
      <c r="H77" s="3">
        <v>1.4999999999999999E-2</v>
      </c>
      <c r="I77" s="3">
        <v>0.9</v>
      </c>
      <c r="J77" s="3">
        <v>0.89900000000000002</v>
      </c>
    </row>
    <row r="78" spans="1:10" x14ac:dyDescent="0.25">
      <c r="A78" s="3" t="s">
        <v>15</v>
      </c>
      <c r="B78" s="3">
        <v>0.89700000000000002</v>
      </c>
      <c r="C78" s="3">
        <v>0.89900000000000002</v>
      </c>
      <c r="D78" s="3">
        <v>8.9999999999999993E-3</v>
      </c>
      <c r="E78" s="3">
        <v>0.03</v>
      </c>
      <c r="F78" s="3">
        <v>1.4999999999999999E-2</v>
      </c>
      <c r="G78" s="3">
        <v>1.4999999999999999E-2</v>
      </c>
      <c r="H78" s="3">
        <v>1.2999999999999999E-2</v>
      </c>
      <c r="I78" s="3">
        <v>0.89900000000000002</v>
      </c>
      <c r="J78" s="3">
        <v>0.89800000000000002</v>
      </c>
    </row>
    <row r="79" spans="1:10" x14ac:dyDescent="0.25">
      <c r="A79" s="3" t="s">
        <v>16</v>
      </c>
      <c r="B79" s="3">
        <v>0.89800000000000002</v>
      </c>
      <c r="C79" s="3">
        <v>0.89800000000000002</v>
      </c>
      <c r="D79" s="3">
        <v>3.2000000000000001E-2</v>
      </c>
      <c r="E79" s="3">
        <v>2.4E-2</v>
      </c>
      <c r="F79" s="3">
        <v>1.6E-2</v>
      </c>
      <c r="G79" s="3">
        <v>1.6E-2</v>
      </c>
      <c r="H79" s="3">
        <v>1.6E-2</v>
      </c>
      <c r="I79" s="3">
        <v>0.89800000000000002</v>
      </c>
      <c r="J79" s="3">
        <v>0.89800000000000002</v>
      </c>
    </row>
    <row r="80" spans="1:10" x14ac:dyDescent="0.25">
      <c r="A80" s="3" t="s">
        <v>17</v>
      </c>
      <c r="B80" s="3">
        <v>0.89900000000000002</v>
      </c>
      <c r="C80" s="3">
        <v>0.89900000000000002</v>
      </c>
      <c r="D80" s="3">
        <v>3.4000000000000002E-2</v>
      </c>
      <c r="E80" s="3">
        <v>1.6E-2</v>
      </c>
      <c r="F80" s="3">
        <v>1.0999999999999999E-2</v>
      </c>
      <c r="G80" s="3">
        <v>1.0999999999999999E-2</v>
      </c>
      <c r="H80" s="3">
        <v>5.0000000000000001E-3</v>
      </c>
      <c r="I80" s="3">
        <v>0.89900000000000002</v>
      </c>
      <c r="J80" s="3">
        <v>0.89900000000000002</v>
      </c>
    </row>
    <row r="81" spans="1:10" x14ac:dyDescent="0.25">
      <c r="A81" s="3" t="s">
        <v>18</v>
      </c>
      <c r="B81" s="3">
        <v>0.90200000000000002</v>
      </c>
      <c r="C81" s="3">
        <v>0.90300000000000002</v>
      </c>
      <c r="D81" s="3">
        <v>4.2000000000000003E-2</v>
      </c>
      <c r="E81" s="3">
        <v>4.2999999999999997E-2</v>
      </c>
      <c r="F81" s="3">
        <v>2.5000000000000001E-2</v>
      </c>
      <c r="G81" s="3">
        <v>2.5000000000000001E-2</v>
      </c>
      <c r="H81" s="3">
        <v>2.5000000000000001E-2</v>
      </c>
      <c r="I81" s="3">
        <v>0.90300000000000002</v>
      </c>
      <c r="J81" s="3">
        <v>0.90200000000000002</v>
      </c>
    </row>
    <row r="82" spans="1:10" x14ac:dyDescent="0.25">
      <c r="A82" s="3" t="s">
        <v>19</v>
      </c>
      <c r="B82" s="3">
        <v>0.90300000000000002</v>
      </c>
      <c r="C82" s="3">
        <v>0.90300000000000002</v>
      </c>
      <c r="D82" s="3">
        <v>0.02</v>
      </c>
      <c r="E82" s="3">
        <v>1.6E-2</v>
      </c>
      <c r="F82" s="3">
        <v>1.2E-2</v>
      </c>
      <c r="G82" s="3">
        <v>1.2E-2</v>
      </c>
      <c r="H82" s="3">
        <v>1.0999999999999999E-2</v>
      </c>
      <c r="I82" s="3">
        <v>0.90300000000000002</v>
      </c>
      <c r="J82" s="4">
        <v>0.90300000000000002</v>
      </c>
    </row>
    <row r="83" spans="1:10" x14ac:dyDescent="0.25">
      <c r="A83" s="3" t="s">
        <v>27</v>
      </c>
      <c r="B83" s="3">
        <f>AVERAGE(B73:B82)</f>
        <v>0.90060000000000007</v>
      </c>
      <c r="C83" s="3">
        <f t="shared" ref="C83:J83" si="15">AVERAGE(C73:C82)</f>
        <v>0.90129999999999999</v>
      </c>
      <c r="D83" s="3">
        <f t="shared" si="15"/>
        <v>2.2800000000000001E-2</v>
      </c>
      <c r="E83" s="3">
        <f t="shared" si="15"/>
        <v>2.2099999999999998E-2</v>
      </c>
      <c r="F83" s="3">
        <f t="shared" si="15"/>
        <v>1.4200000000000001E-2</v>
      </c>
      <c r="G83" s="3">
        <f t="shared" si="15"/>
        <v>1.4200000000000001E-2</v>
      </c>
      <c r="H83" s="3">
        <f t="shared" si="15"/>
        <v>1.2900000000000003E-2</v>
      </c>
      <c r="I83" s="3">
        <f t="shared" si="15"/>
        <v>0.90129999999999999</v>
      </c>
      <c r="J83" s="3">
        <f t="shared" si="15"/>
        <v>0.90069999999999995</v>
      </c>
    </row>
    <row r="84" spans="1:10" x14ac:dyDescent="0.25">
      <c r="A84" s="3" t="s">
        <v>28</v>
      </c>
      <c r="B84" s="3">
        <f>_xlfn.STDEV.S(B73:B82)</f>
        <v>2.4585451886114389E-3</v>
      </c>
      <c r="C84" s="3">
        <f t="shared" ref="C84:J84" si="16">_xlfn.STDEV.S(C73:C82)</f>
        <v>2.4517567397911075E-3</v>
      </c>
      <c r="D84" s="3">
        <f t="shared" si="16"/>
        <v>9.9977775308093091E-3</v>
      </c>
      <c r="E84" s="3">
        <f t="shared" si="16"/>
        <v>8.9498603341057904E-3</v>
      </c>
      <c r="F84" s="3">
        <f t="shared" si="16"/>
        <v>4.7328638264796845E-3</v>
      </c>
      <c r="G84" s="3">
        <f t="shared" si="16"/>
        <v>4.7328638264796845E-3</v>
      </c>
      <c r="H84" s="3">
        <f t="shared" si="16"/>
        <v>5.5467708323552207E-3</v>
      </c>
      <c r="I84" s="3">
        <f t="shared" si="16"/>
        <v>2.4517567397911075E-3</v>
      </c>
      <c r="J84" s="3">
        <f t="shared" si="16"/>
        <v>2.3118054512532957E-3</v>
      </c>
    </row>
    <row r="85" spans="1:10" x14ac:dyDescent="0.25">
      <c r="A85" s="3"/>
      <c r="B85" s="3" t="str">
        <f>TEXT(B83,"#,##0.000")&amp;"±"&amp;TEXT(B84,"#,##0.000")</f>
        <v>0.901±0.002</v>
      </c>
      <c r="C85" s="3" t="str">
        <f t="shared" ref="C85:J85" si="17">TEXT(C83,"#,##0.000")&amp;"±"&amp;TEXT(C84,"#,##0.000")</f>
        <v>0.901±0.002</v>
      </c>
      <c r="D85" s="3" t="str">
        <f t="shared" si="17"/>
        <v>0.023±0.010</v>
      </c>
      <c r="E85" s="3" t="str">
        <f t="shared" si="17"/>
        <v>0.022±0.009</v>
      </c>
      <c r="F85" s="3" t="str">
        <f t="shared" si="17"/>
        <v>0.014±0.005</v>
      </c>
      <c r="G85" s="3" t="str">
        <f t="shared" si="17"/>
        <v>0.014±0.005</v>
      </c>
      <c r="H85" s="3" t="str">
        <f t="shared" si="17"/>
        <v>0.013±0.006</v>
      </c>
      <c r="I85" s="3" t="str">
        <f t="shared" si="17"/>
        <v>0.901±0.002</v>
      </c>
      <c r="J85" s="3" t="str">
        <f t="shared" si="17"/>
        <v>0.901±0.002</v>
      </c>
    </row>
    <row r="86" spans="1:10" x14ac:dyDescent="0.25">
      <c r="A86" s="36" t="s">
        <v>25</v>
      </c>
      <c r="B86" s="36"/>
      <c r="C86" s="36"/>
      <c r="D86" s="36"/>
      <c r="E86" s="36"/>
      <c r="F86" s="36"/>
      <c r="G86" s="36"/>
      <c r="H86" s="36"/>
      <c r="I86" s="36"/>
      <c r="J86" s="36"/>
    </row>
    <row r="87" spans="1:10" x14ac:dyDescent="0.25">
      <c r="A87" s="3" t="s">
        <v>10</v>
      </c>
      <c r="B87" s="3">
        <v>0.81399999999999995</v>
      </c>
      <c r="C87" s="3">
        <v>0.80900000000000005</v>
      </c>
      <c r="D87" s="3">
        <v>0.60699999999999998</v>
      </c>
      <c r="E87" s="3">
        <v>0.89700000000000002</v>
      </c>
      <c r="F87" s="3">
        <v>0.57099999999999995</v>
      </c>
      <c r="G87" s="3">
        <v>0.57099999999999995</v>
      </c>
      <c r="H87" s="3">
        <v>0.32700000000000001</v>
      </c>
      <c r="I87" s="3">
        <v>0.81399999999999995</v>
      </c>
      <c r="J87" s="3">
        <v>0.81299999999999994</v>
      </c>
    </row>
    <row r="88" spans="1:10" x14ac:dyDescent="0.25">
      <c r="A88" s="3" t="s">
        <v>11</v>
      </c>
      <c r="B88" s="3">
        <v>0.81699999999999995</v>
      </c>
      <c r="C88" s="3">
        <v>0.81200000000000006</v>
      </c>
      <c r="D88" s="3">
        <v>0.59099999999999997</v>
      </c>
      <c r="E88" s="3">
        <v>0.86099999999999999</v>
      </c>
      <c r="F88" s="3">
        <v>0.55400000000000005</v>
      </c>
      <c r="G88" s="3">
        <v>0.55400000000000005</v>
      </c>
      <c r="H88" s="3">
        <v>0.309</v>
      </c>
      <c r="I88" s="3">
        <v>0.81899999999999995</v>
      </c>
      <c r="J88" s="3">
        <v>0.81599999999999995</v>
      </c>
    </row>
    <row r="89" spans="1:10" x14ac:dyDescent="0.25">
      <c r="A89" s="3" t="s">
        <v>12</v>
      </c>
      <c r="B89" s="3">
        <v>0.81299999999999994</v>
      </c>
      <c r="C89" s="3">
        <v>0.80600000000000005</v>
      </c>
      <c r="D89" s="3">
        <v>0.57499999999999996</v>
      </c>
      <c r="E89" s="3">
        <v>0.81699999999999995</v>
      </c>
      <c r="F89" s="3">
        <v>0.53900000000000003</v>
      </c>
      <c r="G89" s="3">
        <v>0.53900000000000003</v>
      </c>
      <c r="H89" s="3">
        <v>0.28199999999999997</v>
      </c>
      <c r="I89" s="3">
        <v>0.81499999999999995</v>
      </c>
      <c r="J89" s="3">
        <v>0.81100000000000005</v>
      </c>
    </row>
    <row r="90" spans="1:10" x14ac:dyDescent="0.25">
      <c r="A90" s="3" t="s">
        <v>13</v>
      </c>
      <c r="B90" s="3">
        <v>0.82599999999999996</v>
      </c>
      <c r="C90" s="3">
        <v>0.82299999999999995</v>
      </c>
      <c r="D90" s="3">
        <v>0.60799999999999998</v>
      </c>
      <c r="E90" s="3">
        <v>0.91</v>
      </c>
      <c r="F90" s="3">
        <v>0.57099999999999995</v>
      </c>
      <c r="G90" s="3">
        <v>0.57099999999999995</v>
      </c>
      <c r="H90" s="3">
        <v>0.33800000000000002</v>
      </c>
      <c r="I90" s="3">
        <v>0.82599999999999996</v>
      </c>
      <c r="J90" s="3">
        <v>0.82599999999999996</v>
      </c>
    </row>
    <row r="91" spans="1:10" x14ac:dyDescent="0.25">
      <c r="A91" s="3" t="s">
        <v>14</v>
      </c>
      <c r="B91" s="3">
        <v>0.81599999999999995</v>
      </c>
      <c r="C91" s="3">
        <v>0.81100000000000005</v>
      </c>
      <c r="D91" s="3">
        <v>0.59299999999999997</v>
      </c>
      <c r="E91" s="3">
        <v>0.873</v>
      </c>
      <c r="F91" s="3">
        <v>0.55700000000000005</v>
      </c>
      <c r="G91" s="3">
        <v>0.55700000000000005</v>
      </c>
      <c r="H91" s="3">
        <v>0.31900000000000001</v>
      </c>
      <c r="I91" s="3">
        <v>0.81699999999999995</v>
      </c>
      <c r="J91" s="3">
        <v>0.81499999999999995</v>
      </c>
    </row>
    <row r="92" spans="1:10" x14ac:dyDescent="0.25">
      <c r="A92" s="3" t="s">
        <v>15</v>
      </c>
      <c r="B92" s="3">
        <v>0.81899999999999995</v>
      </c>
      <c r="C92" s="3">
        <v>0.81399999999999995</v>
      </c>
      <c r="D92" s="3">
        <v>0.59799999999999998</v>
      </c>
      <c r="E92" s="3">
        <v>0.879</v>
      </c>
      <c r="F92" s="3">
        <v>0.56100000000000005</v>
      </c>
      <c r="G92" s="3">
        <v>0.56100000000000005</v>
      </c>
      <c r="H92" s="3">
        <v>0.31900000000000001</v>
      </c>
      <c r="I92" s="3">
        <v>0.82</v>
      </c>
      <c r="J92" s="3">
        <v>0.81799999999999995</v>
      </c>
    </row>
    <row r="93" spans="1:10" x14ac:dyDescent="0.25">
      <c r="A93" s="3" t="s">
        <v>16</v>
      </c>
      <c r="B93" s="3">
        <v>0.81699999999999995</v>
      </c>
      <c r="C93" s="3">
        <v>0.81299999999999994</v>
      </c>
      <c r="D93" s="3">
        <v>0.60399999999999998</v>
      </c>
      <c r="E93" s="3">
        <v>0.89100000000000001</v>
      </c>
      <c r="F93" s="3">
        <v>0.56799999999999995</v>
      </c>
      <c r="G93" s="3">
        <v>0.56799999999999995</v>
      </c>
      <c r="H93" s="3">
        <v>0.32400000000000001</v>
      </c>
      <c r="I93" s="3">
        <v>0.81799999999999995</v>
      </c>
      <c r="J93" s="3">
        <v>0.81599999999999995</v>
      </c>
    </row>
    <row r="94" spans="1:10" x14ac:dyDescent="0.25">
      <c r="A94" s="3" t="s">
        <v>17</v>
      </c>
      <c r="B94" s="3">
        <v>0.81100000000000005</v>
      </c>
      <c r="C94" s="3">
        <v>0.80600000000000005</v>
      </c>
      <c r="D94" s="3">
        <v>0.60799999999999998</v>
      </c>
      <c r="E94" s="3">
        <v>0.89100000000000001</v>
      </c>
      <c r="F94" s="3">
        <v>0.57299999999999995</v>
      </c>
      <c r="G94" s="3">
        <v>0.57299999999999995</v>
      </c>
      <c r="H94" s="3">
        <v>0.32</v>
      </c>
      <c r="I94" s="3">
        <v>0.81200000000000006</v>
      </c>
      <c r="J94" s="3">
        <v>0.81</v>
      </c>
    </row>
    <row r="95" spans="1:10" x14ac:dyDescent="0.25">
      <c r="A95" s="3" t="s">
        <v>18</v>
      </c>
      <c r="B95" s="3">
        <v>0.80700000000000005</v>
      </c>
      <c r="C95" s="3">
        <v>0.80200000000000005</v>
      </c>
      <c r="D95" s="3">
        <v>0.59899999999999998</v>
      </c>
      <c r="E95" s="3">
        <v>0.877</v>
      </c>
      <c r="F95" s="3">
        <v>0.56399999999999995</v>
      </c>
      <c r="G95" s="3">
        <v>0.56399999999999995</v>
      </c>
      <c r="H95" s="3">
        <v>0.316</v>
      </c>
      <c r="I95" s="3">
        <v>0.80900000000000005</v>
      </c>
      <c r="J95" s="3">
        <v>0.80600000000000005</v>
      </c>
    </row>
    <row r="96" spans="1:10" x14ac:dyDescent="0.25">
      <c r="A96" s="3" t="s">
        <v>19</v>
      </c>
      <c r="B96" s="3">
        <v>0.82399999999999995</v>
      </c>
      <c r="C96" s="3">
        <v>0.82099999999999995</v>
      </c>
      <c r="D96" s="3">
        <v>0.59199999999999997</v>
      </c>
      <c r="E96" s="3">
        <v>0.88700000000000001</v>
      </c>
      <c r="F96" s="3">
        <v>0.55400000000000005</v>
      </c>
      <c r="G96" s="3">
        <v>0.55400000000000005</v>
      </c>
      <c r="H96" s="3">
        <v>0.33200000000000002</v>
      </c>
      <c r="I96" s="3">
        <v>0.82499999999999996</v>
      </c>
      <c r="J96" s="3">
        <v>0.82399999999999995</v>
      </c>
    </row>
    <row r="97" spans="1:10" x14ac:dyDescent="0.25">
      <c r="A97" s="3" t="s">
        <v>27</v>
      </c>
      <c r="B97" s="3">
        <f>AVERAGE(B87:B96)</f>
        <v>0.81640000000000013</v>
      </c>
      <c r="C97" s="3">
        <f t="shared" ref="C97:J97" si="18">AVERAGE(C87:C96)</f>
        <v>0.81169999999999987</v>
      </c>
      <c r="D97" s="3">
        <f t="shared" si="18"/>
        <v>0.59749999999999992</v>
      </c>
      <c r="E97" s="3">
        <f t="shared" si="18"/>
        <v>0.87829999999999997</v>
      </c>
      <c r="F97" s="3">
        <f t="shared" si="18"/>
        <v>0.56120000000000003</v>
      </c>
      <c r="G97" s="3">
        <f t="shared" si="18"/>
        <v>0.56120000000000003</v>
      </c>
      <c r="H97" s="3">
        <f t="shared" si="18"/>
        <v>0.31859999999999994</v>
      </c>
      <c r="I97" s="3">
        <f t="shared" si="18"/>
        <v>0.81750000000000012</v>
      </c>
      <c r="J97" s="3">
        <f t="shared" si="18"/>
        <v>0.81549999999999989</v>
      </c>
    </row>
    <row r="98" spans="1:10" x14ac:dyDescent="0.25">
      <c r="A98" s="3" t="s">
        <v>28</v>
      </c>
      <c r="B98" s="3">
        <f>_xlfn.STDEV.S(B87:B96)</f>
        <v>5.6999025332797205E-3</v>
      </c>
      <c r="C98" s="3">
        <f t="shared" ref="C98:J98" si="19">_xlfn.STDEV.S(C87:C96)</f>
        <v>6.5667512684905085E-3</v>
      </c>
      <c r="D98" s="3">
        <f t="shared" si="19"/>
        <v>1.0298327803850283E-2</v>
      </c>
      <c r="E98" s="3">
        <f t="shared" si="19"/>
        <v>2.547351565842456E-2</v>
      </c>
      <c r="F98" s="3">
        <f t="shared" si="19"/>
        <v>1.0538817137927096E-2</v>
      </c>
      <c r="G98" s="3">
        <f t="shared" si="19"/>
        <v>1.0538817137927096E-2</v>
      </c>
      <c r="H98" s="3">
        <f t="shared" si="19"/>
        <v>1.5262153626973283E-2</v>
      </c>
      <c r="I98" s="3">
        <f t="shared" si="19"/>
        <v>5.3593117302711485E-3</v>
      </c>
      <c r="J98" s="3">
        <f t="shared" si="19"/>
        <v>6.1146454426146803E-3</v>
      </c>
    </row>
    <row r="99" spans="1:10" x14ac:dyDescent="0.25">
      <c r="A99" s="3"/>
      <c r="B99" s="3" t="str">
        <f>TEXT(B97,"#,##0.000")&amp;"±"&amp;TEXT(B98,"#,##0.000")</f>
        <v>0.816±0.006</v>
      </c>
      <c r="C99" s="3" t="str">
        <f t="shared" ref="C99:J99" si="20">TEXT(C97,"#,##0.000")&amp;"±"&amp;TEXT(C98,"#,##0.000")</f>
        <v>0.812±0.007</v>
      </c>
      <c r="D99" s="3" t="str">
        <f t="shared" si="20"/>
        <v>0.598±0.010</v>
      </c>
      <c r="E99" s="3" t="str">
        <f t="shared" si="20"/>
        <v>0.878±0.025</v>
      </c>
      <c r="F99" s="3" t="str">
        <f t="shared" si="20"/>
        <v>0.561±0.011</v>
      </c>
      <c r="G99" s="3" t="str">
        <f t="shared" si="20"/>
        <v>0.561±0.011</v>
      </c>
      <c r="H99" s="3" t="str">
        <f t="shared" si="20"/>
        <v>0.319±0.015</v>
      </c>
      <c r="I99" s="3" t="str">
        <f t="shared" si="20"/>
        <v>0.818±0.005</v>
      </c>
      <c r="J99" s="3" t="str">
        <f t="shared" si="20"/>
        <v>0.816±0.006</v>
      </c>
    </row>
    <row r="100" spans="1:10" x14ac:dyDescent="0.25">
      <c r="A100" s="36" t="s">
        <v>26</v>
      </c>
      <c r="B100" s="36"/>
      <c r="C100" s="36"/>
      <c r="D100" s="36"/>
      <c r="E100" s="36"/>
      <c r="F100" s="36"/>
      <c r="G100" s="36"/>
      <c r="H100" s="36"/>
      <c r="I100" s="36"/>
      <c r="J100" s="36"/>
    </row>
    <row r="101" spans="1:10" x14ac:dyDescent="0.25">
      <c r="A101" s="3" t="s">
        <v>10</v>
      </c>
      <c r="B101" s="3">
        <v>0.81799999999999995</v>
      </c>
      <c r="C101" s="3">
        <v>0.81799999999999995</v>
      </c>
      <c r="D101" s="3">
        <v>0.24199999999999999</v>
      </c>
      <c r="E101" s="3">
        <v>0.247</v>
      </c>
      <c r="F101" s="3">
        <v>0.22500000000000001</v>
      </c>
      <c r="G101" s="3">
        <v>0.22500000000000001</v>
      </c>
      <c r="H101" s="3">
        <v>1.0999999999999999E-2</v>
      </c>
      <c r="I101" s="3">
        <v>0.81799999999999995</v>
      </c>
      <c r="J101" s="3">
        <v>0.81799999999999995</v>
      </c>
    </row>
    <row r="102" spans="1:10" x14ac:dyDescent="0.25">
      <c r="A102" s="3" t="s">
        <v>11</v>
      </c>
      <c r="B102" s="3">
        <v>0.82099999999999995</v>
      </c>
      <c r="C102" s="3">
        <v>0.82199999999999995</v>
      </c>
      <c r="D102" s="3">
        <v>0.24399999999999999</v>
      </c>
      <c r="E102" s="3">
        <v>0.24199999999999999</v>
      </c>
      <c r="F102" s="3">
        <v>0.22500000000000001</v>
      </c>
      <c r="G102" s="3">
        <v>0.22500000000000001</v>
      </c>
      <c r="H102" s="3">
        <v>2.7E-2</v>
      </c>
      <c r="I102" s="3">
        <v>0.82299999999999995</v>
      </c>
      <c r="J102" s="3">
        <v>0.82099999999999995</v>
      </c>
    </row>
    <row r="103" spans="1:10" x14ac:dyDescent="0.25">
      <c r="A103" s="3" t="s">
        <v>12</v>
      </c>
      <c r="B103" s="3">
        <v>0.82</v>
      </c>
      <c r="C103" s="3">
        <v>0.82099999999999995</v>
      </c>
      <c r="D103" s="3">
        <v>0.23200000000000001</v>
      </c>
      <c r="E103" s="3">
        <v>0.221</v>
      </c>
      <c r="F103" s="3">
        <v>0.21299999999999999</v>
      </c>
      <c r="G103" s="3">
        <v>0.21299999999999999</v>
      </c>
      <c r="H103" s="3">
        <v>1.7999999999999999E-2</v>
      </c>
      <c r="I103" s="3">
        <v>0.82199999999999995</v>
      </c>
      <c r="J103" s="3">
        <v>0.82</v>
      </c>
    </row>
    <row r="104" spans="1:10" x14ac:dyDescent="0.25">
      <c r="A104" s="3" t="s">
        <v>13</v>
      </c>
      <c r="B104" s="3">
        <v>0.81599999999999995</v>
      </c>
      <c r="C104" s="3">
        <v>0.81599999999999995</v>
      </c>
      <c r="D104" s="3">
        <v>0.25800000000000001</v>
      </c>
      <c r="E104" s="3">
        <v>0.246</v>
      </c>
      <c r="F104" s="3">
        <v>0.23899999999999999</v>
      </c>
      <c r="G104" s="3">
        <v>0.23899999999999999</v>
      </c>
      <c r="H104" s="3">
        <v>1.9E-2</v>
      </c>
      <c r="I104" s="3">
        <v>0.81699999999999995</v>
      </c>
      <c r="J104" s="3">
        <v>0.81599999999999995</v>
      </c>
    </row>
    <row r="105" spans="1:10" x14ac:dyDescent="0.25">
      <c r="A105" s="3" t="s">
        <v>14</v>
      </c>
      <c r="B105" s="3">
        <v>0.82599999999999996</v>
      </c>
      <c r="C105" s="3">
        <v>0.82599999999999996</v>
      </c>
      <c r="D105" s="3">
        <v>0.23899999999999999</v>
      </c>
      <c r="E105" s="3">
        <v>0.26100000000000001</v>
      </c>
      <c r="F105" s="3">
        <v>0.222</v>
      </c>
      <c r="G105" s="3">
        <v>0.222</v>
      </c>
      <c r="H105" s="3">
        <v>2.7E-2</v>
      </c>
      <c r="I105" s="3">
        <v>0.82599999999999996</v>
      </c>
      <c r="J105" s="3">
        <v>0.82599999999999996</v>
      </c>
    </row>
    <row r="106" spans="1:10" x14ac:dyDescent="0.25">
      <c r="A106" s="3" t="s">
        <v>15</v>
      </c>
      <c r="B106" s="3">
        <v>0.82199999999999995</v>
      </c>
      <c r="C106" s="3">
        <v>0.82399999999999995</v>
      </c>
      <c r="D106" s="3">
        <v>0.245</v>
      </c>
      <c r="E106" s="3">
        <v>0.23400000000000001</v>
      </c>
      <c r="F106" s="3">
        <v>0.22600000000000001</v>
      </c>
      <c r="G106" s="3">
        <v>0.22600000000000001</v>
      </c>
      <c r="H106" s="3">
        <v>1.9E-2</v>
      </c>
      <c r="I106" s="3">
        <v>0.82499999999999996</v>
      </c>
      <c r="J106" s="3">
        <v>0.82199999999999995</v>
      </c>
    </row>
    <row r="107" spans="1:10" x14ac:dyDescent="0.25">
      <c r="A107" s="3" t="s">
        <v>16</v>
      </c>
      <c r="B107" s="3">
        <v>0.81599999999999995</v>
      </c>
      <c r="C107" s="3">
        <v>0.81699999999999995</v>
      </c>
      <c r="D107" s="3">
        <v>0.26400000000000001</v>
      </c>
      <c r="E107" s="3">
        <v>0.26</v>
      </c>
      <c r="F107" s="3">
        <v>0.246</v>
      </c>
      <c r="G107" s="3">
        <v>0.246</v>
      </c>
      <c r="H107" s="3">
        <v>2E-3</v>
      </c>
      <c r="I107" s="3">
        <v>0.81799999999999995</v>
      </c>
      <c r="J107" s="3">
        <v>0.81699999999999995</v>
      </c>
    </row>
    <row r="108" spans="1:10" x14ac:dyDescent="0.25">
      <c r="A108" s="3" t="s">
        <v>17</v>
      </c>
      <c r="B108" s="3">
        <v>0.80900000000000005</v>
      </c>
      <c r="C108" s="3">
        <v>0.81</v>
      </c>
      <c r="D108" s="3">
        <v>0.25600000000000001</v>
      </c>
      <c r="E108" s="3">
        <v>0.246</v>
      </c>
      <c r="F108" s="3">
        <v>0.23799999999999999</v>
      </c>
      <c r="G108" s="3">
        <v>0.23799999999999999</v>
      </c>
      <c r="H108" s="3">
        <v>4.0000000000000001E-3</v>
      </c>
      <c r="I108" s="3">
        <v>0.81100000000000005</v>
      </c>
      <c r="J108" s="3">
        <v>0.80900000000000005</v>
      </c>
    </row>
    <row r="109" spans="1:10" x14ac:dyDescent="0.25">
      <c r="A109" s="3" t="s">
        <v>18</v>
      </c>
      <c r="B109" s="3">
        <v>0.81200000000000006</v>
      </c>
      <c r="C109" s="3">
        <v>0.81200000000000006</v>
      </c>
      <c r="D109" s="3">
        <v>0.25700000000000001</v>
      </c>
      <c r="E109" s="3">
        <v>0.27100000000000002</v>
      </c>
      <c r="F109" s="3">
        <v>0.24099999999999999</v>
      </c>
      <c r="G109" s="3">
        <v>0.24099999999999999</v>
      </c>
      <c r="H109" s="3">
        <v>1.7999999999999999E-2</v>
      </c>
      <c r="I109" s="3">
        <v>0.81200000000000006</v>
      </c>
      <c r="J109" s="3">
        <v>0.81200000000000006</v>
      </c>
    </row>
    <row r="110" spans="1:10" x14ac:dyDescent="0.25">
      <c r="A110" s="3" t="s">
        <v>19</v>
      </c>
      <c r="B110" s="3">
        <v>0.81200000000000006</v>
      </c>
      <c r="C110" s="3">
        <v>0.81399999999999995</v>
      </c>
      <c r="D110" s="3">
        <v>0.247</v>
      </c>
      <c r="E110" s="3">
        <v>0.246</v>
      </c>
      <c r="F110" s="3">
        <v>0.23899999999999999</v>
      </c>
      <c r="G110" s="3">
        <v>0.23899999999999999</v>
      </c>
      <c r="H110" s="3">
        <v>1.9E-2</v>
      </c>
      <c r="I110" s="3">
        <v>0.81699999999999995</v>
      </c>
      <c r="J110" s="3">
        <v>0.81599999999999995</v>
      </c>
    </row>
    <row r="111" spans="1:10" x14ac:dyDescent="0.25">
      <c r="A111" s="3" t="s">
        <v>27</v>
      </c>
      <c r="B111" s="3">
        <f>AVERAGE(B101:B110)</f>
        <v>0.81719999999999993</v>
      </c>
      <c r="C111" s="3">
        <f t="shared" ref="C111:J111" si="21">AVERAGE(C101:C110)</f>
        <v>0.81799999999999995</v>
      </c>
      <c r="D111" s="3">
        <f t="shared" si="21"/>
        <v>0.24840000000000001</v>
      </c>
      <c r="E111" s="3">
        <f t="shared" si="21"/>
        <v>0.24740000000000001</v>
      </c>
      <c r="F111" s="3">
        <f t="shared" si="21"/>
        <v>0.23139999999999999</v>
      </c>
      <c r="G111" s="3">
        <f t="shared" si="21"/>
        <v>0.23139999999999999</v>
      </c>
      <c r="H111" s="3">
        <f t="shared" si="21"/>
        <v>1.6399999999999998E-2</v>
      </c>
      <c r="I111" s="3">
        <f t="shared" si="21"/>
        <v>0.81889999999999996</v>
      </c>
      <c r="J111" s="3">
        <f t="shared" si="21"/>
        <v>0.81769999999999998</v>
      </c>
    </row>
    <row r="112" spans="1:10" x14ac:dyDescent="0.25">
      <c r="A112" s="3" t="s">
        <v>28</v>
      </c>
      <c r="B112" s="3">
        <f>_xlfn.STDEV.S(B101:B110)</f>
        <v>5.2451035367388791E-3</v>
      </c>
      <c r="C112" s="3">
        <f t="shared" ref="C112:J112" si="22">_xlfn.STDEV.S(C101:C110)</f>
        <v>5.2281290471193455E-3</v>
      </c>
      <c r="D112" s="3">
        <f t="shared" si="22"/>
        <v>9.9911071569782645E-3</v>
      </c>
      <c r="E112" s="3">
        <f t="shared" si="22"/>
        <v>1.4190763819392454E-2</v>
      </c>
      <c r="F112" s="3">
        <f t="shared" si="22"/>
        <v>1.0553567064162604E-2</v>
      </c>
      <c r="G112" s="3">
        <f t="shared" si="22"/>
        <v>1.0553567064162604E-2</v>
      </c>
      <c r="H112" s="3">
        <f t="shared" si="22"/>
        <v>8.435375246872873E-3</v>
      </c>
      <c r="I112" s="3">
        <f t="shared" si="22"/>
        <v>5.0870205206758759E-3</v>
      </c>
      <c r="J112" s="3">
        <f t="shared" si="22"/>
        <v>4.9227363664259968E-3</v>
      </c>
    </row>
    <row r="113" spans="1:10" x14ac:dyDescent="0.25">
      <c r="A113" s="3"/>
      <c r="B113" s="3" t="str">
        <f>TEXT(B111,"#,##0.000")&amp;"±"&amp;TEXT(B112,"#,##0.000")</f>
        <v>0.817±0.005</v>
      </c>
      <c r="C113" s="3" t="str">
        <f t="shared" ref="C113:J113" si="23">TEXT(C111,"#,##0.000")&amp;"±"&amp;TEXT(C112,"#,##0.000")</f>
        <v>0.818±0.005</v>
      </c>
      <c r="D113" s="3" t="str">
        <f t="shared" si="23"/>
        <v>0.248±0.010</v>
      </c>
      <c r="E113" s="3" t="str">
        <f t="shared" si="23"/>
        <v>0.247±0.014</v>
      </c>
      <c r="F113" s="3" t="str">
        <f t="shared" si="23"/>
        <v>0.231±0.011</v>
      </c>
      <c r="G113" s="3" t="str">
        <f t="shared" si="23"/>
        <v>0.231±0.011</v>
      </c>
      <c r="H113" s="3" t="str">
        <f t="shared" si="23"/>
        <v>0.016±0.008</v>
      </c>
      <c r="I113" s="3" t="str">
        <f t="shared" si="23"/>
        <v>0.819±0.005</v>
      </c>
      <c r="J113" s="3" t="str">
        <f t="shared" si="23"/>
        <v>0.818±0.005</v>
      </c>
    </row>
    <row r="114" spans="1:10" s="9" customFormat="1" x14ac:dyDescent="0.25">
      <c r="A114" s="36" t="s">
        <v>42</v>
      </c>
      <c r="B114" s="36"/>
      <c r="C114" s="36"/>
      <c r="D114" s="36"/>
      <c r="E114" s="36"/>
      <c r="F114" s="36"/>
      <c r="G114" s="36"/>
      <c r="H114" s="36"/>
      <c r="I114" s="36"/>
      <c r="J114" s="36"/>
    </row>
    <row r="115" spans="1:10" x14ac:dyDescent="0.25">
      <c r="A115" s="3" t="s">
        <v>10</v>
      </c>
      <c r="B115" s="3">
        <v>0.89100000000000001</v>
      </c>
      <c r="C115" s="3">
        <v>0.92100000000000004</v>
      </c>
      <c r="D115" s="3">
        <v>0.33400000000000002</v>
      </c>
      <c r="E115" s="3">
        <v>0.39500000000000002</v>
      </c>
      <c r="F115" s="3">
        <v>0.29199999999999998</v>
      </c>
      <c r="G115" s="3">
        <v>0.29199999999999998</v>
      </c>
      <c r="H115" s="3">
        <v>0.14000000000000001</v>
      </c>
      <c r="I115" s="3">
        <v>0.93500000000000005</v>
      </c>
      <c r="J115" s="3">
        <v>0.90200000000000002</v>
      </c>
    </row>
    <row r="116" spans="1:10" x14ac:dyDescent="0.25">
      <c r="A116" s="3" t="s">
        <v>11</v>
      </c>
      <c r="B116" s="3">
        <v>0.88900000000000001</v>
      </c>
      <c r="C116" s="3">
        <v>0.91800000000000004</v>
      </c>
      <c r="D116" s="3">
        <v>0.34</v>
      </c>
      <c r="E116" s="3">
        <v>0.45600000000000002</v>
      </c>
      <c r="F116" s="3">
        <v>0.32500000000000001</v>
      </c>
      <c r="G116" s="3">
        <v>0.32500000000000001</v>
      </c>
      <c r="H116" s="3">
        <v>0.14299999999999999</v>
      </c>
      <c r="I116" s="3">
        <v>0.93300000000000005</v>
      </c>
      <c r="J116" s="3">
        <v>0.90100000000000002</v>
      </c>
    </row>
    <row r="117" spans="1:10" x14ac:dyDescent="0.25">
      <c r="A117" s="3" t="s">
        <v>27</v>
      </c>
      <c r="B117" s="3">
        <f>AVERAGE(B115:B116)</f>
        <v>0.89</v>
      </c>
      <c r="C117" s="3">
        <f t="shared" ref="C117:J117" si="24">AVERAGE(C115:C116)</f>
        <v>0.91949999999999998</v>
      </c>
      <c r="D117" s="3">
        <f t="shared" si="24"/>
        <v>0.33700000000000002</v>
      </c>
      <c r="E117" s="3">
        <f t="shared" si="24"/>
        <v>0.42549999999999999</v>
      </c>
      <c r="F117" s="3">
        <f t="shared" si="24"/>
        <v>0.3085</v>
      </c>
      <c r="G117" s="3">
        <f t="shared" si="24"/>
        <v>0.3085</v>
      </c>
      <c r="H117" s="3">
        <f t="shared" si="24"/>
        <v>0.14150000000000001</v>
      </c>
      <c r="I117" s="3">
        <f t="shared" si="24"/>
        <v>0.93400000000000005</v>
      </c>
      <c r="J117" s="3">
        <f t="shared" si="24"/>
        <v>0.90149999999999997</v>
      </c>
    </row>
    <row r="118" spans="1:10" x14ac:dyDescent="0.25">
      <c r="A118" s="3" t="s">
        <v>28</v>
      </c>
      <c r="B118" s="3">
        <f>_xlfn.STDEV.S(B115:B116)</f>
        <v>1.4142135623730963E-3</v>
      </c>
      <c r="C118" s="3">
        <f t="shared" ref="C118:J118" si="25">_xlfn.STDEV.S(C115:C116)</f>
        <v>2.1213203435596446E-3</v>
      </c>
      <c r="D118" s="3">
        <f t="shared" si="25"/>
        <v>4.2426406871192892E-3</v>
      </c>
      <c r="E118" s="3">
        <f t="shared" si="25"/>
        <v>4.3133513652379399E-2</v>
      </c>
      <c r="F118" s="3">
        <f t="shared" si="25"/>
        <v>2.333452377915609E-2</v>
      </c>
      <c r="G118" s="3">
        <f t="shared" si="25"/>
        <v>2.333452377915609E-2</v>
      </c>
      <c r="H118" s="3">
        <f t="shared" si="25"/>
        <v>2.1213203435596246E-3</v>
      </c>
      <c r="I118" s="3">
        <f t="shared" si="25"/>
        <v>1.4142135623730963E-3</v>
      </c>
      <c r="J118" s="3">
        <f t="shared" si="25"/>
        <v>7.0710678118654816E-4</v>
      </c>
    </row>
    <row r="119" spans="1:10" x14ac:dyDescent="0.25">
      <c r="A119" s="3"/>
      <c r="B119" s="3" t="str">
        <f>TEXT(B117,"#,##0.000")&amp;"±"&amp;TEXT(B118,"#,##0.000")</f>
        <v>0.890±0.001</v>
      </c>
      <c r="C119" s="3" t="str">
        <f t="shared" ref="C119:J119" si="26">TEXT(C117,"#,##0.000")&amp;"±"&amp;TEXT(C118,"#,##0.000")</f>
        <v>0.920±0.002</v>
      </c>
      <c r="D119" s="3" t="str">
        <f t="shared" si="26"/>
        <v>0.337±0.004</v>
      </c>
      <c r="E119" s="3" t="str">
        <f t="shared" si="26"/>
        <v>0.426±0.043</v>
      </c>
      <c r="F119" s="3" t="str">
        <f t="shared" si="26"/>
        <v>0.309±0.023</v>
      </c>
      <c r="G119" s="3" t="str">
        <f t="shared" si="26"/>
        <v>0.309±0.023</v>
      </c>
      <c r="H119" s="3" t="str">
        <f t="shared" si="26"/>
        <v>0.142±0.002</v>
      </c>
      <c r="I119" s="3" t="str">
        <f t="shared" si="26"/>
        <v>0.934±0.001</v>
      </c>
      <c r="J119" s="3" t="str">
        <f t="shared" si="26"/>
        <v>0.902±0.001</v>
      </c>
    </row>
    <row r="120" spans="1:10" s="9" customFormat="1" x14ac:dyDescent="0.25">
      <c r="A120" s="36" t="s">
        <v>44</v>
      </c>
      <c r="B120" s="36"/>
      <c r="C120" s="36"/>
      <c r="D120" s="36"/>
      <c r="E120" s="36"/>
      <c r="F120" s="36"/>
      <c r="G120" s="36"/>
      <c r="H120" s="36"/>
      <c r="I120" s="36"/>
      <c r="J120" s="36"/>
    </row>
    <row r="121" spans="1:10" x14ac:dyDescent="0.25">
      <c r="A121" s="3" t="s">
        <v>10</v>
      </c>
      <c r="B121" s="3">
        <v>0.91500000000000004</v>
      </c>
      <c r="C121" s="3">
        <v>0.93500000000000005</v>
      </c>
      <c r="D121" s="3">
        <v>0.252</v>
      </c>
      <c r="E121" s="3">
        <v>0.216</v>
      </c>
      <c r="F121" s="3">
        <v>0.157</v>
      </c>
      <c r="G121" s="3">
        <v>0.157</v>
      </c>
      <c r="H121" s="3">
        <v>7.0999999999999994E-2</v>
      </c>
      <c r="I121" s="3">
        <v>0.94299999999999995</v>
      </c>
      <c r="J121" s="3">
        <v>0.92200000000000004</v>
      </c>
    </row>
    <row r="122" spans="1:10" x14ac:dyDescent="0.25">
      <c r="A122" s="3" t="s">
        <v>11</v>
      </c>
      <c r="B122" s="3">
        <v>0.90300000000000002</v>
      </c>
      <c r="C122" s="3">
        <v>0.93400000000000005</v>
      </c>
      <c r="D122" s="3">
        <v>0.26200000000000001</v>
      </c>
      <c r="E122" s="3">
        <v>0.13500000000000001</v>
      </c>
      <c r="F122" s="3">
        <v>0.124</v>
      </c>
      <c r="G122" s="3">
        <v>0.124</v>
      </c>
      <c r="H122" s="3">
        <v>8.2000000000000003E-2</v>
      </c>
      <c r="I122" s="3">
        <v>0.94099999999999995</v>
      </c>
      <c r="J122" s="3">
        <v>0.91300000000000003</v>
      </c>
    </row>
    <row r="123" spans="1:10" x14ac:dyDescent="0.25">
      <c r="A123" s="3" t="s">
        <v>27</v>
      </c>
      <c r="B123" s="3">
        <f>AVERAGE(B121:B122)</f>
        <v>0.90900000000000003</v>
      </c>
      <c r="C123" s="3">
        <f t="shared" ref="C123:J123" si="27">AVERAGE(C121:C122)</f>
        <v>0.93450000000000011</v>
      </c>
      <c r="D123" s="3">
        <f t="shared" si="27"/>
        <v>0.25700000000000001</v>
      </c>
      <c r="E123" s="3">
        <f t="shared" si="27"/>
        <v>0.17549999999999999</v>
      </c>
      <c r="F123" s="3">
        <f t="shared" si="27"/>
        <v>0.14050000000000001</v>
      </c>
      <c r="G123" s="3">
        <f t="shared" si="27"/>
        <v>0.14050000000000001</v>
      </c>
      <c r="H123" s="3">
        <f t="shared" si="27"/>
        <v>7.6499999999999999E-2</v>
      </c>
      <c r="I123" s="3">
        <f t="shared" si="27"/>
        <v>0.94199999999999995</v>
      </c>
      <c r="J123" s="3">
        <f t="shared" si="27"/>
        <v>0.91749999999999998</v>
      </c>
    </row>
    <row r="124" spans="1:10" x14ac:dyDescent="0.25">
      <c r="A124" s="3" t="s">
        <v>28</v>
      </c>
      <c r="B124" s="3">
        <f>_xlfn.STDEV.S(B121:B122)</f>
        <v>8.4852813742385784E-3</v>
      </c>
      <c r="C124" s="3">
        <f t="shared" ref="C124:J124" si="28">_xlfn.STDEV.S(C121:C122)</f>
        <v>7.0710678118654816E-4</v>
      </c>
      <c r="D124" s="3">
        <f t="shared" si="28"/>
        <v>7.0710678118654814E-3</v>
      </c>
      <c r="E124" s="3">
        <f t="shared" si="28"/>
        <v>5.7275649276110341E-2</v>
      </c>
      <c r="F124" s="3">
        <f t="shared" si="28"/>
        <v>2.3334523779155843E-2</v>
      </c>
      <c r="G124" s="3">
        <f t="shared" si="28"/>
        <v>2.3334523779155843E-2</v>
      </c>
      <c r="H124" s="3">
        <f t="shared" si="28"/>
        <v>7.7781745930520299E-3</v>
      </c>
      <c r="I124" s="3">
        <f t="shared" si="28"/>
        <v>1.4142135623730963E-3</v>
      </c>
      <c r="J124" s="3">
        <f t="shared" si="28"/>
        <v>6.3639610306789338E-3</v>
      </c>
    </row>
    <row r="125" spans="1:10" x14ac:dyDescent="0.25">
      <c r="A125" s="3"/>
      <c r="B125" s="3" t="str">
        <f>TEXT(B123,"#,##0.000")&amp;"±"&amp;TEXT(B124,"#,##0.000")</f>
        <v>0.909±0.008</v>
      </c>
      <c r="C125" s="3" t="str">
        <f t="shared" ref="C125:J125" si="29">TEXT(C123,"#,##0.000")&amp;"±"&amp;TEXT(C124,"#,##0.000")</f>
        <v>0.935±0.001</v>
      </c>
      <c r="D125" s="3" t="str">
        <f t="shared" si="29"/>
        <v>0.257±0.007</v>
      </c>
      <c r="E125" s="3" t="str">
        <f t="shared" si="29"/>
        <v>0.176±0.057</v>
      </c>
      <c r="F125" s="3" t="str">
        <f t="shared" si="29"/>
        <v>0.141±0.023</v>
      </c>
      <c r="G125" s="3" t="str">
        <f t="shared" si="29"/>
        <v>0.141±0.023</v>
      </c>
      <c r="H125" s="3" t="str">
        <f t="shared" si="29"/>
        <v>0.077±0.008</v>
      </c>
      <c r="I125" s="3" t="str">
        <f t="shared" si="29"/>
        <v>0.942±0.001</v>
      </c>
      <c r="J125" s="3" t="str">
        <f t="shared" si="29"/>
        <v>0.918±0.006</v>
      </c>
    </row>
    <row r="126" spans="1:10" x14ac:dyDescent="0.25">
      <c r="A126" s="36" t="s">
        <v>45</v>
      </c>
      <c r="B126" s="36"/>
      <c r="C126" s="36"/>
      <c r="D126" s="36"/>
      <c r="E126" s="36"/>
      <c r="F126" s="36"/>
      <c r="G126" s="36"/>
      <c r="H126" s="36"/>
      <c r="I126" s="36"/>
      <c r="J126" s="36"/>
    </row>
    <row r="127" spans="1:10" x14ac:dyDescent="0.25">
      <c r="A127" s="3" t="s">
        <v>10</v>
      </c>
      <c r="B127" s="3">
        <v>0.93700000000000006</v>
      </c>
      <c r="C127" s="3">
        <v>0.93300000000000005</v>
      </c>
      <c r="D127" s="3">
        <v>0.214</v>
      </c>
      <c r="E127" s="3">
        <v>0.27300000000000002</v>
      </c>
      <c r="F127" s="3">
        <v>0.16400000000000001</v>
      </c>
      <c r="G127" s="3">
        <v>0.16400000000000001</v>
      </c>
      <c r="H127" s="3">
        <v>4.2000000000000003E-2</v>
      </c>
      <c r="I127" s="3">
        <v>0.94899999999999995</v>
      </c>
      <c r="J127" s="3">
        <v>0.94</v>
      </c>
    </row>
    <row r="128" spans="1:10" x14ac:dyDescent="0.25">
      <c r="A128" s="3" t="s">
        <v>11</v>
      </c>
      <c r="B128" s="3">
        <v>0.93899999999999995</v>
      </c>
      <c r="C128" s="3">
        <v>0.93400000000000005</v>
      </c>
      <c r="D128" s="3">
        <v>0.214</v>
      </c>
      <c r="E128" s="3">
        <v>0.27400000000000002</v>
      </c>
      <c r="F128" s="3">
        <v>0.16400000000000001</v>
      </c>
      <c r="G128" s="3">
        <v>0.16400000000000001</v>
      </c>
      <c r="H128" s="3">
        <v>4.2000000000000003E-2</v>
      </c>
      <c r="I128" s="3">
        <v>0.95099999999999996</v>
      </c>
      <c r="J128" s="3">
        <v>0.94199999999999995</v>
      </c>
    </row>
    <row r="129" spans="1:10" x14ac:dyDescent="0.25">
      <c r="A129" s="3" t="s">
        <v>27</v>
      </c>
      <c r="B129" s="3">
        <f>AVERAGE(B127:B128)</f>
        <v>0.93799999999999994</v>
      </c>
      <c r="C129" s="3">
        <f t="shared" ref="C129:J129" si="30">AVERAGE(C127:C128)</f>
        <v>0.9335</v>
      </c>
      <c r="D129" s="3">
        <f t="shared" si="30"/>
        <v>0.214</v>
      </c>
      <c r="E129" s="3">
        <f t="shared" si="30"/>
        <v>0.27350000000000002</v>
      </c>
      <c r="F129" s="3">
        <f t="shared" si="30"/>
        <v>0.16400000000000001</v>
      </c>
      <c r="G129" s="3">
        <f t="shared" si="30"/>
        <v>0.16400000000000001</v>
      </c>
      <c r="H129" s="3">
        <f t="shared" si="30"/>
        <v>4.2000000000000003E-2</v>
      </c>
      <c r="I129" s="3">
        <f t="shared" si="30"/>
        <v>0.95</v>
      </c>
      <c r="J129" s="3">
        <f t="shared" si="30"/>
        <v>0.94099999999999995</v>
      </c>
    </row>
    <row r="130" spans="1:10" x14ac:dyDescent="0.25">
      <c r="A130" s="3" t="s">
        <v>28</v>
      </c>
      <c r="B130" s="3">
        <f>_xlfn.STDEV.S(B127:B128)</f>
        <v>1.4142135623730178E-3</v>
      </c>
      <c r="C130" s="3">
        <f t="shared" ref="C130:J130" si="31">_xlfn.STDEV.S(C127:C128)</f>
        <v>7.0710678118654816E-4</v>
      </c>
      <c r="D130" s="3">
        <f t="shared" si="31"/>
        <v>0</v>
      </c>
      <c r="E130" s="3">
        <f t="shared" si="31"/>
        <v>7.0710678118654816E-4</v>
      </c>
      <c r="F130" s="3">
        <f t="shared" si="31"/>
        <v>0</v>
      </c>
      <c r="G130" s="3">
        <f t="shared" si="31"/>
        <v>0</v>
      </c>
      <c r="H130" s="3">
        <f t="shared" si="31"/>
        <v>0</v>
      </c>
      <c r="I130" s="3">
        <f t="shared" si="31"/>
        <v>1.4142135623730963E-3</v>
      </c>
      <c r="J130" s="3">
        <f t="shared" si="31"/>
        <v>1.4142135623730963E-3</v>
      </c>
    </row>
    <row r="131" spans="1:10" x14ac:dyDescent="0.25">
      <c r="A131" s="3"/>
      <c r="B131" s="3" t="str">
        <f>TEXT(B129,"#,##0.000")&amp;"±"&amp;TEXT(B130,"#,##0.000")</f>
        <v>0.938±0.001</v>
      </c>
      <c r="C131" s="3" t="str">
        <f t="shared" ref="C131:J131" si="32">TEXT(C129,"#,##0.000")&amp;"±"&amp;TEXT(C130,"#,##0.000")</f>
        <v>0.934±0.001</v>
      </c>
      <c r="D131" s="3" t="str">
        <f t="shared" si="32"/>
        <v>0.214±0.000</v>
      </c>
      <c r="E131" s="3" t="str">
        <f t="shared" si="32"/>
        <v>0.274±0.001</v>
      </c>
      <c r="F131" s="3" t="str">
        <f t="shared" si="32"/>
        <v>0.164±0.000</v>
      </c>
      <c r="G131" s="3" t="str">
        <f t="shared" si="32"/>
        <v>0.164±0.000</v>
      </c>
      <c r="H131" s="3" t="str">
        <f t="shared" si="32"/>
        <v>0.042±0.000</v>
      </c>
      <c r="I131" s="3" t="str">
        <f t="shared" si="32"/>
        <v>0.950±0.001</v>
      </c>
      <c r="J131" s="3" t="str">
        <f t="shared" si="32"/>
        <v>0.941±0.001</v>
      </c>
    </row>
    <row r="132" spans="1:10" x14ac:dyDescent="0.25">
      <c r="A132" s="36" t="s">
        <v>46</v>
      </c>
      <c r="B132" s="36"/>
      <c r="C132" s="36"/>
      <c r="D132" s="36"/>
      <c r="E132" s="36"/>
      <c r="F132" s="36"/>
      <c r="G132" s="36"/>
      <c r="H132" s="36"/>
      <c r="I132" s="36"/>
      <c r="J132" s="36"/>
    </row>
    <row r="133" spans="1:10" x14ac:dyDescent="0.25">
      <c r="A133" s="36" t="s">
        <v>48</v>
      </c>
      <c r="B133" s="36"/>
      <c r="C133" s="36"/>
      <c r="D133" s="36"/>
      <c r="E133" s="36"/>
      <c r="F133" s="36"/>
      <c r="G133" s="36"/>
      <c r="H133" s="36"/>
      <c r="I133" s="36"/>
      <c r="J133" s="36"/>
    </row>
    <row r="134" spans="1:10" x14ac:dyDescent="0.25">
      <c r="A134" s="3" t="s">
        <v>10</v>
      </c>
      <c r="B134" s="3">
        <v>0.86499999999999999</v>
      </c>
      <c r="C134" s="3">
        <v>0.85799999999999998</v>
      </c>
      <c r="D134" s="3">
        <v>3.5000000000000003E-2</v>
      </c>
      <c r="E134" s="3">
        <v>0.246</v>
      </c>
      <c r="F134" s="3">
        <v>0.23699999999999999</v>
      </c>
      <c r="G134" s="3">
        <v>0.23699999999999999</v>
      </c>
      <c r="H134" s="3">
        <v>0.248</v>
      </c>
      <c r="I134" s="3">
        <v>0.872</v>
      </c>
      <c r="J134" s="3">
        <v>0.86399999999999999</v>
      </c>
    </row>
    <row r="135" spans="1:10" x14ac:dyDescent="0.25">
      <c r="A135" s="3" t="s">
        <v>11</v>
      </c>
      <c r="B135" s="3">
        <v>0.82399999999999995</v>
      </c>
      <c r="C135" s="3">
        <v>0.81200000000000006</v>
      </c>
      <c r="D135" s="3">
        <v>3.4000000000000002E-2</v>
      </c>
      <c r="E135" s="3">
        <v>0.183</v>
      </c>
      <c r="F135" s="3">
        <v>0.17799999999999999</v>
      </c>
      <c r="G135" s="3">
        <v>0.17799999999999999</v>
      </c>
      <c r="H135" s="3">
        <v>0.19600000000000001</v>
      </c>
      <c r="I135" s="3">
        <v>0.84399999999999997</v>
      </c>
      <c r="J135" s="3">
        <v>0.81899999999999995</v>
      </c>
    </row>
    <row r="136" spans="1:10" x14ac:dyDescent="0.25">
      <c r="A136" s="3" t="s">
        <v>12</v>
      </c>
      <c r="B136" s="3">
        <v>0.86699999999999999</v>
      </c>
      <c r="C136" s="3">
        <v>0.86</v>
      </c>
      <c r="D136" s="3">
        <v>6.2E-2</v>
      </c>
      <c r="E136" s="3">
        <v>0.253</v>
      </c>
      <c r="F136" s="3">
        <v>0.23599999999999999</v>
      </c>
      <c r="G136" s="3">
        <v>0.23599999999999999</v>
      </c>
      <c r="H136" s="3">
        <v>0.246</v>
      </c>
      <c r="I136" s="3">
        <v>0.873</v>
      </c>
      <c r="J136" s="3">
        <v>0.86499999999999999</v>
      </c>
    </row>
    <row r="137" spans="1:10" x14ac:dyDescent="0.25">
      <c r="A137" s="3" t="s">
        <v>13</v>
      </c>
      <c r="B137" s="3">
        <v>0.86899999999999999</v>
      </c>
      <c r="C137" s="3">
        <v>0.86199999999999999</v>
      </c>
      <c r="D137" s="3">
        <v>9.4E-2</v>
      </c>
      <c r="E137" s="3">
        <v>0.25700000000000001</v>
      </c>
      <c r="F137" s="3">
        <v>0.20799999999999999</v>
      </c>
      <c r="G137" s="3">
        <v>0.20799999999999999</v>
      </c>
      <c r="H137" s="3">
        <v>0.218</v>
      </c>
      <c r="I137" s="3">
        <v>0.875</v>
      </c>
      <c r="J137" s="3">
        <v>0.86699999999999999</v>
      </c>
    </row>
    <row r="138" spans="1:10" x14ac:dyDescent="0.25">
      <c r="A138" s="3" t="s">
        <v>14</v>
      </c>
      <c r="B138" s="3">
        <v>0.871</v>
      </c>
      <c r="C138" s="3">
        <v>0.86499999999999999</v>
      </c>
      <c r="D138" s="3">
        <v>9.8000000000000004E-2</v>
      </c>
      <c r="E138" s="3">
        <v>0.29099999999999998</v>
      </c>
      <c r="F138" s="3">
        <v>0.23799999999999999</v>
      </c>
      <c r="G138" s="3">
        <v>0.23799999999999999</v>
      </c>
      <c r="H138" s="3">
        <v>0.247</v>
      </c>
      <c r="I138" s="3">
        <v>0.876</v>
      </c>
      <c r="J138" s="3">
        <v>0.87</v>
      </c>
    </row>
    <row r="139" spans="1:10" x14ac:dyDescent="0.25">
      <c r="A139" s="3" t="s">
        <v>15</v>
      </c>
      <c r="B139" s="3">
        <v>0.873</v>
      </c>
      <c r="C139" s="3">
        <v>0.86599999999999999</v>
      </c>
      <c r="D139" s="3">
        <v>4.2000000000000003E-2</v>
      </c>
      <c r="E139" s="3">
        <v>0.23200000000000001</v>
      </c>
      <c r="F139" s="3">
        <v>0.22800000000000001</v>
      </c>
      <c r="G139" s="3">
        <v>0.22800000000000001</v>
      </c>
      <c r="H139" s="3">
        <v>0.23799999999999999</v>
      </c>
      <c r="I139" s="3">
        <v>0.878</v>
      </c>
      <c r="J139" s="3">
        <v>0.871</v>
      </c>
    </row>
    <row r="140" spans="1:10" x14ac:dyDescent="0.25">
      <c r="A140" s="3" t="s">
        <v>16</v>
      </c>
      <c r="B140" s="3">
        <v>0.877</v>
      </c>
      <c r="C140" s="3">
        <v>0.871</v>
      </c>
      <c r="D140" s="3">
        <v>8.6999999999999994E-2</v>
      </c>
      <c r="E140" s="3">
        <v>0.26800000000000002</v>
      </c>
      <c r="F140" s="3">
        <v>0.22700000000000001</v>
      </c>
      <c r="G140" s="3">
        <v>0.22700000000000001</v>
      </c>
      <c r="H140" s="3">
        <v>0.23599999999999999</v>
      </c>
      <c r="I140" s="3">
        <v>0.88100000000000001</v>
      </c>
      <c r="J140" s="3">
        <v>0.876</v>
      </c>
    </row>
    <row r="141" spans="1:10" x14ac:dyDescent="0.25">
      <c r="A141" s="3" t="s">
        <v>17</v>
      </c>
      <c r="B141" s="3">
        <v>0.86</v>
      </c>
      <c r="C141" s="3">
        <v>0.85299999999999998</v>
      </c>
      <c r="D141" s="3">
        <v>0.109</v>
      </c>
      <c r="E141" s="3">
        <v>0.28999999999999998</v>
      </c>
      <c r="F141" s="3">
        <v>0.224</v>
      </c>
      <c r="G141" s="3">
        <v>0.224</v>
      </c>
      <c r="H141" s="3">
        <v>0.23499999999999999</v>
      </c>
      <c r="I141" s="3">
        <v>0.86699999999999999</v>
      </c>
      <c r="J141" s="3">
        <v>0.85899999999999999</v>
      </c>
    </row>
    <row r="142" spans="1:10" x14ac:dyDescent="0.25">
      <c r="A142" s="3" t="s">
        <v>18</v>
      </c>
      <c r="B142" s="3">
        <v>0.86</v>
      </c>
      <c r="C142" s="3">
        <v>0.85299999999999998</v>
      </c>
      <c r="D142" s="3">
        <v>8.5000000000000006E-2</v>
      </c>
      <c r="E142" s="3">
        <v>0.28299999999999997</v>
      </c>
      <c r="F142" s="3">
        <v>0.24199999999999999</v>
      </c>
      <c r="G142" s="3">
        <v>0.24199999999999999</v>
      </c>
      <c r="H142" s="3">
        <v>0.253</v>
      </c>
      <c r="I142" s="3">
        <v>0.86699999999999999</v>
      </c>
      <c r="J142" s="3">
        <v>0.85899999999999999</v>
      </c>
    </row>
    <row r="143" spans="1:10" x14ac:dyDescent="0.25">
      <c r="A143" s="3" t="s">
        <v>19</v>
      </c>
      <c r="B143" s="3">
        <v>0.85399999999999998</v>
      </c>
      <c r="C143" s="3">
        <v>0.84399999999999997</v>
      </c>
      <c r="D143" s="3">
        <v>4.2999999999999997E-2</v>
      </c>
      <c r="E143" s="3">
        <v>0.20200000000000001</v>
      </c>
      <c r="F143" s="3">
        <v>0.20200000000000001</v>
      </c>
      <c r="G143" s="3">
        <v>0.20200000000000001</v>
      </c>
      <c r="H143" s="3">
        <v>0.216</v>
      </c>
      <c r="I143" s="3">
        <v>0.86599999999999999</v>
      </c>
      <c r="J143" s="3">
        <v>0.85099999999999998</v>
      </c>
    </row>
    <row r="144" spans="1:10" x14ac:dyDescent="0.25">
      <c r="A144" s="3" t="s">
        <v>27</v>
      </c>
      <c r="B144" s="3">
        <f>AVERAGE(B134:B143)</f>
        <v>0.86199999999999988</v>
      </c>
      <c r="C144" s="3">
        <f t="shared" ref="C144:J144" si="33">AVERAGE(C134:C143)</f>
        <v>0.85439999999999983</v>
      </c>
      <c r="D144" s="3">
        <f t="shared" si="33"/>
        <v>6.8899999999999989E-2</v>
      </c>
      <c r="E144" s="3">
        <f t="shared" si="33"/>
        <v>0.2505</v>
      </c>
      <c r="F144" s="3">
        <f t="shared" si="33"/>
        <v>0.22199999999999998</v>
      </c>
      <c r="G144" s="3">
        <f t="shared" si="33"/>
        <v>0.22199999999999998</v>
      </c>
      <c r="H144" s="3">
        <f t="shared" si="33"/>
        <v>0.23330000000000001</v>
      </c>
      <c r="I144" s="3">
        <f t="shared" si="33"/>
        <v>0.86990000000000001</v>
      </c>
      <c r="J144" s="3">
        <f t="shared" si="33"/>
        <v>0.86010000000000009</v>
      </c>
    </row>
    <row r="145" spans="1:10" x14ac:dyDescent="0.25">
      <c r="A145" s="3" t="s">
        <v>28</v>
      </c>
      <c r="B145" s="3">
        <f>_xlfn.STDEV.S(B134:B143)</f>
        <v>1.5003703246569213E-2</v>
      </c>
      <c r="C145" s="3">
        <f t="shared" ref="C145:J145" si="34">_xlfn.STDEV.S(C134:C143)</f>
        <v>1.6780941570722407E-2</v>
      </c>
      <c r="D145" s="3">
        <f t="shared" si="34"/>
        <v>2.8830732059923692E-2</v>
      </c>
      <c r="E145" s="3">
        <f t="shared" si="34"/>
        <v>3.6335626838927208E-2</v>
      </c>
      <c r="F145" s="3">
        <f t="shared" si="34"/>
        <v>2.0204509947588982E-2</v>
      </c>
      <c r="G145" s="3">
        <f t="shared" si="34"/>
        <v>2.0204509947588982E-2</v>
      </c>
      <c r="H145" s="3">
        <f t="shared" si="34"/>
        <v>1.7981780903026382E-2</v>
      </c>
      <c r="I145" s="3">
        <f t="shared" si="34"/>
        <v>1.0375719519896234E-2</v>
      </c>
      <c r="J145" s="3">
        <f t="shared" si="34"/>
        <v>1.6093131730303127E-2</v>
      </c>
    </row>
    <row r="146" spans="1:10" x14ac:dyDescent="0.25">
      <c r="A146" s="3"/>
      <c r="B146" s="3" t="str">
        <f>TEXT(B144,"#,##0.000")&amp;"±"&amp;TEXT(B145,"#,##0.000")</f>
        <v>0.862±0.015</v>
      </c>
      <c r="C146" s="3" t="str">
        <f t="shared" ref="C146:J146" si="35">TEXT(C144,"#,##0.000")&amp;"±"&amp;TEXT(C145,"#,##0.000")</f>
        <v>0.854±0.017</v>
      </c>
      <c r="D146" s="3" t="str">
        <f t="shared" si="35"/>
        <v>0.069±0.029</v>
      </c>
      <c r="E146" s="3" t="str">
        <f t="shared" si="35"/>
        <v>0.251±0.036</v>
      </c>
      <c r="F146" s="3" t="str">
        <f t="shared" si="35"/>
        <v>0.222±0.020</v>
      </c>
      <c r="G146" s="3" t="str">
        <f t="shared" si="35"/>
        <v>0.222±0.020</v>
      </c>
      <c r="H146" s="3" t="str">
        <f t="shared" si="35"/>
        <v>0.233±0.018</v>
      </c>
      <c r="I146" s="3" t="str">
        <f t="shared" si="35"/>
        <v>0.870±0.010</v>
      </c>
      <c r="J146" s="3" t="str">
        <f t="shared" si="35"/>
        <v>0.860±0.016</v>
      </c>
    </row>
    <row r="147" spans="1:10" x14ac:dyDescent="0.25">
      <c r="A147" s="36" t="s">
        <v>49</v>
      </c>
      <c r="B147" s="36"/>
      <c r="C147" s="36"/>
      <c r="D147" s="36"/>
      <c r="E147" s="36"/>
      <c r="F147" s="36"/>
      <c r="G147" s="36"/>
      <c r="H147" s="36"/>
      <c r="I147" s="36"/>
      <c r="J147" s="36"/>
    </row>
    <row r="148" spans="1:10" x14ac:dyDescent="0.25">
      <c r="A148" s="3" t="s">
        <v>10</v>
      </c>
      <c r="B148" s="5">
        <v>0.89400000000000002</v>
      </c>
      <c r="C148" s="5">
        <v>0.89500000000000002</v>
      </c>
      <c r="D148" s="5">
        <v>3.5000000000000003E-2</v>
      </c>
      <c r="E148" s="5">
        <v>2.1999999999999999E-2</v>
      </c>
      <c r="F148" s="5">
        <v>1.0999999999999999E-2</v>
      </c>
      <c r="G148" s="5">
        <v>1.0999999999999999E-2</v>
      </c>
      <c r="H148" s="5">
        <v>0.01</v>
      </c>
      <c r="I148" s="5">
        <v>0.89500000000000002</v>
      </c>
      <c r="J148" s="5">
        <v>0.89400000000000002</v>
      </c>
    </row>
    <row r="149" spans="1:10" x14ac:dyDescent="0.25">
      <c r="A149" s="3" t="s">
        <v>11</v>
      </c>
      <c r="B149" s="5">
        <v>0.89600000000000002</v>
      </c>
      <c r="C149" s="5">
        <v>0.89700000000000002</v>
      </c>
      <c r="D149" s="5">
        <v>3.5000000000000003E-2</v>
      </c>
      <c r="E149" s="5">
        <v>3.5000000000000003E-2</v>
      </c>
      <c r="F149" s="5">
        <v>2.4E-2</v>
      </c>
      <c r="G149" s="5">
        <v>2.4E-2</v>
      </c>
      <c r="H149" s="5">
        <v>2.3E-2</v>
      </c>
      <c r="I149" s="5">
        <v>0.89800000000000002</v>
      </c>
      <c r="J149" s="5">
        <v>0.89600000000000002</v>
      </c>
    </row>
    <row r="150" spans="1:10" x14ac:dyDescent="0.25">
      <c r="A150" s="3" t="s">
        <v>12</v>
      </c>
      <c r="B150" s="5">
        <v>0.90100000000000002</v>
      </c>
      <c r="C150" s="5">
        <v>0.90200000000000002</v>
      </c>
      <c r="D150" s="5">
        <v>5.6000000000000001E-2</v>
      </c>
      <c r="E150" s="5">
        <v>5.2999999999999999E-2</v>
      </c>
      <c r="F150" s="5">
        <v>3.2000000000000001E-2</v>
      </c>
      <c r="G150" s="5">
        <v>3.2000000000000001E-2</v>
      </c>
      <c r="H150" s="5">
        <v>2.1999999999999999E-2</v>
      </c>
      <c r="I150" s="5">
        <v>0.90300000000000002</v>
      </c>
      <c r="J150" s="5">
        <v>0.90100000000000002</v>
      </c>
    </row>
    <row r="151" spans="1:10" x14ac:dyDescent="0.25">
      <c r="A151" s="3" t="s">
        <v>13</v>
      </c>
      <c r="B151" s="5">
        <v>0.89600000000000002</v>
      </c>
      <c r="C151" s="5">
        <v>0.89700000000000002</v>
      </c>
      <c r="D151" s="5">
        <v>0.05</v>
      </c>
      <c r="E151" s="5">
        <v>5.0999999999999997E-2</v>
      </c>
      <c r="F151" s="5">
        <v>2.5999999999999999E-2</v>
      </c>
      <c r="G151" s="5">
        <v>2.5999999999999999E-2</v>
      </c>
      <c r="H151" s="5">
        <v>2.4E-2</v>
      </c>
      <c r="I151" s="5">
        <v>0.89800000000000002</v>
      </c>
      <c r="J151" s="5">
        <v>0.89600000000000002</v>
      </c>
    </row>
    <row r="152" spans="1:10" x14ac:dyDescent="0.25">
      <c r="A152" s="3" t="s">
        <v>14</v>
      </c>
      <c r="B152" s="5">
        <v>0.89</v>
      </c>
      <c r="C152" s="5">
        <v>0.89</v>
      </c>
      <c r="D152" s="5">
        <v>5.5E-2</v>
      </c>
      <c r="E152" s="5">
        <v>0.06</v>
      </c>
      <c r="F152" s="5">
        <v>3.1E-2</v>
      </c>
      <c r="G152" s="5">
        <v>3.1E-2</v>
      </c>
      <c r="H152" s="5">
        <v>0.03</v>
      </c>
      <c r="I152" s="5">
        <v>0.89100000000000001</v>
      </c>
      <c r="J152" s="5">
        <v>0.89</v>
      </c>
    </row>
    <row r="153" spans="1:10" x14ac:dyDescent="0.25">
      <c r="A153" s="3" t="s">
        <v>15</v>
      </c>
      <c r="B153" s="5">
        <v>0.89600000000000002</v>
      </c>
      <c r="C153" s="5">
        <v>0.89700000000000002</v>
      </c>
      <c r="D153" s="5">
        <v>0.04</v>
      </c>
      <c r="E153" s="5">
        <v>3.7999999999999999E-2</v>
      </c>
      <c r="F153" s="5">
        <v>2.1999999999999999E-2</v>
      </c>
      <c r="G153" s="5">
        <v>2.1999999999999999E-2</v>
      </c>
      <c r="H153" s="5">
        <v>2.1999999999999999E-2</v>
      </c>
      <c r="I153" s="5">
        <v>0.89700000000000002</v>
      </c>
      <c r="J153" s="5">
        <v>0.89600000000000002</v>
      </c>
    </row>
    <row r="154" spans="1:10" x14ac:dyDescent="0.25">
      <c r="A154" s="3" t="s">
        <v>16</v>
      </c>
      <c r="B154" s="5">
        <v>0.89900000000000002</v>
      </c>
      <c r="C154" s="5">
        <v>0.9</v>
      </c>
      <c r="D154" s="5">
        <v>4.2999999999999997E-2</v>
      </c>
      <c r="E154" s="5">
        <v>0.04</v>
      </c>
      <c r="F154" s="5">
        <v>2.1999999999999999E-2</v>
      </c>
      <c r="G154" s="5">
        <v>2.1999999999999999E-2</v>
      </c>
      <c r="H154" s="5">
        <v>2.1999999999999999E-2</v>
      </c>
      <c r="I154" s="5">
        <v>0.9</v>
      </c>
      <c r="J154" s="5">
        <v>0.89900000000000002</v>
      </c>
    </row>
    <row r="155" spans="1:10" x14ac:dyDescent="0.25">
      <c r="A155" s="3" t="s">
        <v>17</v>
      </c>
      <c r="B155" s="5">
        <v>0.89900000000000002</v>
      </c>
      <c r="C155" s="5">
        <v>0.9</v>
      </c>
      <c r="D155" s="5">
        <v>4.2999999999999997E-2</v>
      </c>
      <c r="E155" s="5">
        <v>5.8000000000000003E-2</v>
      </c>
      <c r="F155" s="5">
        <v>0.04</v>
      </c>
      <c r="G155" s="5">
        <v>0.04</v>
      </c>
      <c r="H155" s="5">
        <v>0.04</v>
      </c>
      <c r="I155" s="5">
        <v>0.9</v>
      </c>
      <c r="J155" s="5">
        <v>0.89900000000000002</v>
      </c>
    </row>
    <row r="156" spans="1:10" x14ac:dyDescent="0.25">
      <c r="A156" s="3" t="s">
        <v>18</v>
      </c>
      <c r="B156" s="5">
        <v>0.89400000000000002</v>
      </c>
      <c r="C156" s="5">
        <v>0.89400000000000002</v>
      </c>
      <c r="D156" s="5">
        <v>4.2000000000000003E-2</v>
      </c>
      <c r="E156" s="5">
        <v>3.9E-2</v>
      </c>
      <c r="F156" s="5">
        <v>2.1000000000000001E-2</v>
      </c>
      <c r="G156" s="5">
        <v>2.1000000000000001E-2</v>
      </c>
      <c r="H156" s="5">
        <v>2.1000000000000001E-2</v>
      </c>
      <c r="I156" s="5">
        <v>0.89400000000000002</v>
      </c>
      <c r="J156" s="5">
        <v>0.89400000000000002</v>
      </c>
    </row>
    <row r="157" spans="1:10" x14ac:dyDescent="0.25">
      <c r="A157" s="3" t="s">
        <v>19</v>
      </c>
      <c r="B157" s="5">
        <v>0.89700000000000002</v>
      </c>
      <c r="C157" s="5">
        <v>0.89900000000000002</v>
      </c>
      <c r="D157" s="5">
        <v>4.5999999999999999E-2</v>
      </c>
      <c r="E157" s="5">
        <v>4.2000000000000003E-2</v>
      </c>
      <c r="F157" s="5">
        <v>2.1999999999999999E-2</v>
      </c>
      <c r="G157" s="5">
        <v>2.1999999999999999E-2</v>
      </c>
      <c r="H157" s="5">
        <v>0.02</v>
      </c>
      <c r="I157" s="5">
        <v>0.89900000000000002</v>
      </c>
      <c r="J157" s="5">
        <v>0.89800000000000002</v>
      </c>
    </row>
    <row r="158" spans="1:10" x14ac:dyDescent="0.25">
      <c r="A158" s="3" t="s">
        <v>27</v>
      </c>
      <c r="B158" s="3">
        <f>AVERAGE(B148:B157)</f>
        <v>0.8962</v>
      </c>
      <c r="C158" s="3">
        <f t="shared" ref="C158:J158" si="36">AVERAGE(C148:C157)</f>
        <v>0.89710000000000001</v>
      </c>
      <c r="D158" s="3">
        <f t="shared" si="36"/>
        <v>4.4499999999999991E-2</v>
      </c>
      <c r="E158" s="3">
        <f t="shared" si="36"/>
        <v>4.3799999999999992E-2</v>
      </c>
      <c r="F158" s="3">
        <f t="shared" si="36"/>
        <v>2.5100000000000001E-2</v>
      </c>
      <c r="G158" s="3">
        <f t="shared" si="36"/>
        <v>2.5100000000000001E-2</v>
      </c>
      <c r="H158" s="3">
        <f t="shared" si="36"/>
        <v>2.3399999999999997E-2</v>
      </c>
      <c r="I158" s="3">
        <f t="shared" si="36"/>
        <v>0.89750000000000019</v>
      </c>
      <c r="J158" s="3">
        <f t="shared" si="36"/>
        <v>0.89629999999999987</v>
      </c>
    </row>
    <row r="159" spans="1:10" x14ac:dyDescent="0.25">
      <c r="A159" s="3" t="s">
        <v>28</v>
      </c>
      <c r="B159" s="3">
        <f>_xlfn.STDEV.S(B148:B157)</f>
        <v>3.1198290551460268E-3</v>
      </c>
      <c r="C159" s="3">
        <f t="shared" ref="C159:J159" si="37">_xlfn.STDEV.S(C148:C157)</f>
        <v>3.4785054261852202E-3</v>
      </c>
      <c r="D159" s="3">
        <f t="shared" si="37"/>
        <v>7.3522483333710109E-3</v>
      </c>
      <c r="E159" s="3">
        <f t="shared" si="37"/>
        <v>1.1679041056525173E-2</v>
      </c>
      <c r="F159" s="3">
        <f t="shared" si="37"/>
        <v>7.8237530067807679E-3</v>
      </c>
      <c r="G159" s="3">
        <f t="shared" si="37"/>
        <v>7.8237530067807679E-3</v>
      </c>
      <c r="H159" s="3">
        <f t="shared" si="37"/>
        <v>7.6186904678195617E-3</v>
      </c>
      <c r="I159" s="3">
        <f t="shared" si="37"/>
        <v>3.4399612400917187E-3</v>
      </c>
      <c r="J159" s="3">
        <f t="shared" si="37"/>
        <v>3.1640339933558122E-3</v>
      </c>
    </row>
    <row r="160" spans="1:10" x14ac:dyDescent="0.25">
      <c r="A160" s="3"/>
      <c r="B160" s="3" t="str">
        <f>TEXT(B158,"#,##0.000")&amp;"±"&amp;TEXT(B159,"#,##0.000")</f>
        <v>0.896±0.003</v>
      </c>
      <c r="C160" s="3" t="str">
        <f t="shared" ref="C160:J160" si="38">TEXT(C158,"#,##0.000")&amp;"±"&amp;TEXT(C159,"#,##0.000")</f>
        <v>0.897±0.003</v>
      </c>
      <c r="D160" s="3" t="str">
        <f t="shared" si="38"/>
        <v>0.045±0.007</v>
      </c>
      <c r="E160" s="3" t="str">
        <f t="shared" si="38"/>
        <v>0.044±0.012</v>
      </c>
      <c r="F160" s="3" t="str">
        <f t="shared" si="38"/>
        <v>0.025±0.008</v>
      </c>
      <c r="G160" s="3" t="str">
        <f t="shared" si="38"/>
        <v>0.025±0.008</v>
      </c>
      <c r="H160" s="3" t="str">
        <f t="shared" si="38"/>
        <v>0.023±0.008</v>
      </c>
      <c r="I160" s="3" t="str">
        <f t="shared" si="38"/>
        <v>0.898±0.003</v>
      </c>
      <c r="J160" s="3" t="str">
        <f t="shared" si="38"/>
        <v>0.896±0.003</v>
      </c>
    </row>
    <row r="161" spans="1:10" x14ac:dyDescent="0.25">
      <c r="A161" s="36" t="s">
        <v>50</v>
      </c>
      <c r="B161" s="36"/>
      <c r="C161" s="36"/>
      <c r="D161" s="36"/>
      <c r="E161" s="36"/>
      <c r="F161" s="36"/>
      <c r="G161" s="36"/>
      <c r="H161" s="36"/>
      <c r="I161" s="36"/>
      <c r="J161" s="36"/>
    </row>
    <row r="162" spans="1:10" x14ac:dyDescent="0.25">
      <c r="A162" s="3" t="s">
        <v>10</v>
      </c>
      <c r="B162" s="5">
        <v>0.754</v>
      </c>
      <c r="C162" s="5">
        <v>0.75900000000000001</v>
      </c>
      <c r="D162" s="5">
        <v>0.47899999999999998</v>
      </c>
      <c r="E162" s="5">
        <v>0.74199999999999999</v>
      </c>
      <c r="F162" s="5">
        <v>0.44900000000000001</v>
      </c>
      <c r="G162" s="5">
        <v>0.44900000000000001</v>
      </c>
      <c r="H162" s="5">
        <v>0.27900000000000003</v>
      </c>
      <c r="I162" s="5">
        <v>0.76500000000000001</v>
      </c>
      <c r="J162" s="5">
        <v>0.754</v>
      </c>
    </row>
    <row r="163" spans="1:10" x14ac:dyDescent="0.25">
      <c r="A163" s="3" t="s">
        <v>11</v>
      </c>
      <c r="B163" s="5">
        <v>0.75700000000000001</v>
      </c>
      <c r="C163" s="5">
        <v>0.76200000000000001</v>
      </c>
      <c r="D163" s="5">
        <v>0.48799999999999999</v>
      </c>
      <c r="E163" s="5">
        <v>0.754</v>
      </c>
      <c r="F163" s="5">
        <v>0.45800000000000002</v>
      </c>
      <c r="G163" s="5">
        <v>0.45800000000000002</v>
      </c>
      <c r="H163" s="5">
        <v>0.28399999999999997</v>
      </c>
      <c r="I163" s="5">
        <v>0.76700000000000002</v>
      </c>
      <c r="J163" s="5">
        <v>0.75700000000000001</v>
      </c>
    </row>
    <row r="164" spans="1:10" x14ac:dyDescent="0.25">
      <c r="A164" s="3" t="s">
        <v>12</v>
      </c>
      <c r="B164" s="5">
        <v>0.755</v>
      </c>
      <c r="C164" s="5">
        <v>0.76</v>
      </c>
      <c r="D164" s="5">
        <v>0.47699999999999998</v>
      </c>
      <c r="E164" s="5">
        <v>0.73699999999999999</v>
      </c>
      <c r="F164" s="5">
        <v>0.44700000000000001</v>
      </c>
      <c r="G164" s="5">
        <v>0.44700000000000001</v>
      </c>
      <c r="H164" s="5">
        <v>0.27700000000000002</v>
      </c>
      <c r="I164" s="5">
        <v>0.76600000000000001</v>
      </c>
      <c r="J164" s="5">
        <v>0.755</v>
      </c>
    </row>
    <row r="165" spans="1:10" x14ac:dyDescent="0.25">
      <c r="A165" s="3" t="s">
        <v>13</v>
      </c>
      <c r="B165" s="5">
        <v>0.754</v>
      </c>
      <c r="C165" s="5">
        <v>0.75900000000000001</v>
      </c>
      <c r="D165" s="5">
        <v>0.47899999999999998</v>
      </c>
      <c r="E165" s="5">
        <v>0.74199999999999999</v>
      </c>
      <c r="F165" s="5">
        <v>0.44900000000000001</v>
      </c>
      <c r="G165" s="5">
        <v>0.44900000000000001</v>
      </c>
      <c r="H165" s="5">
        <v>0.27900000000000003</v>
      </c>
      <c r="I165" s="5">
        <v>0.76500000000000001</v>
      </c>
      <c r="J165" s="5">
        <v>0.754</v>
      </c>
    </row>
    <row r="166" spans="1:10" x14ac:dyDescent="0.25">
      <c r="A166" s="3" t="s">
        <v>14</v>
      </c>
      <c r="B166" s="5">
        <v>0.75600000000000001</v>
      </c>
      <c r="C166" s="5">
        <v>0.76100000000000001</v>
      </c>
      <c r="D166" s="5">
        <v>0.47599999999999998</v>
      </c>
      <c r="E166" s="5">
        <v>0.73699999999999999</v>
      </c>
      <c r="F166" s="5">
        <v>0.44600000000000001</v>
      </c>
      <c r="G166" s="5">
        <v>0.44600000000000001</v>
      </c>
      <c r="H166" s="5">
        <v>0.27800000000000002</v>
      </c>
      <c r="I166" s="5">
        <v>0.76700000000000002</v>
      </c>
      <c r="J166" s="5">
        <v>0.755</v>
      </c>
    </row>
    <row r="167" spans="1:10" x14ac:dyDescent="0.25">
      <c r="A167" s="3" t="s">
        <v>15</v>
      </c>
      <c r="B167" s="5">
        <v>0.75600000000000001</v>
      </c>
      <c r="C167" s="5">
        <v>0.76200000000000001</v>
      </c>
      <c r="D167" s="5">
        <v>0.48399999999999999</v>
      </c>
      <c r="E167" s="5">
        <v>0.75</v>
      </c>
      <c r="F167" s="5">
        <v>0.45400000000000001</v>
      </c>
      <c r="G167" s="5">
        <v>0.45400000000000001</v>
      </c>
      <c r="H167" s="5">
        <v>0.28299999999999997</v>
      </c>
      <c r="I167" s="5">
        <v>0.76700000000000002</v>
      </c>
      <c r="J167" s="5">
        <v>0.75600000000000001</v>
      </c>
    </row>
    <row r="168" spans="1:10" x14ac:dyDescent="0.25">
      <c r="A168" s="3" t="s">
        <v>16</v>
      </c>
      <c r="B168" s="5">
        <v>0.755</v>
      </c>
      <c r="C168" s="5">
        <v>0.76</v>
      </c>
      <c r="D168" s="5">
        <v>0.48299999999999998</v>
      </c>
      <c r="E168" s="5">
        <v>0.747</v>
      </c>
      <c r="F168" s="5">
        <v>0.45200000000000001</v>
      </c>
      <c r="G168" s="5">
        <v>0.45200000000000001</v>
      </c>
      <c r="H168" s="5">
        <v>0.28100000000000003</v>
      </c>
      <c r="I168" s="5">
        <v>0.76600000000000001</v>
      </c>
      <c r="J168" s="5">
        <v>0.755</v>
      </c>
    </row>
    <row r="169" spans="1:10" x14ac:dyDescent="0.25">
      <c r="A169" s="3" t="s">
        <v>17</v>
      </c>
      <c r="B169" s="5">
        <v>0.75600000000000001</v>
      </c>
      <c r="C169" s="5">
        <v>0.76100000000000001</v>
      </c>
      <c r="D169" s="5">
        <v>0.47399999999999998</v>
      </c>
      <c r="E169" s="5">
        <v>0.73499999999999999</v>
      </c>
      <c r="F169" s="5">
        <v>0.44400000000000001</v>
      </c>
      <c r="G169" s="5">
        <v>0.44400000000000001</v>
      </c>
      <c r="H169" s="5">
        <v>0.27800000000000002</v>
      </c>
      <c r="I169" s="5">
        <v>0.76700000000000002</v>
      </c>
      <c r="J169" s="5">
        <v>0.755</v>
      </c>
    </row>
    <row r="170" spans="1:10" x14ac:dyDescent="0.25">
      <c r="A170" s="3" t="s">
        <v>18</v>
      </c>
      <c r="B170" s="5">
        <v>0.75600000000000001</v>
      </c>
      <c r="C170" s="5">
        <v>0.76200000000000001</v>
      </c>
      <c r="D170" s="5">
        <v>0.48399999999999999</v>
      </c>
      <c r="E170" s="5">
        <v>0.75</v>
      </c>
      <c r="F170" s="5">
        <v>0.45400000000000001</v>
      </c>
      <c r="G170" s="5">
        <v>0.45400000000000001</v>
      </c>
      <c r="H170" s="5">
        <v>0.28299999999999997</v>
      </c>
      <c r="I170" s="5">
        <v>0.76700000000000002</v>
      </c>
      <c r="J170" s="5">
        <v>0.75600000000000001</v>
      </c>
    </row>
    <row r="171" spans="1:10" x14ac:dyDescent="0.25">
      <c r="A171" s="3" t="s">
        <v>19</v>
      </c>
      <c r="B171" s="5">
        <v>0.75700000000000001</v>
      </c>
      <c r="C171" s="5">
        <v>0.76200000000000001</v>
      </c>
      <c r="D171" s="5">
        <v>0.48199999999999998</v>
      </c>
      <c r="E171" s="5">
        <v>0.74399999999999999</v>
      </c>
      <c r="F171" s="5">
        <v>0.45100000000000001</v>
      </c>
      <c r="G171" s="5">
        <v>0.45100000000000001</v>
      </c>
      <c r="H171" s="5">
        <v>0.28000000000000003</v>
      </c>
      <c r="I171" s="5">
        <v>0.76800000000000002</v>
      </c>
      <c r="J171" s="5">
        <v>0.75700000000000001</v>
      </c>
    </row>
    <row r="172" spans="1:10" x14ac:dyDescent="0.25">
      <c r="A172" s="3" t="s">
        <v>27</v>
      </c>
      <c r="B172" s="3">
        <f>AVERAGE(B162:B171)</f>
        <v>0.75560000000000005</v>
      </c>
      <c r="C172" s="3">
        <f t="shared" ref="C172:J172" si="39">AVERAGE(C162:C171)</f>
        <v>0.76080000000000003</v>
      </c>
      <c r="D172" s="3">
        <f t="shared" si="39"/>
        <v>0.48060000000000003</v>
      </c>
      <c r="E172" s="3">
        <f t="shared" si="39"/>
        <v>0.74380000000000002</v>
      </c>
      <c r="F172" s="3">
        <f t="shared" si="39"/>
        <v>0.45039999999999997</v>
      </c>
      <c r="G172" s="3">
        <f t="shared" si="39"/>
        <v>0.45039999999999997</v>
      </c>
      <c r="H172" s="3">
        <f t="shared" si="39"/>
        <v>0.28019999999999995</v>
      </c>
      <c r="I172" s="3">
        <f t="shared" si="39"/>
        <v>0.76650000000000007</v>
      </c>
      <c r="J172" s="3">
        <f t="shared" si="39"/>
        <v>0.75539999999999996</v>
      </c>
    </row>
    <row r="173" spans="1:10" x14ac:dyDescent="0.25">
      <c r="A173" s="3" t="s">
        <v>28</v>
      </c>
      <c r="B173" s="3">
        <f>_xlfn.STDEV.S(B162:B171)</f>
        <v>1.0749676997731409E-3</v>
      </c>
      <c r="C173" s="3">
        <f t="shared" ref="C173:J173" si="40">_xlfn.STDEV.S(C162:C171)</f>
        <v>1.2292725943057192E-3</v>
      </c>
      <c r="D173" s="3">
        <f t="shared" si="40"/>
        <v>4.3256341860022259E-3</v>
      </c>
      <c r="E173" s="3">
        <f t="shared" si="40"/>
        <v>6.3909658459770004E-3</v>
      </c>
      <c r="F173" s="3">
        <f t="shared" si="40"/>
        <v>4.2478752858864013E-3</v>
      </c>
      <c r="G173" s="3">
        <f t="shared" si="40"/>
        <v>4.2478752858864013E-3</v>
      </c>
      <c r="H173" s="3">
        <f t="shared" si="40"/>
        <v>2.4404006956963951E-3</v>
      </c>
      <c r="I173" s="3">
        <f t="shared" si="40"/>
        <v>9.7182531580755106E-4</v>
      </c>
      <c r="J173" s="3">
        <f t="shared" si="40"/>
        <v>1.0749676997731409E-3</v>
      </c>
    </row>
    <row r="174" spans="1:10" x14ac:dyDescent="0.25">
      <c r="A174" s="3"/>
      <c r="B174" s="3" t="str">
        <f>TEXT(B172,"#,##0.000")&amp;"±"&amp;TEXT(B173,"#,##0.000")</f>
        <v>0.756±0.001</v>
      </c>
      <c r="C174" s="3" t="str">
        <f t="shared" ref="C174:J174" si="41">TEXT(C172,"#,##0.000")&amp;"±"&amp;TEXT(C173,"#,##0.000")</f>
        <v>0.761±0.001</v>
      </c>
      <c r="D174" s="3" t="str">
        <f t="shared" si="41"/>
        <v>0.481±0.004</v>
      </c>
      <c r="E174" s="3" t="str">
        <f t="shared" si="41"/>
        <v>0.744±0.006</v>
      </c>
      <c r="F174" s="3" t="str">
        <f t="shared" si="41"/>
        <v>0.450±0.004</v>
      </c>
      <c r="G174" s="3" t="str">
        <f t="shared" si="41"/>
        <v>0.450±0.004</v>
      </c>
      <c r="H174" s="3" t="str">
        <f t="shared" si="41"/>
        <v>0.280±0.002</v>
      </c>
      <c r="I174" s="3" t="str">
        <f t="shared" si="41"/>
        <v>0.767±0.001</v>
      </c>
      <c r="J174" s="3" t="str">
        <f t="shared" si="41"/>
        <v>0.755±0.001</v>
      </c>
    </row>
    <row r="175" spans="1:10" x14ac:dyDescent="0.25">
      <c r="A175" s="36" t="s">
        <v>52</v>
      </c>
      <c r="B175" s="36"/>
      <c r="C175" s="36"/>
      <c r="D175" s="36"/>
      <c r="E175" s="36"/>
      <c r="F175" s="36"/>
      <c r="G175" s="36"/>
      <c r="H175" s="36"/>
      <c r="I175" s="36"/>
      <c r="J175" s="36"/>
    </row>
    <row r="176" spans="1:10" x14ac:dyDescent="0.25">
      <c r="A176" s="3" t="s">
        <v>10</v>
      </c>
      <c r="B176" s="5">
        <v>0.78800000000000003</v>
      </c>
      <c r="C176" s="5">
        <v>0.78700000000000003</v>
      </c>
      <c r="D176" s="5">
        <v>0.14299999999999999</v>
      </c>
      <c r="E176" s="5">
        <v>0.16200000000000001</v>
      </c>
      <c r="F176" s="5">
        <v>0.125</v>
      </c>
      <c r="G176" s="5">
        <v>0.125</v>
      </c>
      <c r="H176" s="5">
        <v>4.5999999999999999E-2</v>
      </c>
      <c r="I176" s="5">
        <v>0.78800000000000003</v>
      </c>
      <c r="J176" s="5">
        <v>0.78800000000000003</v>
      </c>
    </row>
    <row r="177" spans="1:10" x14ac:dyDescent="0.25">
      <c r="A177" s="3" t="s">
        <v>11</v>
      </c>
      <c r="B177" s="5">
        <v>0.78800000000000003</v>
      </c>
      <c r="C177" s="5">
        <v>0.78600000000000003</v>
      </c>
      <c r="D177" s="5">
        <v>0.15</v>
      </c>
      <c r="E177" s="5">
        <v>0.16800000000000001</v>
      </c>
      <c r="F177" s="5">
        <v>0.13200000000000001</v>
      </c>
      <c r="G177" s="5">
        <v>0.13200000000000001</v>
      </c>
      <c r="H177" s="5">
        <v>4.4999999999999998E-2</v>
      </c>
      <c r="I177" s="5">
        <v>0.78800000000000003</v>
      </c>
      <c r="J177" s="5">
        <v>0.78700000000000003</v>
      </c>
    </row>
    <row r="178" spans="1:10" x14ac:dyDescent="0.25">
      <c r="A178" s="3" t="s">
        <v>12</v>
      </c>
      <c r="B178" s="5">
        <v>0.78700000000000003</v>
      </c>
      <c r="C178" s="5">
        <v>0.78500000000000003</v>
      </c>
      <c r="D178" s="5">
        <v>0.14099999999999999</v>
      </c>
      <c r="E178" s="5">
        <v>0.16200000000000001</v>
      </c>
      <c r="F178" s="5">
        <v>0.122</v>
      </c>
      <c r="G178" s="5">
        <v>0.122</v>
      </c>
      <c r="H178" s="5">
        <v>4.8000000000000001E-2</v>
      </c>
      <c r="I178" s="5">
        <v>0.78700000000000003</v>
      </c>
      <c r="J178" s="5">
        <v>0.78600000000000003</v>
      </c>
    </row>
    <row r="179" spans="1:10" x14ac:dyDescent="0.25">
      <c r="A179" s="3" t="s">
        <v>13</v>
      </c>
      <c r="B179" s="5">
        <v>0.78500000000000003</v>
      </c>
      <c r="C179" s="5">
        <v>0.78300000000000003</v>
      </c>
      <c r="D179" s="5">
        <v>0.14299999999999999</v>
      </c>
      <c r="E179" s="5">
        <v>0.155</v>
      </c>
      <c r="F179" s="5">
        <v>0.126</v>
      </c>
      <c r="G179" s="5">
        <v>0.126</v>
      </c>
      <c r="H179" s="5">
        <v>3.7999999999999999E-2</v>
      </c>
      <c r="I179" s="5">
        <v>0.78500000000000003</v>
      </c>
      <c r="J179" s="5">
        <v>0.78400000000000003</v>
      </c>
    </row>
    <row r="180" spans="1:10" x14ac:dyDescent="0.25">
      <c r="A180" s="3" t="s">
        <v>14</v>
      </c>
      <c r="B180" s="5">
        <v>0.79</v>
      </c>
      <c r="C180" s="5">
        <v>0.78800000000000003</v>
      </c>
      <c r="D180" s="5">
        <v>0.14499999999999999</v>
      </c>
      <c r="E180" s="5">
        <v>0.155</v>
      </c>
      <c r="F180" s="5">
        <v>0.127</v>
      </c>
      <c r="G180" s="5">
        <v>0.127</v>
      </c>
      <c r="H180" s="5">
        <v>3.5999999999999997E-2</v>
      </c>
      <c r="I180" s="5">
        <v>0.79</v>
      </c>
      <c r="J180" s="5">
        <v>0.78900000000000003</v>
      </c>
    </row>
    <row r="181" spans="1:10" x14ac:dyDescent="0.25">
      <c r="A181" s="3" t="s">
        <v>15</v>
      </c>
      <c r="B181" s="5">
        <v>0.78700000000000003</v>
      </c>
      <c r="C181" s="5">
        <v>0.78500000000000003</v>
      </c>
      <c r="D181" s="5">
        <v>0.14000000000000001</v>
      </c>
      <c r="E181" s="5">
        <v>0.159</v>
      </c>
      <c r="F181" s="5">
        <v>0.122</v>
      </c>
      <c r="G181" s="5">
        <v>0.122</v>
      </c>
      <c r="H181" s="5">
        <v>4.4999999999999998E-2</v>
      </c>
      <c r="I181" s="5">
        <v>0.78700000000000003</v>
      </c>
      <c r="J181" s="5">
        <v>0.78700000000000003</v>
      </c>
    </row>
    <row r="182" spans="1:10" x14ac:dyDescent="0.25">
      <c r="A182" s="3" t="s">
        <v>16</v>
      </c>
      <c r="B182" s="5">
        <v>0.78900000000000003</v>
      </c>
      <c r="C182" s="5">
        <v>0.78700000000000003</v>
      </c>
      <c r="D182" s="5">
        <v>0.14299999999999999</v>
      </c>
      <c r="E182" s="5">
        <v>0.16300000000000001</v>
      </c>
      <c r="F182" s="5">
        <v>0.125</v>
      </c>
      <c r="G182" s="5">
        <v>0.125</v>
      </c>
      <c r="H182" s="5">
        <v>4.5999999999999999E-2</v>
      </c>
      <c r="I182" s="5">
        <v>0.78900000000000003</v>
      </c>
      <c r="J182" s="5">
        <v>0.78900000000000003</v>
      </c>
    </row>
    <row r="183" spans="1:10" x14ac:dyDescent="0.25">
      <c r="A183" s="3" t="s">
        <v>17</v>
      </c>
      <c r="B183" s="5">
        <v>0.78800000000000003</v>
      </c>
      <c r="C183" s="5">
        <v>0.78700000000000003</v>
      </c>
      <c r="D183" s="5">
        <v>0.15</v>
      </c>
      <c r="E183" s="5">
        <v>0.16400000000000001</v>
      </c>
      <c r="F183" s="5">
        <v>0.13200000000000001</v>
      </c>
      <c r="G183" s="5">
        <v>0.13200000000000001</v>
      </c>
      <c r="H183" s="5">
        <v>4.1000000000000002E-2</v>
      </c>
      <c r="I183" s="5">
        <v>0.78900000000000003</v>
      </c>
      <c r="J183" s="5">
        <v>0.78800000000000003</v>
      </c>
    </row>
    <row r="184" spans="1:10" x14ac:dyDescent="0.25">
      <c r="A184" s="3" t="s">
        <v>18</v>
      </c>
      <c r="B184" s="5">
        <v>0.78800000000000003</v>
      </c>
      <c r="C184" s="5">
        <v>0.78600000000000003</v>
      </c>
      <c r="D184" s="5">
        <v>0.14799999999999999</v>
      </c>
      <c r="E184" s="5">
        <v>0.16800000000000001</v>
      </c>
      <c r="F184" s="5">
        <v>0.129</v>
      </c>
      <c r="G184" s="5">
        <v>0.129</v>
      </c>
      <c r="H184" s="5">
        <v>4.7E-2</v>
      </c>
      <c r="I184" s="5">
        <v>0.78800000000000003</v>
      </c>
      <c r="J184" s="5">
        <v>0.78700000000000003</v>
      </c>
    </row>
    <row r="185" spans="1:10" x14ac:dyDescent="0.25">
      <c r="A185" s="3" t="s">
        <v>19</v>
      </c>
      <c r="B185" s="5">
        <v>0.78900000000000003</v>
      </c>
      <c r="C185" s="5">
        <v>0.78700000000000003</v>
      </c>
      <c r="D185" s="5">
        <v>0.14399999999999999</v>
      </c>
      <c r="E185" s="5">
        <v>0.153</v>
      </c>
      <c r="F185" s="5">
        <v>0.126</v>
      </c>
      <c r="G185" s="5">
        <v>0.126</v>
      </c>
      <c r="H185" s="5">
        <v>3.5999999999999997E-2</v>
      </c>
      <c r="I185" s="5">
        <v>0.79</v>
      </c>
      <c r="J185" s="5">
        <v>0.78900000000000003</v>
      </c>
    </row>
    <row r="186" spans="1:10" x14ac:dyDescent="0.25">
      <c r="A186" s="3" t="s">
        <v>27</v>
      </c>
      <c r="B186" s="3">
        <f>AVERAGE(B176:B185)</f>
        <v>0.78790000000000004</v>
      </c>
      <c r="C186" s="3">
        <f t="shared" ref="C186:J186" si="42">AVERAGE(C176:C185)</f>
        <v>0.78610000000000002</v>
      </c>
      <c r="D186" s="3">
        <f t="shared" si="42"/>
        <v>0.14469999999999997</v>
      </c>
      <c r="E186" s="3">
        <f t="shared" si="42"/>
        <v>0.16089999999999999</v>
      </c>
      <c r="F186" s="3">
        <f t="shared" si="42"/>
        <v>0.12659999999999999</v>
      </c>
      <c r="G186" s="3">
        <f t="shared" si="42"/>
        <v>0.12659999999999999</v>
      </c>
      <c r="H186" s="3">
        <f t="shared" si="42"/>
        <v>4.2799999999999991E-2</v>
      </c>
      <c r="I186" s="3">
        <f t="shared" si="42"/>
        <v>0.78810000000000002</v>
      </c>
      <c r="J186" s="3">
        <f t="shared" si="42"/>
        <v>0.7874000000000001</v>
      </c>
    </row>
    <row r="187" spans="1:10" x14ac:dyDescent="0.25">
      <c r="A187" s="3" t="s">
        <v>28</v>
      </c>
      <c r="B187" s="3">
        <f>_xlfn.STDEV.S(B176:B185)</f>
        <v>1.3703203194062989E-3</v>
      </c>
      <c r="C187" s="3">
        <f t="shared" ref="C187:J187" si="43">_xlfn.STDEV.S(C176:C185)</f>
        <v>1.4491376746189452E-3</v>
      </c>
      <c r="D187" s="3">
        <f t="shared" si="43"/>
        <v>3.5292429153510455E-3</v>
      </c>
      <c r="E187" s="3">
        <f t="shared" si="43"/>
        <v>5.300943312279433E-3</v>
      </c>
      <c r="F187" s="3">
        <f t="shared" si="43"/>
        <v>3.5339622081862893E-3</v>
      </c>
      <c r="G187" s="3">
        <f t="shared" si="43"/>
        <v>3.5339622081862893E-3</v>
      </c>
      <c r="H187" s="3">
        <f t="shared" si="43"/>
        <v>4.6380072349136237E-3</v>
      </c>
      <c r="I187" s="3">
        <f t="shared" si="43"/>
        <v>1.5238839267549961E-3</v>
      </c>
      <c r="J187" s="3">
        <f t="shared" si="43"/>
        <v>1.5776212754932324E-3</v>
      </c>
    </row>
    <row r="188" spans="1:10" x14ac:dyDescent="0.25">
      <c r="A188" s="3"/>
      <c r="B188" s="3" t="str">
        <f>TEXT(B186,"#,##0.000")&amp;"±"&amp;TEXT(B187,"#,##0.000")</f>
        <v>0.788±0.001</v>
      </c>
      <c r="C188" s="3" t="str">
        <f t="shared" ref="C188:J188" si="44">TEXT(C186,"#,##0.000")&amp;"±"&amp;TEXT(C187,"#,##0.000")</f>
        <v>0.786±0.001</v>
      </c>
      <c r="D188" s="3" t="str">
        <f t="shared" si="44"/>
        <v>0.145±0.004</v>
      </c>
      <c r="E188" s="3" t="str">
        <f t="shared" si="44"/>
        <v>0.161±0.005</v>
      </c>
      <c r="F188" s="3" t="str">
        <f t="shared" si="44"/>
        <v>0.127±0.004</v>
      </c>
      <c r="G188" s="3" t="str">
        <f t="shared" si="44"/>
        <v>0.127±0.004</v>
      </c>
      <c r="H188" s="3" t="str">
        <f t="shared" si="44"/>
        <v>0.043±0.005</v>
      </c>
      <c r="I188" s="3" t="str">
        <f t="shared" si="44"/>
        <v>0.788±0.002</v>
      </c>
      <c r="J188" s="3" t="str">
        <f t="shared" si="44"/>
        <v>0.787±0.002</v>
      </c>
    </row>
    <row r="189" spans="1:10" x14ac:dyDescent="0.25">
      <c r="A189" s="36" t="s">
        <v>53</v>
      </c>
      <c r="B189" s="36"/>
      <c r="C189" s="36"/>
      <c r="D189" s="36"/>
      <c r="E189" s="36"/>
      <c r="F189" s="36"/>
      <c r="G189" s="36"/>
      <c r="H189" s="36"/>
      <c r="I189" s="36"/>
      <c r="J189" s="36"/>
    </row>
    <row r="190" spans="1:10" x14ac:dyDescent="0.25">
      <c r="A190" s="3" t="s">
        <v>10</v>
      </c>
      <c r="B190" s="5">
        <v>0.86899999999999999</v>
      </c>
      <c r="C190" s="5">
        <v>0.872</v>
      </c>
      <c r="D190" s="5">
        <v>0.47599999999999998</v>
      </c>
      <c r="E190" s="5">
        <v>0.80800000000000005</v>
      </c>
      <c r="F190" s="5">
        <v>0.432</v>
      </c>
      <c r="G190" s="5">
        <v>0.432</v>
      </c>
      <c r="H190" s="5">
        <v>0.36599999999999999</v>
      </c>
      <c r="I190" s="5">
        <v>0.873</v>
      </c>
      <c r="J190" s="5">
        <v>0.86899999999999999</v>
      </c>
    </row>
    <row r="191" spans="1:10" x14ac:dyDescent="0.25">
      <c r="A191" s="3" t="s">
        <v>11</v>
      </c>
      <c r="B191" s="5">
        <v>0.871</v>
      </c>
      <c r="C191" s="5">
        <v>0.873</v>
      </c>
      <c r="D191" s="5">
        <v>0.46800000000000003</v>
      </c>
      <c r="E191" s="5">
        <v>0.77900000000000003</v>
      </c>
      <c r="F191" s="5">
        <v>0.42399999999999999</v>
      </c>
      <c r="G191" s="5">
        <v>0.42399999999999999</v>
      </c>
      <c r="H191" s="5">
        <v>0.34599999999999997</v>
      </c>
      <c r="I191" s="5">
        <v>0.874</v>
      </c>
      <c r="J191" s="5">
        <v>0.871</v>
      </c>
    </row>
    <row r="192" spans="1:10" x14ac:dyDescent="0.25">
      <c r="A192" s="3" t="s">
        <v>12</v>
      </c>
      <c r="B192" s="5">
        <v>0.86</v>
      </c>
      <c r="C192" s="5">
        <v>0.86</v>
      </c>
      <c r="D192" s="5">
        <v>0.51500000000000001</v>
      </c>
      <c r="E192" s="5">
        <v>0.83</v>
      </c>
      <c r="F192" s="5">
        <v>0.47299999999999998</v>
      </c>
      <c r="G192" s="5">
        <v>0.47299999999999998</v>
      </c>
      <c r="H192" s="5">
        <v>0.35199999999999998</v>
      </c>
      <c r="I192" s="5">
        <v>0.86099999999999999</v>
      </c>
      <c r="J192" s="5">
        <v>0.86099999999999999</v>
      </c>
    </row>
    <row r="193" spans="1:10" x14ac:dyDescent="0.25">
      <c r="A193" s="3" t="s">
        <v>13</v>
      </c>
      <c r="B193" s="5">
        <v>0.86499999999999999</v>
      </c>
      <c r="C193" s="5">
        <v>0.86699999999999999</v>
      </c>
      <c r="D193" s="5">
        <v>0.46899999999999997</v>
      </c>
      <c r="E193" s="5">
        <v>0.78400000000000003</v>
      </c>
      <c r="F193" s="5">
        <v>0.42499999999999999</v>
      </c>
      <c r="G193" s="5">
        <v>0.42499999999999999</v>
      </c>
      <c r="H193" s="5">
        <v>0.35</v>
      </c>
      <c r="I193" s="5">
        <v>0.86799999999999999</v>
      </c>
      <c r="J193" s="5">
        <v>0.86499999999999999</v>
      </c>
    </row>
    <row r="194" spans="1:10" x14ac:dyDescent="0.25">
      <c r="A194" s="3" t="s">
        <v>14</v>
      </c>
      <c r="B194" s="5">
        <v>0.86699999999999999</v>
      </c>
      <c r="C194" s="5">
        <v>0.86799999999999999</v>
      </c>
      <c r="D194" s="5">
        <v>0.496</v>
      </c>
      <c r="E194" s="5">
        <v>0.81200000000000006</v>
      </c>
      <c r="F194" s="5">
        <v>0.45300000000000001</v>
      </c>
      <c r="G194" s="5">
        <v>0.45300000000000001</v>
      </c>
      <c r="H194" s="5">
        <v>0.35199999999999998</v>
      </c>
      <c r="I194" s="5">
        <v>0.86799999999999999</v>
      </c>
      <c r="J194" s="5">
        <v>0.86699999999999999</v>
      </c>
    </row>
    <row r="195" spans="1:10" x14ac:dyDescent="0.25">
      <c r="A195" s="3" t="s">
        <v>15</v>
      </c>
      <c r="B195" s="5">
        <v>0.86899999999999999</v>
      </c>
      <c r="C195" s="5">
        <v>0.872</v>
      </c>
      <c r="D195" s="5">
        <v>0.46400000000000002</v>
      </c>
      <c r="E195" s="5">
        <v>0.78</v>
      </c>
      <c r="F195" s="5">
        <v>0.42</v>
      </c>
      <c r="G195" s="5">
        <v>0.42</v>
      </c>
      <c r="H195" s="5">
        <v>0.35199999999999998</v>
      </c>
      <c r="I195" s="5">
        <v>0.873</v>
      </c>
      <c r="J195" s="5">
        <v>0.87</v>
      </c>
    </row>
    <row r="196" spans="1:10" x14ac:dyDescent="0.25">
      <c r="A196" s="3" t="s">
        <v>16</v>
      </c>
      <c r="B196" s="5">
        <v>0.86699999999999999</v>
      </c>
      <c r="C196" s="5">
        <v>0.86899999999999999</v>
      </c>
      <c r="D196" s="5">
        <v>0.503</v>
      </c>
      <c r="E196" s="5">
        <v>0.81599999999999995</v>
      </c>
      <c r="F196" s="5">
        <v>0.45900000000000002</v>
      </c>
      <c r="G196" s="5">
        <v>0.45900000000000002</v>
      </c>
      <c r="H196" s="5">
        <v>0.34899999999999998</v>
      </c>
      <c r="I196" s="5">
        <v>0.86899999999999999</v>
      </c>
      <c r="J196" s="5">
        <v>0.86699999999999999</v>
      </c>
    </row>
    <row r="197" spans="1:10" x14ac:dyDescent="0.25">
      <c r="A197" s="3" t="s">
        <v>17</v>
      </c>
      <c r="B197" s="5">
        <v>0.86399999999999999</v>
      </c>
      <c r="C197" s="5">
        <v>0.86499999999999999</v>
      </c>
      <c r="D197" s="5">
        <v>0.498</v>
      </c>
      <c r="E197" s="5">
        <v>0.80700000000000005</v>
      </c>
      <c r="F197" s="5">
        <v>0.45500000000000002</v>
      </c>
      <c r="G197" s="5">
        <v>0.45500000000000002</v>
      </c>
      <c r="H197" s="5">
        <v>0.34599999999999997</v>
      </c>
      <c r="I197" s="5">
        <v>0.86499999999999999</v>
      </c>
      <c r="J197" s="5">
        <v>0.86399999999999999</v>
      </c>
    </row>
    <row r="198" spans="1:10" x14ac:dyDescent="0.25">
      <c r="A198" s="3" t="s">
        <v>18</v>
      </c>
      <c r="B198" s="5">
        <v>0.87</v>
      </c>
      <c r="C198" s="5">
        <v>0.872</v>
      </c>
      <c r="D198" s="5">
        <v>0.49</v>
      </c>
      <c r="E198" s="5">
        <v>0.81100000000000005</v>
      </c>
      <c r="F198" s="5">
        <v>0.44600000000000001</v>
      </c>
      <c r="G198" s="5">
        <v>0.44600000000000001</v>
      </c>
      <c r="H198" s="5">
        <v>0.35599999999999998</v>
      </c>
      <c r="I198" s="5">
        <v>0.873</v>
      </c>
      <c r="J198" s="5">
        <v>0.87</v>
      </c>
    </row>
    <row r="199" spans="1:10" x14ac:dyDescent="0.25">
      <c r="A199" s="3" t="s">
        <v>19</v>
      </c>
      <c r="B199" s="5">
        <v>0.87</v>
      </c>
      <c r="C199" s="5">
        <v>0.872</v>
      </c>
      <c r="D199" s="5">
        <v>0.46400000000000002</v>
      </c>
      <c r="E199" s="5">
        <v>0.76900000000000002</v>
      </c>
      <c r="F199" s="5">
        <v>0.42</v>
      </c>
      <c r="G199" s="5">
        <v>0.42</v>
      </c>
      <c r="H199" s="5">
        <v>0.34100000000000003</v>
      </c>
      <c r="I199" s="5">
        <v>0.873</v>
      </c>
      <c r="J199" s="5">
        <v>0.87</v>
      </c>
    </row>
    <row r="200" spans="1:10" x14ac:dyDescent="0.25">
      <c r="A200" s="3" t="s">
        <v>27</v>
      </c>
      <c r="B200" s="3">
        <f>AVERAGE(B190:B199)</f>
        <v>0.86719999999999986</v>
      </c>
      <c r="C200" s="3">
        <f t="shared" ref="C200:J200" si="45">AVERAGE(C190:C199)</f>
        <v>0.86899999999999999</v>
      </c>
      <c r="D200" s="3">
        <f t="shared" si="45"/>
        <v>0.48430000000000006</v>
      </c>
      <c r="E200" s="3">
        <f t="shared" si="45"/>
        <v>0.79960000000000009</v>
      </c>
      <c r="F200" s="3">
        <f t="shared" si="45"/>
        <v>0.44069999999999998</v>
      </c>
      <c r="G200" s="3">
        <f t="shared" si="45"/>
        <v>0.44069999999999998</v>
      </c>
      <c r="H200" s="3">
        <f t="shared" si="45"/>
        <v>0.35099999999999998</v>
      </c>
      <c r="I200" s="3">
        <f t="shared" si="45"/>
        <v>0.86969999999999992</v>
      </c>
      <c r="J200" s="3">
        <f t="shared" si="45"/>
        <v>0.86739999999999995</v>
      </c>
    </row>
    <row r="201" spans="1:10" x14ac:dyDescent="0.25">
      <c r="A201" s="3" t="s">
        <v>28</v>
      </c>
      <c r="B201" s="3">
        <f>_xlfn.STDEV.S(B190:B199)</f>
        <v>3.392802839999863E-3</v>
      </c>
      <c r="C201" s="3">
        <f t="shared" ref="C201:J201" si="46">_xlfn.STDEV.S(C190:C199)</f>
        <v>4.1365578819969563E-3</v>
      </c>
      <c r="D201" s="3">
        <f t="shared" si="46"/>
        <v>1.8385078490751976E-2</v>
      </c>
      <c r="E201" s="3">
        <f t="shared" si="46"/>
        <v>1.9973315531812263E-2</v>
      </c>
      <c r="F201" s="3">
        <f t="shared" si="46"/>
        <v>1.8915308321274835E-2</v>
      </c>
      <c r="G201" s="3">
        <f t="shared" si="46"/>
        <v>1.8915308321274835E-2</v>
      </c>
      <c r="H201" s="3">
        <f t="shared" si="46"/>
        <v>6.7330032922413826E-3</v>
      </c>
      <c r="I201" s="3">
        <f t="shared" si="46"/>
        <v>4.2959929650263151E-3</v>
      </c>
      <c r="J201" s="3">
        <f t="shared" si="46"/>
        <v>3.2386554137309683E-3</v>
      </c>
    </row>
    <row r="202" spans="1:10" x14ac:dyDescent="0.25">
      <c r="A202" s="3"/>
      <c r="B202" s="3" t="str">
        <f>TEXT(B200,"#,##0.000")&amp;"±"&amp;TEXT(B201,"#,##0.000")</f>
        <v>0.867±0.003</v>
      </c>
      <c r="C202" s="3" t="str">
        <f t="shared" ref="C202:J202" si="47">TEXT(C200,"#,##0.000")&amp;"±"&amp;TEXT(C201,"#,##0.000")</f>
        <v>0.869±0.004</v>
      </c>
      <c r="D202" s="3" t="str">
        <f t="shared" si="47"/>
        <v>0.484±0.018</v>
      </c>
      <c r="E202" s="3" t="str">
        <f t="shared" si="47"/>
        <v>0.800±0.020</v>
      </c>
      <c r="F202" s="3" t="str">
        <f t="shared" si="47"/>
        <v>0.441±0.019</v>
      </c>
      <c r="G202" s="3" t="str">
        <f t="shared" si="47"/>
        <v>0.441±0.019</v>
      </c>
      <c r="H202" s="3" t="str">
        <f t="shared" si="47"/>
        <v>0.351±0.007</v>
      </c>
      <c r="I202" s="3" t="str">
        <f t="shared" si="47"/>
        <v>0.870±0.004</v>
      </c>
      <c r="J202" s="3" t="str">
        <f t="shared" si="47"/>
        <v>0.867±0.003</v>
      </c>
    </row>
    <row r="203" spans="1:10" x14ac:dyDescent="0.25">
      <c r="A203" s="36" t="s">
        <v>54</v>
      </c>
      <c r="B203" s="36"/>
      <c r="C203" s="36"/>
      <c r="D203" s="36"/>
      <c r="E203" s="36"/>
      <c r="F203" s="36"/>
      <c r="G203" s="36"/>
      <c r="H203" s="36"/>
      <c r="I203" s="36"/>
      <c r="J203" s="36"/>
    </row>
    <row r="204" spans="1:10" x14ac:dyDescent="0.25">
      <c r="A204" s="3" t="s">
        <v>10</v>
      </c>
      <c r="B204" s="5">
        <v>0.88200000000000001</v>
      </c>
      <c r="C204" s="5">
        <v>0.88200000000000001</v>
      </c>
      <c r="D204" s="5">
        <v>1.2E-2</v>
      </c>
      <c r="E204" s="5">
        <v>2.4E-2</v>
      </c>
      <c r="F204" s="5">
        <v>1.2999999999999999E-2</v>
      </c>
      <c r="G204" s="5">
        <v>1.2999999999999999E-2</v>
      </c>
      <c r="H204" s="5">
        <v>1.2999999999999999E-2</v>
      </c>
      <c r="I204" s="5">
        <v>0.88200000000000001</v>
      </c>
      <c r="J204" s="5">
        <v>0.88200000000000001</v>
      </c>
    </row>
    <row r="205" spans="1:10" x14ac:dyDescent="0.25">
      <c r="A205" s="3" t="s">
        <v>11</v>
      </c>
      <c r="B205" s="5">
        <v>0.88600000000000001</v>
      </c>
      <c r="C205" s="5">
        <v>0.88600000000000001</v>
      </c>
      <c r="D205" s="5">
        <v>3.5000000000000003E-2</v>
      </c>
      <c r="E205" s="5">
        <v>2.3E-2</v>
      </c>
      <c r="F205" s="5">
        <v>1.2999999999999999E-2</v>
      </c>
      <c r="G205" s="5">
        <v>1.2999999999999999E-2</v>
      </c>
      <c r="H205" s="5">
        <v>1.0999999999999999E-2</v>
      </c>
      <c r="I205" s="5">
        <v>0.88600000000000001</v>
      </c>
      <c r="J205" s="5">
        <v>0.88600000000000001</v>
      </c>
    </row>
    <row r="206" spans="1:10" x14ac:dyDescent="0.25">
      <c r="A206" s="3" t="s">
        <v>12</v>
      </c>
      <c r="B206" s="5">
        <v>0.89100000000000001</v>
      </c>
      <c r="C206" s="5">
        <v>0.89100000000000001</v>
      </c>
      <c r="D206" s="5">
        <v>2.1999999999999999E-2</v>
      </c>
      <c r="E206" s="5">
        <v>2.1000000000000001E-2</v>
      </c>
      <c r="F206" s="5">
        <v>0.02</v>
      </c>
      <c r="G206" s="5">
        <v>0.02</v>
      </c>
      <c r="H206" s="5">
        <v>0.02</v>
      </c>
      <c r="I206" s="5">
        <v>0.89100000000000001</v>
      </c>
      <c r="J206" s="5">
        <v>0.89100000000000001</v>
      </c>
    </row>
    <row r="207" spans="1:10" x14ac:dyDescent="0.25">
      <c r="A207" s="3" t="s">
        <v>13</v>
      </c>
      <c r="B207" s="5">
        <v>0.88400000000000001</v>
      </c>
      <c r="C207" s="5">
        <v>0.88400000000000001</v>
      </c>
      <c r="D207" s="5">
        <v>0.02</v>
      </c>
      <c r="E207" s="5">
        <v>1.7000000000000001E-2</v>
      </c>
      <c r="F207" s="5">
        <v>1.4E-2</v>
      </c>
      <c r="G207" s="5">
        <v>1.4E-2</v>
      </c>
      <c r="H207" s="5">
        <v>1.4E-2</v>
      </c>
      <c r="I207" s="5">
        <v>0.88400000000000001</v>
      </c>
      <c r="J207" s="5">
        <v>0.88400000000000001</v>
      </c>
    </row>
    <row r="208" spans="1:10" x14ac:dyDescent="0.25">
      <c r="A208" s="3" t="s">
        <v>14</v>
      </c>
      <c r="B208" s="5">
        <v>0.88500000000000001</v>
      </c>
      <c r="C208" s="5">
        <v>0.88500000000000001</v>
      </c>
      <c r="D208" s="5">
        <v>0.02</v>
      </c>
      <c r="E208" s="5">
        <v>2.5999999999999999E-2</v>
      </c>
      <c r="F208" s="5">
        <v>2.3E-2</v>
      </c>
      <c r="G208" s="5">
        <v>2.3E-2</v>
      </c>
      <c r="H208" s="5">
        <v>2.3E-2</v>
      </c>
      <c r="I208" s="5">
        <v>0.88500000000000001</v>
      </c>
      <c r="J208" s="5">
        <v>0.88500000000000001</v>
      </c>
    </row>
    <row r="209" spans="1:10" x14ac:dyDescent="0.25">
      <c r="A209" s="3" t="s">
        <v>15</v>
      </c>
      <c r="B209" s="5">
        <v>0.88400000000000001</v>
      </c>
      <c r="C209" s="5">
        <v>0.88300000000000001</v>
      </c>
      <c r="D209" s="5">
        <v>1.4E-2</v>
      </c>
      <c r="E209" s="5">
        <v>2.8000000000000001E-2</v>
      </c>
      <c r="F209" s="5">
        <v>1.9E-2</v>
      </c>
      <c r="G209" s="5">
        <v>1.9E-2</v>
      </c>
      <c r="H209" s="5">
        <v>1.7999999999999999E-2</v>
      </c>
      <c r="I209" s="5">
        <v>0.88400000000000001</v>
      </c>
      <c r="J209" s="5">
        <v>0.88400000000000001</v>
      </c>
    </row>
    <row r="210" spans="1:10" x14ac:dyDescent="0.25">
      <c r="A210" s="3" t="s">
        <v>16</v>
      </c>
      <c r="B210" s="3">
        <f>C210</f>
        <v>0.88700000000000001</v>
      </c>
      <c r="C210" s="5">
        <v>0.88700000000000001</v>
      </c>
      <c r="D210" s="5">
        <v>3.2000000000000001E-2</v>
      </c>
      <c r="E210" s="5">
        <v>2.4E-2</v>
      </c>
      <c r="F210" s="5">
        <v>1.4999999999999999E-2</v>
      </c>
      <c r="G210" s="5">
        <v>1.4999999999999999E-2</v>
      </c>
      <c r="H210" s="5">
        <v>1.6E-2</v>
      </c>
      <c r="I210" s="5">
        <v>0.88700000000000001</v>
      </c>
      <c r="J210" s="5">
        <v>0.88700000000000001</v>
      </c>
    </row>
    <row r="211" spans="1:10" x14ac:dyDescent="0.25">
      <c r="A211" s="3" t="s">
        <v>17</v>
      </c>
      <c r="B211" s="5">
        <v>0.88500000000000001</v>
      </c>
      <c r="C211" s="5">
        <v>0.88500000000000001</v>
      </c>
      <c r="D211" s="5">
        <v>2.1999999999999999E-2</v>
      </c>
      <c r="E211" s="5">
        <v>7.0000000000000001E-3</v>
      </c>
      <c r="F211" s="5">
        <v>7.0000000000000001E-3</v>
      </c>
      <c r="G211" s="5">
        <v>7.0000000000000001E-3</v>
      </c>
      <c r="H211" s="5">
        <v>7.0000000000000001E-3</v>
      </c>
      <c r="I211" s="5">
        <v>0.88500000000000001</v>
      </c>
      <c r="J211" s="5">
        <v>0.88500000000000001</v>
      </c>
    </row>
    <row r="212" spans="1:10" x14ac:dyDescent="0.25">
      <c r="A212" s="3" t="s">
        <v>18</v>
      </c>
      <c r="B212" s="5">
        <v>0.88400000000000001</v>
      </c>
      <c r="C212" s="5">
        <v>0.88400000000000001</v>
      </c>
      <c r="D212" s="5">
        <v>2.5000000000000001E-2</v>
      </c>
      <c r="E212" s="5">
        <v>8.0000000000000002E-3</v>
      </c>
      <c r="F212" s="5">
        <v>5.0000000000000001E-3</v>
      </c>
      <c r="G212" s="5">
        <v>5.0000000000000001E-3</v>
      </c>
      <c r="H212" s="5">
        <v>6.0000000000000001E-3</v>
      </c>
      <c r="I212" s="5">
        <v>0.88400000000000001</v>
      </c>
      <c r="J212" s="5">
        <v>0.88400000000000001</v>
      </c>
    </row>
    <row r="213" spans="1:10" x14ac:dyDescent="0.25">
      <c r="A213" s="3" t="s">
        <v>19</v>
      </c>
      <c r="B213" s="5">
        <v>0.88300000000000001</v>
      </c>
      <c r="C213" s="5">
        <v>0.88200000000000001</v>
      </c>
      <c r="D213" s="5">
        <v>1.4E-2</v>
      </c>
      <c r="E213" s="5">
        <v>1.6E-2</v>
      </c>
      <c r="F213" s="5">
        <v>8.0000000000000002E-3</v>
      </c>
      <c r="G213" s="5">
        <v>8.0000000000000002E-3</v>
      </c>
      <c r="H213" s="5">
        <v>8.0000000000000002E-3</v>
      </c>
      <c r="I213" s="5">
        <v>0.88300000000000001</v>
      </c>
      <c r="J213" s="5">
        <v>0.88300000000000001</v>
      </c>
    </row>
    <row r="214" spans="1:10" x14ac:dyDescent="0.25">
      <c r="A214" s="3" t="s">
        <v>27</v>
      </c>
      <c r="B214" s="3">
        <f>AVERAGE(B204:B213)</f>
        <v>0.88509999999999989</v>
      </c>
      <c r="C214" s="3">
        <f t="shared" ref="C214:J214" si="48">AVERAGE(C204:C213)</f>
        <v>0.88490000000000002</v>
      </c>
      <c r="D214" s="3">
        <f t="shared" si="48"/>
        <v>2.1600000000000001E-2</v>
      </c>
      <c r="E214" s="3">
        <f t="shared" si="48"/>
        <v>1.9400000000000001E-2</v>
      </c>
      <c r="F214" s="3">
        <f t="shared" si="48"/>
        <v>1.37E-2</v>
      </c>
      <c r="G214" s="3">
        <f t="shared" si="48"/>
        <v>1.37E-2</v>
      </c>
      <c r="H214" s="3">
        <f t="shared" si="48"/>
        <v>1.3600000000000001E-2</v>
      </c>
      <c r="I214" s="3">
        <f t="shared" si="48"/>
        <v>0.88509999999999989</v>
      </c>
      <c r="J214" s="3">
        <f t="shared" si="48"/>
        <v>0.88509999999999989</v>
      </c>
    </row>
    <row r="215" spans="1:10" x14ac:dyDescent="0.25">
      <c r="A215" s="3" t="s">
        <v>28</v>
      </c>
      <c r="B215" s="3">
        <f>_xlfn.STDEV.S(B204:B213)</f>
        <v>2.5144029554194833E-3</v>
      </c>
      <c r="C215" s="3">
        <f t="shared" ref="C215:J215" si="49">_xlfn.STDEV.S(C204:C213)</f>
        <v>2.6853512081497126E-3</v>
      </c>
      <c r="D215" s="3">
        <f t="shared" si="49"/>
        <v>7.5454180356911505E-3</v>
      </c>
      <c r="E215" s="3">
        <f t="shared" si="49"/>
        <v>7.2755297630710987E-3</v>
      </c>
      <c r="F215" s="3">
        <f t="shared" si="49"/>
        <v>5.8698854806167626E-3</v>
      </c>
      <c r="G215" s="3">
        <f t="shared" si="49"/>
        <v>5.8698854806167626E-3</v>
      </c>
      <c r="H215" s="3">
        <f t="shared" si="49"/>
        <v>5.7193628238739226E-3</v>
      </c>
      <c r="I215" s="3">
        <f t="shared" si="49"/>
        <v>2.5144029554194833E-3</v>
      </c>
      <c r="J215" s="3">
        <f t="shared" si="49"/>
        <v>2.5144029554194833E-3</v>
      </c>
    </row>
    <row r="216" spans="1:10" x14ac:dyDescent="0.25">
      <c r="A216" s="3"/>
      <c r="B216" s="3" t="str">
        <f>TEXT(B214,"#,##0.000")&amp;"±"&amp;TEXT(B215,"#,##0.000")</f>
        <v>0.885±0.003</v>
      </c>
      <c r="C216" s="3" t="str">
        <f t="shared" ref="C216:J216" si="50">TEXT(C214,"#,##0.000")&amp;"±"&amp;TEXT(C215,"#,##0.000")</f>
        <v>0.885±0.003</v>
      </c>
      <c r="D216" s="3" t="str">
        <f t="shared" si="50"/>
        <v>0.022±0.008</v>
      </c>
      <c r="E216" s="3" t="str">
        <f t="shared" si="50"/>
        <v>0.019±0.007</v>
      </c>
      <c r="F216" s="3" t="str">
        <f t="shared" si="50"/>
        <v>0.014±0.006</v>
      </c>
      <c r="G216" s="3" t="str">
        <f t="shared" si="50"/>
        <v>0.014±0.006</v>
      </c>
      <c r="H216" s="3" t="str">
        <f t="shared" si="50"/>
        <v>0.014±0.006</v>
      </c>
      <c r="I216" s="3" t="str">
        <f t="shared" si="50"/>
        <v>0.885±0.003</v>
      </c>
      <c r="J216" s="3" t="str">
        <f t="shared" si="50"/>
        <v>0.885±0.003</v>
      </c>
    </row>
    <row r="217" spans="1:10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  <row r="336" s="7" customFormat="1" x14ac:dyDescent="0.25"/>
    <row r="337" s="7" customFormat="1" x14ac:dyDescent="0.25"/>
    <row r="338" s="7" customFormat="1" x14ac:dyDescent="0.25"/>
    <row r="339" s="7" customFormat="1" x14ac:dyDescent="0.25"/>
    <row r="340" s="7" customFormat="1" x14ac:dyDescent="0.25"/>
    <row r="341" s="7" customFormat="1" x14ac:dyDescent="0.25"/>
    <row r="342" s="7" customFormat="1" x14ac:dyDescent="0.25"/>
    <row r="343" s="7" customFormat="1" x14ac:dyDescent="0.25"/>
    <row r="344" s="7" customFormat="1" x14ac:dyDescent="0.25"/>
    <row r="345" s="7" customFormat="1" x14ac:dyDescent="0.25"/>
    <row r="346" s="7" customFormat="1" x14ac:dyDescent="0.25"/>
    <row r="347" s="7" customFormat="1" x14ac:dyDescent="0.25"/>
    <row r="348" s="7" customFormat="1" x14ac:dyDescent="0.25"/>
    <row r="349" s="7" customFormat="1" x14ac:dyDescent="0.25"/>
    <row r="350" s="7" customFormat="1" x14ac:dyDescent="0.25"/>
    <row r="351" s="7" customFormat="1" x14ac:dyDescent="0.25"/>
    <row r="352" s="7" customFormat="1" x14ac:dyDescent="0.25"/>
    <row r="353" s="7" customFormat="1" x14ac:dyDescent="0.25"/>
    <row r="354" s="7" customFormat="1" x14ac:dyDescent="0.25"/>
    <row r="355" s="7" customFormat="1" x14ac:dyDescent="0.25"/>
    <row r="356" s="7" customFormat="1" x14ac:dyDescent="0.25"/>
    <row r="357" s="7" customFormat="1" x14ac:dyDescent="0.25"/>
    <row r="358" s="7" customFormat="1" x14ac:dyDescent="0.25"/>
    <row r="359" s="7" customFormat="1" x14ac:dyDescent="0.25"/>
    <row r="360" s="7" customFormat="1" x14ac:dyDescent="0.25"/>
    <row r="361" s="7" customFormat="1" x14ac:dyDescent="0.25"/>
    <row r="362" s="7" customFormat="1" x14ac:dyDescent="0.25"/>
    <row r="363" s="7" customFormat="1" x14ac:dyDescent="0.25"/>
    <row r="364" s="7" customFormat="1" x14ac:dyDescent="0.25"/>
    <row r="365" s="7" customFormat="1" x14ac:dyDescent="0.25"/>
    <row r="366" s="7" customFormat="1" x14ac:dyDescent="0.25"/>
    <row r="367" s="7" customFormat="1" x14ac:dyDescent="0.25"/>
    <row r="368" s="7" customFormat="1" x14ac:dyDescent="0.25"/>
    <row r="369" s="7" customFormat="1" x14ac:dyDescent="0.25"/>
    <row r="370" s="7" customFormat="1" x14ac:dyDescent="0.25"/>
    <row r="371" s="7" customFormat="1" x14ac:dyDescent="0.25"/>
    <row r="372" s="7" customFormat="1" x14ac:dyDescent="0.25"/>
    <row r="373" s="7" customFormat="1" x14ac:dyDescent="0.25"/>
    <row r="374" s="7" customFormat="1" x14ac:dyDescent="0.25"/>
    <row r="375" s="7" customFormat="1" x14ac:dyDescent="0.25"/>
    <row r="376" s="7" customFormat="1" x14ac:dyDescent="0.25"/>
    <row r="377" s="7" customFormat="1" x14ac:dyDescent="0.25"/>
    <row r="378" s="7" customFormat="1" x14ac:dyDescent="0.25"/>
    <row r="379" s="7" customFormat="1" x14ac:dyDescent="0.25"/>
    <row r="380" s="7" customFormat="1" x14ac:dyDescent="0.25"/>
    <row r="381" s="7" customFormat="1" x14ac:dyDescent="0.25"/>
    <row r="382" s="7" customFormat="1" x14ac:dyDescent="0.25"/>
    <row r="383" s="7" customFormat="1" x14ac:dyDescent="0.25"/>
    <row r="384" s="7" customFormat="1" x14ac:dyDescent="0.25"/>
    <row r="385" s="7" customFormat="1" x14ac:dyDescent="0.25"/>
    <row r="386" s="7" customFormat="1" x14ac:dyDescent="0.25"/>
    <row r="387" s="7" customFormat="1" x14ac:dyDescent="0.25"/>
    <row r="388" s="7" customFormat="1" x14ac:dyDescent="0.25"/>
    <row r="389" s="7" customFormat="1" x14ac:dyDescent="0.25"/>
    <row r="390" s="7" customFormat="1" x14ac:dyDescent="0.25"/>
    <row r="391" s="7" customFormat="1" x14ac:dyDescent="0.25"/>
    <row r="392" s="7" customFormat="1" x14ac:dyDescent="0.25"/>
    <row r="393" s="7" customFormat="1" x14ac:dyDescent="0.25"/>
    <row r="394" s="7" customFormat="1" x14ac:dyDescent="0.25"/>
    <row r="395" s="7" customFormat="1" x14ac:dyDescent="0.25"/>
    <row r="396" s="7" customFormat="1" x14ac:dyDescent="0.25"/>
    <row r="397" s="7" customFormat="1" x14ac:dyDescent="0.25"/>
    <row r="398" s="7" customFormat="1" x14ac:dyDescent="0.25"/>
    <row r="399" s="7" customFormat="1" x14ac:dyDescent="0.25"/>
    <row r="400" s="7" customFormat="1" x14ac:dyDescent="0.25"/>
    <row r="401" s="7" customFormat="1" x14ac:dyDescent="0.25"/>
    <row r="402" s="7" customFormat="1" x14ac:dyDescent="0.25"/>
    <row r="403" s="7" customFormat="1" x14ac:dyDescent="0.25"/>
    <row r="404" s="7" customFormat="1" x14ac:dyDescent="0.25"/>
    <row r="405" s="7" customFormat="1" x14ac:dyDescent="0.25"/>
    <row r="406" s="7" customFormat="1" x14ac:dyDescent="0.25"/>
    <row r="407" s="7" customFormat="1" x14ac:dyDescent="0.25"/>
    <row r="408" s="7" customFormat="1" x14ac:dyDescent="0.25"/>
    <row r="409" s="7" customFormat="1" x14ac:dyDescent="0.25"/>
    <row r="410" s="7" customFormat="1" x14ac:dyDescent="0.25"/>
    <row r="411" s="7" customFormat="1" x14ac:dyDescent="0.25"/>
    <row r="412" s="7" customFormat="1" x14ac:dyDescent="0.25"/>
    <row r="413" s="7" customFormat="1" x14ac:dyDescent="0.25"/>
    <row r="414" s="7" customFormat="1" x14ac:dyDescent="0.25"/>
    <row r="415" s="7" customFormat="1" x14ac:dyDescent="0.25"/>
    <row r="416" s="7" customFormat="1" x14ac:dyDescent="0.25"/>
    <row r="417" s="7" customFormat="1" x14ac:dyDescent="0.25"/>
    <row r="418" s="7" customFormat="1" x14ac:dyDescent="0.25"/>
    <row r="419" s="7" customFormat="1" x14ac:dyDescent="0.25"/>
    <row r="420" s="7" customFormat="1" x14ac:dyDescent="0.25"/>
    <row r="421" s="7" customFormat="1" x14ac:dyDescent="0.25"/>
    <row r="422" s="7" customFormat="1" x14ac:dyDescent="0.25"/>
    <row r="423" s="7" customFormat="1" x14ac:dyDescent="0.25"/>
    <row r="424" s="7" customFormat="1" x14ac:dyDescent="0.25"/>
    <row r="425" s="7" customFormat="1" x14ac:dyDescent="0.25"/>
    <row r="426" s="7" customFormat="1" x14ac:dyDescent="0.25"/>
    <row r="427" s="7" customFormat="1" x14ac:dyDescent="0.25"/>
    <row r="428" s="7" customFormat="1" x14ac:dyDescent="0.25"/>
    <row r="429" s="7" customFormat="1" x14ac:dyDescent="0.25"/>
    <row r="430" s="7" customFormat="1" x14ac:dyDescent="0.25"/>
    <row r="431" s="7" customFormat="1" x14ac:dyDescent="0.25"/>
    <row r="432" s="7" customFormat="1" x14ac:dyDescent="0.25"/>
    <row r="433" s="7" customFormat="1" x14ac:dyDescent="0.25"/>
    <row r="434" s="7" customFormat="1" x14ac:dyDescent="0.25"/>
    <row r="435" s="7" customFormat="1" x14ac:dyDescent="0.25"/>
    <row r="436" s="7" customFormat="1" x14ac:dyDescent="0.25"/>
    <row r="437" s="7" customFormat="1" x14ac:dyDescent="0.25"/>
    <row r="438" s="7" customFormat="1" x14ac:dyDescent="0.25"/>
    <row r="439" s="7" customFormat="1" x14ac:dyDescent="0.25"/>
    <row r="440" s="7" customFormat="1" x14ac:dyDescent="0.25"/>
    <row r="441" s="7" customFormat="1" x14ac:dyDescent="0.25"/>
    <row r="442" s="7" customFormat="1" x14ac:dyDescent="0.25"/>
    <row r="443" s="7" customFormat="1" x14ac:dyDescent="0.25"/>
    <row r="444" s="7" customFormat="1" x14ac:dyDescent="0.25"/>
    <row r="445" s="7" customFormat="1" x14ac:dyDescent="0.25"/>
    <row r="446" s="7" customFormat="1" x14ac:dyDescent="0.25"/>
    <row r="447" s="7" customFormat="1" x14ac:dyDescent="0.25"/>
    <row r="448" s="7" customFormat="1" x14ac:dyDescent="0.25"/>
    <row r="449" s="7" customFormat="1" x14ac:dyDescent="0.25"/>
    <row r="450" s="7" customFormat="1" x14ac:dyDescent="0.25"/>
    <row r="451" s="7" customFormat="1" x14ac:dyDescent="0.25"/>
    <row r="452" s="7" customFormat="1" x14ac:dyDescent="0.25"/>
    <row r="453" s="7" customFormat="1" x14ac:dyDescent="0.25"/>
    <row r="454" s="7" customFormat="1" x14ac:dyDescent="0.25"/>
    <row r="455" s="7" customFormat="1" x14ac:dyDescent="0.25"/>
    <row r="456" s="7" customFormat="1" x14ac:dyDescent="0.25"/>
    <row r="457" s="7" customFormat="1" x14ac:dyDescent="0.25"/>
    <row r="458" s="7" customFormat="1" x14ac:dyDescent="0.25"/>
    <row r="459" s="7" customFormat="1" x14ac:dyDescent="0.25"/>
    <row r="460" s="7" customFormat="1" x14ac:dyDescent="0.25"/>
    <row r="461" s="7" customFormat="1" x14ac:dyDescent="0.25"/>
    <row r="462" s="7" customFormat="1" x14ac:dyDescent="0.25"/>
    <row r="463" s="7" customFormat="1" x14ac:dyDescent="0.25"/>
    <row r="464" s="7" customFormat="1" x14ac:dyDescent="0.25"/>
    <row r="465" s="7" customFormat="1" x14ac:dyDescent="0.25"/>
    <row r="466" s="7" customFormat="1" x14ac:dyDescent="0.25"/>
    <row r="467" s="7" customFormat="1" x14ac:dyDescent="0.25"/>
    <row r="468" s="7" customFormat="1" x14ac:dyDescent="0.25"/>
    <row r="469" s="7" customFormat="1" x14ac:dyDescent="0.25"/>
    <row r="470" s="7" customFormat="1" x14ac:dyDescent="0.25"/>
    <row r="471" s="7" customFormat="1" x14ac:dyDescent="0.25"/>
    <row r="472" s="7" customFormat="1" x14ac:dyDescent="0.25"/>
    <row r="473" s="7" customFormat="1" x14ac:dyDescent="0.25"/>
    <row r="474" s="7" customFormat="1" x14ac:dyDescent="0.25"/>
    <row r="475" s="7" customFormat="1" x14ac:dyDescent="0.25"/>
    <row r="476" s="7" customFormat="1" x14ac:dyDescent="0.25"/>
    <row r="477" s="7" customFormat="1" x14ac:dyDescent="0.25"/>
    <row r="478" s="7" customFormat="1" x14ac:dyDescent="0.25"/>
    <row r="479" s="7" customFormat="1" x14ac:dyDescent="0.25"/>
    <row r="480" s="7" customFormat="1" x14ac:dyDescent="0.25"/>
    <row r="481" s="7" customFormat="1" x14ac:dyDescent="0.25"/>
    <row r="482" s="7" customFormat="1" x14ac:dyDescent="0.25"/>
    <row r="483" s="7" customFormat="1" x14ac:dyDescent="0.25"/>
    <row r="484" s="7" customFormat="1" x14ac:dyDescent="0.25"/>
    <row r="485" s="7" customFormat="1" x14ac:dyDescent="0.25"/>
    <row r="486" s="7" customFormat="1" x14ac:dyDescent="0.25"/>
    <row r="487" s="7" customFormat="1" x14ac:dyDescent="0.25"/>
    <row r="488" s="7" customFormat="1" x14ac:dyDescent="0.25"/>
    <row r="489" s="7" customFormat="1" x14ac:dyDescent="0.25"/>
    <row r="490" s="7" customFormat="1" x14ac:dyDescent="0.25"/>
    <row r="491" s="7" customFormat="1" x14ac:dyDescent="0.25"/>
    <row r="492" s="7" customFormat="1" x14ac:dyDescent="0.25"/>
    <row r="493" s="7" customFormat="1" x14ac:dyDescent="0.25"/>
    <row r="494" s="7" customFormat="1" x14ac:dyDescent="0.25"/>
    <row r="495" s="7" customFormat="1" x14ac:dyDescent="0.25"/>
    <row r="496" s="7" customFormat="1" x14ac:dyDescent="0.25"/>
    <row r="497" s="7" customFormat="1" x14ac:dyDescent="0.25"/>
    <row r="498" s="7" customFormat="1" x14ac:dyDescent="0.25"/>
    <row r="499" s="7" customFormat="1" x14ac:dyDescent="0.25"/>
    <row r="500" s="7" customFormat="1" x14ac:dyDescent="0.25"/>
    <row r="501" s="7" customFormat="1" x14ac:dyDescent="0.25"/>
    <row r="502" s="7" customFormat="1" x14ac:dyDescent="0.25"/>
    <row r="503" s="7" customFormat="1" x14ac:dyDescent="0.25"/>
    <row r="504" s="7" customFormat="1" x14ac:dyDescent="0.25"/>
    <row r="505" s="7" customFormat="1" x14ac:dyDescent="0.25"/>
    <row r="506" s="7" customFormat="1" x14ac:dyDescent="0.25"/>
    <row r="507" s="7" customFormat="1" x14ac:dyDescent="0.25"/>
    <row r="508" s="7" customFormat="1" x14ac:dyDescent="0.25"/>
    <row r="509" s="7" customFormat="1" x14ac:dyDescent="0.25"/>
    <row r="510" s="7" customFormat="1" x14ac:dyDescent="0.25"/>
    <row r="511" s="7" customFormat="1" x14ac:dyDescent="0.25"/>
    <row r="512" s="7" customFormat="1" x14ac:dyDescent="0.25"/>
    <row r="513" s="7" customFormat="1" x14ac:dyDescent="0.25"/>
    <row r="514" s="7" customFormat="1" x14ac:dyDescent="0.25"/>
    <row r="515" s="7" customFormat="1" x14ac:dyDescent="0.25"/>
    <row r="516" s="7" customFormat="1" x14ac:dyDescent="0.25"/>
    <row r="517" s="7" customFormat="1" x14ac:dyDescent="0.25"/>
    <row r="518" s="7" customFormat="1" x14ac:dyDescent="0.25"/>
    <row r="519" s="7" customFormat="1" x14ac:dyDescent="0.25"/>
    <row r="520" s="7" customFormat="1" x14ac:dyDescent="0.25"/>
    <row r="521" s="7" customFormat="1" x14ac:dyDescent="0.25"/>
    <row r="522" s="7" customFormat="1" x14ac:dyDescent="0.25"/>
    <row r="523" s="7" customFormat="1" x14ac:dyDescent="0.25"/>
    <row r="524" s="7" customFormat="1" x14ac:dyDescent="0.25"/>
    <row r="525" s="7" customFormat="1" x14ac:dyDescent="0.25"/>
    <row r="526" s="7" customFormat="1" x14ac:dyDescent="0.25"/>
    <row r="527" s="7" customFormat="1" x14ac:dyDescent="0.25"/>
    <row r="528" s="7" customFormat="1" x14ac:dyDescent="0.25"/>
    <row r="529" s="7" customFormat="1" x14ac:dyDescent="0.25"/>
    <row r="530" s="7" customFormat="1" x14ac:dyDescent="0.25"/>
    <row r="531" s="7" customFormat="1" x14ac:dyDescent="0.25"/>
    <row r="532" s="7" customFormat="1" x14ac:dyDescent="0.25"/>
    <row r="533" s="7" customFormat="1" x14ac:dyDescent="0.25"/>
    <row r="534" s="7" customFormat="1" x14ac:dyDescent="0.25"/>
    <row r="535" s="7" customFormat="1" x14ac:dyDescent="0.25"/>
    <row r="536" s="7" customFormat="1" x14ac:dyDescent="0.25"/>
    <row r="537" s="7" customFormat="1" x14ac:dyDescent="0.25"/>
    <row r="538" s="7" customFormat="1" x14ac:dyDescent="0.25"/>
    <row r="539" s="7" customFormat="1" x14ac:dyDescent="0.25"/>
    <row r="540" s="7" customFormat="1" x14ac:dyDescent="0.25"/>
    <row r="541" s="7" customFormat="1" x14ac:dyDescent="0.25"/>
    <row r="542" s="7" customFormat="1" x14ac:dyDescent="0.25"/>
    <row r="543" s="7" customFormat="1" x14ac:dyDescent="0.25"/>
    <row r="544" s="7" customFormat="1" x14ac:dyDescent="0.25"/>
    <row r="545" s="7" customFormat="1" x14ac:dyDescent="0.25"/>
    <row r="546" s="7" customFormat="1" x14ac:dyDescent="0.25"/>
    <row r="547" s="7" customFormat="1" x14ac:dyDescent="0.25"/>
    <row r="548" s="7" customFormat="1" x14ac:dyDescent="0.25"/>
    <row r="549" s="7" customFormat="1" x14ac:dyDescent="0.25"/>
    <row r="550" s="7" customFormat="1" x14ac:dyDescent="0.25"/>
    <row r="551" s="7" customFormat="1" x14ac:dyDescent="0.25"/>
    <row r="552" s="7" customFormat="1" x14ac:dyDescent="0.25"/>
    <row r="553" s="7" customFormat="1" x14ac:dyDescent="0.25"/>
    <row r="554" s="7" customFormat="1" x14ac:dyDescent="0.25"/>
    <row r="555" s="7" customFormat="1" x14ac:dyDescent="0.25"/>
    <row r="556" s="7" customFormat="1" x14ac:dyDescent="0.25"/>
    <row r="557" s="7" customFormat="1" x14ac:dyDescent="0.25"/>
    <row r="558" s="7" customFormat="1" x14ac:dyDescent="0.25"/>
    <row r="559" s="7" customFormat="1" x14ac:dyDescent="0.25"/>
    <row r="560" s="7" customFormat="1" x14ac:dyDescent="0.25"/>
    <row r="561" s="7" customFormat="1" x14ac:dyDescent="0.25"/>
    <row r="562" s="7" customFormat="1" x14ac:dyDescent="0.25"/>
    <row r="563" s="7" customFormat="1" x14ac:dyDescent="0.25"/>
    <row r="564" s="7" customFormat="1" x14ac:dyDescent="0.25"/>
    <row r="565" s="7" customFormat="1" x14ac:dyDescent="0.25"/>
    <row r="566" s="7" customFormat="1" x14ac:dyDescent="0.25"/>
    <row r="567" s="7" customFormat="1" x14ac:dyDescent="0.25"/>
    <row r="568" s="7" customFormat="1" x14ac:dyDescent="0.25"/>
    <row r="569" s="7" customFormat="1" x14ac:dyDescent="0.25"/>
    <row r="570" s="7" customFormat="1" x14ac:dyDescent="0.25"/>
    <row r="571" s="7" customFormat="1" x14ac:dyDescent="0.25"/>
    <row r="572" s="7" customFormat="1" x14ac:dyDescent="0.25"/>
    <row r="573" s="7" customFormat="1" x14ac:dyDescent="0.25"/>
    <row r="574" s="7" customFormat="1" x14ac:dyDescent="0.25"/>
    <row r="575" s="7" customFormat="1" x14ac:dyDescent="0.25"/>
    <row r="576" s="7" customFormat="1" x14ac:dyDescent="0.25"/>
    <row r="577" s="7" customFormat="1" x14ac:dyDescent="0.25"/>
    <row r="578" s="7" customFormat="1" x14ac:dyDescent="0.25"/>
    <row r="579" s="7" customFormat="1" x14ac:dyDescent="0.25"/>
    <row r="580" s="7" customFormat="1" x14ac:dyDescent="0.25"/>
    <row r="581" s="7" customFormat="1" x14ac:dyDescent="0.25"/>
    <row r="582" s="7" customFormat="1" x14ac:dyDescent="0.25"/>
    <row r="583" s="7" customFormat="1" x14ac:dyDescent="0.25"/>
    <row r="584" s="7" customFormat="1" x14ac:dyDescent="0.25"/>
    <row r="585" s="7" customFormat="1" x14ac:dyDescent="0.25"/>
    <row r="586" s="7" customFormat="1" x14ac:dyDescent="0.25"/>
    <row r="587" s="7" customFormat="1" x14ac:dyDescent="0.25"/>
    <row r="588" s="7" customFormat="1" x14ac:dyDescent="0.25"/>
    <row r="589" s="7" customFormat="1" x14ac:dyDescent="0.25"/>
    <row r="590" s="7" customFormat="1" x14ac:dyDescent="0.25"/>
    <row r="591" s="7" customFormat="1" x14ac:dyDescent="0.25"/>
    <row r="592" s="7" customFormat="1" x14ac:dyDescent="0.25"/>
    <row r="593" s="7" customFormat="1" x14ac:dyDescent="0.25"/>
    <row r="594" s="7" customFormat="1" x14ac:dyDescent="0.25"/>
    <row r="595" s="7" customFormat="1" x14ac:dyDescent="0.25"/>
    <row r="596" s="7" customFormat="1" x14ac:dyDescent="0.25"/>
    <row r="597" s="7" customFormat="1" x14ac:dyDescent="0.25"/>
    <row r="598" s="7" customFormat="1" x14ac:dyDescent="0.25"/>
    <row r="599" s="7" customFormat="1" x14ac:dyDescent="0.25"/>
    <row r="600" s="7" customFormat="1" x14ac:dyDescent="0.25"/>
    <row r="601" s="7" customFormat="1" x14ac:dyDescent="0.25"/>
    <row r="602" s="7" customFormat="1" x14ac:dyDescent="0.25"/>
    <row r="603" s="7" customFormat="1" x14ac:dyDescent="0.25"/>
    <row r="604" s="7" customFormat="1" x14ac:dyDescent="0.25"/>
    <row r="605" s="7" customFormat="1" x14ac:dyDescent="0.25"/>
    <row r="606" s="7" customFormat="1" x14ac:dyDescent="0.25"/>
    <row r="607" s="7" customFormat="1" x14ac:dyDescent="0.25"/>
    <row r="608" s="7" customFormat="1" x14ac:dyDescent="0.25"/>
    <row r="609" s="7" customFormat="1" x14ac:dyDescent="0.25"/>
    <row r="610" s="7" customFormat="1" x14ac:dyDescent="0.25"/>
    <row r="611" s="7" customFormat="1" x14ac:dyDescent="0.25"/>
    <row r="612" s="7" customFormat="1" x14ac:dyDescent="0.25"/>
    <row r="613" s="7" customFormat="1" x14ac:dyDescent="0.25"/>
    <row r="614" s="7" customFormat="1" x14ac:dyDescent="0.25"/>
    <row r="615" s="7" customFormat="1" x14ac:dyDescent="0.25"/>
    <row r="616" s="7" customFormat="1" x14ac:dyDescent="0.25"/>
    <row r="617" s="7" customFormat="1" x14ac:dyDescent="0.25"/>
    <row r="618" s="7" customFormat="1" x14ac:dyDescent="0.25"/>
    <row r="619" s="7" customFormat="1" x14ac:dyDescent="0.25"/>
    <row r="620" s="7" customFormat="1" x14ac:dyDescent="0.25"/>
    <row r="621" s="7" customFormat="1" x14ac:dyDescent="0.25"/>
    <row r="622" s="7" customFormat="1" x14ac:dyDescent="0.25"/>
    <row r="623" s="7" customFormat="1" x14ac:dyDescent="0.25"/>
    <row r="624" s="7" customFormat="1" x14ac:dyDescent="0.25"/>
    <row r="625" s="7" customFormat="1" x14ac:dyDescent="0.25"/>
    <row r="626" s="7" customFormat="1" x14ac:dyDescent="0.25"/>
    <row r="627" s="7" customFormat="1" x14ac:dyDescent="0.25"/>
    <row r="628" s="7" customFormat="1" x14ac:dyDescent="0.25"/>
    <row r="629" s="7" customFormat="1" x14ac:dyDescent="0.25"/>
    <row r="630" s="7" customFormat="1" x14ac:dyDescent="0.25"/>
    <row r="631" s="7" customFormat="1" x14ac:dyDescent="0.25"/>
    <row r="632" s="7" customFormat="1" x14ac:dyDescent="0.25"/>
    <row r="633" s="7" customFormat="1" x14ac:dyDescent="0.25"/>
    <row r="634" s="7" customFormat="1" x14ac:dyDescent="0.25"/>
    <row r="635" s="7" customFormat="1" x14ac:dyDescent="0.25"/>
    <row r="636" s="7" customFormat="1" x14ac:dyDescent="0.25"/>
    <row r="637" s="7" customFormat="1" x14ac:dyDescent="0.25"/>
    <row r="638" s="7" customFormat="1" x14ac:dyDescent="0.25"/>
    <row r="639" s="7" customFormat="1" x14ac:dyDescent="0.25"/>
    <row r="640" s="7" customFormat="1" x14ac:dyDescent="0.25"/>
    <row r="641" s="7" customFormat="1" x14ac:dyDescent="0.25"/>
    <row r="642" s="7" customFormat="1" x14ac:dyDescent="0.25"/>
    <row r="643" s="7" customFormat="1" x14ac:dyDescent="0.25"/>
    <row r="644" s="7" customFormat="1" x14ac:dyDescent="0.25"/>
    <row r="645" s="7" customFormat="1" x14ac:dyDescent="0.25"/>
    <row r="646" s="7" customFormat="1" x14ac:dyDescent="0.25"/>
    <row r="647" s="7" customFormat="1" x14ac:dyDescent="0.25"/>
    <row r="648" s="7" customFormat="1" x14ac:dyDescent="0.25"/>
    <row r="649" s="7" customFormat="1" x14ac:dyDescent="0.25"/>
    <row r="650" s="7" customFormat="1" x14ac:dyDescent="0.25"/>
    <row r="651" s="7" customFormat="1" x14ac:dyDescent="0.25"/>
    <row r="652" s="7" customFormat="1" x14ac:dyDescent="0.25"/>
    <row r="653" s="7" customFormat="1" x14ac:dyDescent="0.25"/>
    <row r="654" s="7" customFormat="1" x14ac:dyDescent="0.25"/>
    <row r="655" s="7" customFormat="1" x14ac:dyDescent="0.25"/>
    <row r="656" s="7" customFormat="1" x14ac:dyDescent="0.25"/>
    <row r="657" s="7" customFormat="1" x14ac:dyDescent="0.25"/>
    <row r="658" s="7" customFormat="1" x14ac:dyDescent="0.25"/>
    <row r="659" s="7" customFormat="1" x14ac:dyDescent="0.25"/>
    <row r="660" s="7" customFormat="1" x14ac:dyDescent="0.25"/>
    <row r="661" s="7" customFormat="1" x14ac:dyDescent="0.25"/>
    <row r="662" s="7" customFormat="1" x14ac:dyDescent="0.25"/>
    <row r="663" s="7" customFormat="1" x14ac:dyDescent="0.25"/>
    <row r="664" s="7" customFormat="1" x14ac:dyDescent="0.25"/>
    <row r="665" s="7" customFormat="1" x14ac:dyDescent="0.25"/>
    <row r="666" s="7" customFormat="1" x14ac:dyDescent="0.25"/>
    <row r="667" s="7" customFormat="1" x14ac:dyDescent="0.25"/>
    <row r="668" s="7" customFormat="1" x14ac:dyDescent="0.25"/>
    <row r="669" s="7" customFormat="1" x14ac:dyDescent="0.25"/>
    <row r="670" s="7" customFormat="1" x14ac:dyDescent="0.25"/>
    <row r="671" s="7" customFormat="1" x14ac:dyDescent="0.25"/>
    <row r="672" s="7" customFormat="1" x14ac:dyDescent="0.25"/>
    <row r="673" s="7" customFormat="1" x14ac:dyDescent="0.25"/>
    <row r="674" s="7" customFormat="1" x14ac:dyDescent="0.25"/>
    <row r="675" s="7" customFormat="1" x14ac:dyDescent="0.25"/>
    <row r="676" s="7" customFormat="1" x14ac:dyDescent="0.25"/>
    <row r="677" s="7" customFormat="1" x14ac:dyDescent="0.25"/>
    <row r="678" s="7" customFormat="1" x14ac:dyDescent="0.25"/>
    <row r="679" s="7" customFormat="1" x14ac:dyDescent="0.25"/>
    <row r="680" s="7" customFormat="1" x14ac:dyDescent="0.25"/>
    <row r="681" s="7" customFormat="1" x14ac:dyDescent="0.25"/>
    <row r="682" s="7" customFormat="1" x14ac:dyDescent="0.25"/>
    <row r="683" s="7" customFormat="1" x14ac:dyDescent="0.25"/>
    <row r="684" s="7" customFormat="1" x14ac:dyDescent="0.25"/>
    <row r="685" s="7" customFormat="1" x14ac:dyDescent="0.25"/>
    <row r="686" s="7" customFormat="1" x14ac:dyDescent="0.25"/>
    <row r="687" s="7" customFormat="1" x14ac:dyDescent="0.25"/>
    <row r="688" s="7" customFormat="1" x14ac:dyDescent="0.25"/>
    <row r="689" s="7" customFormat="1" x14ac:dyDescent="0.25"/>
    <row r="690" s="7" customFormat="1" x14ac:dyDescent="0.25"/>
    <row r="691" s="7" customFormat="1" x14ac:dyDescent="0.25"/>
    <row r="692" s="7" customFormat="1" x14ac:dyDescent="0.25"/>
    <row r="693" s="7" customFormat="1" x14ac:dyDescent="0.25"/>
    <row r="694" s="7" customFormat="1" x14ac:dyDescent="0.25"/>
    <row r="695" s="7" customFormat="1" x14ac:dyDescent="0.25"/>
    <row r="696" s="7" customFormat="1" x14ac:dyDescent="0.25"/>
    <row r="697" s="7" customFormat="1" x14ac:dyDescent="0.25"/>
    <row r="698" s="7" customFormat="1" x14ac:dyDescent="0.25"/>
    <row r="699" s="7" customFormat="1" x14ac:dyDescent="0.25"/>
    <row r="700" s="7" customFormat="1" x14ac:dyDescent="0.25"/>
    <row r="701" s="7" customFormat="1" x14ac:dyDescent="0.25"/>
    <row r="702" s="7" customFormat="1" x14ac:dyDescent="0.25"/>
    <row r="703" s="7" customFormat="1" x14ac:dyDescent="0.25"/>
    <row r="704" s="7" customFormat="1" x14ac:dyDescent="0.25"/>
    <row r="705" s="7" customFormat="1" x14ac:dyDescent="0.25"/>
    <row r="706" s="7" customFormat="1" x14ac:dyDescent="0.25"/>
    <row r="707" s="7" customFormat="1" x14ac:dyDescent="0.25"/>
    <row r="708" s="7" customFormat="1" x14ac:dyDescent="0.25"/>
    <row r="709" s="7" customFormat="1" x14ac:dyDescent="0.25"/>
    <row r="710" s="7" customFormat="1" x14ac:dyDescent="0.25"/>
    <row r="711" s="7" customFormat="1" x14ac:dyDescent="0.25"/>
    <row r="712" s="7" customFormat="1" x14ac:dyDescent="0.25"/>
    <row r="713" s="7" customFormat="1" x14ac:dyDescent="0.25"/>
    <row r="714" s="7" customFormat="1" x14ac:dyDescent="0.25"/>
    <row r="715" s="7" customFormat="1" x14ac:dyDescent="0.25"/>
    <row r="716" s="7" customFormat="1" x14ac:dyDescent="0.25"/>
    <row r="717" s="7" customFormat="1" x14ac:dyDescent="0.25"/>
    <row r="718" s="7" customFormat="1" x14ac:dyDescent="0.25"/>
    <row r="719" s="7" customFormat="1" x14ac:dyDescent="0.25"/>
    <row r="720" s="7" customFormat="1" x14ac:dyDescent="0.25"/>
    <row r="721" s="7" customFormat="1" x14ac:dyDescent="0.25"/>
    <row r="722" s="7" customFormat="1" x14ac:dyDescent="0.25"/>
    <row r="723" s="7" customFormat="1" x14ac:dyDescent="0.25"/>
    <row r="724" s="7" customFormat="1" x14ac:dyDescent="0.25"/>
    <row r="725" s="7" customFormat="1" x14ac:dyDescent="0.25"/>
    <row r="726" s="7" customFormat="1" x14ac:dyDescent="0.25"/>
    <row r="727" s="7" customFormat="1" x14ac:dyDescent="0.25"/>
    <row r="728" s="7" customFormat="1" x14ac:dyDescent="0.25"/>
    <row r="729" s="7" customFormat="1" x14ac:dyDescent="0.25"/>
    <row r="730" s="7" customFormat="1" x14ac:dyDescent="0.25"/>
    <row r="731" s="7" customFormat="1" x14ac:dyDescent="0.25"/>
    <row r="732" s="7" customFormat="1" x14ac:dyDescent="0.25"/>
    <row r="733" s="7" customFormat="1" x14ac:dyDescent="0.25"/>
    <row r="734" s="7" customFormat="1" x14ac:dyDescent="0.25"/>
    <row r="735" s="7" customFormat="1" x14ac:dyDescent="0.25"/>
    <row r="736" s="7" customFormat="1" x14ac:dyDescent="0.25"/>
    <row r="737" s="7" customFormat="1" x14ac:dyDescent="0.25"/>
    <row r="738" s="7" customFormat="1" x14ac:dyDescent="0.25"/>
    <row r="739" s="7" customFormat="1" x14ac:dyDescent="0.25"/>
    <row r="740" s="7" customFormat="1" x14ac:dyDescent="0.25"/>
    <row r="741" s="7" customFormat="1" x14ac:dyDescent="0.25"/>
    <row r="742" s="7" customFormat="1" x14ac:dyDescent="0.25"/>
    <row r="743" s="7" customFormat="1" x14ac:dyDescent="0.25"/>
    <row r="744" s="7" customFormat="1" x14ac:dyDescent="0.25"/>
    <row r="745" s="7" customFormat="1" x14ac:dyDescent="0.25"/>
    <row r="746" s="7" customFormat="1" x14ac:dyDescent="0.25"/>
    <row r="747" s="7" customFormat="1" x14ac:dyDescent="0.25"/>
    <row r="748" s="7" customFormat="1" x14ac:dyDescent="0.25"/>
    <row r="749" s="7" customFormat="1" x14ac:dyDescent="0.25"/>
    <row r="750" s="7" customFormat="1" x14ac:dyDescent="0.25"/>
    <row r="751" s="7" customFormat="1" x14ac:dyDescent="0.25"/>
    <row r="752" s="7" customFormat="1" x14ac:dyDescent="0.25"/>
    <row r="753" s="7" customFormat="1" x14ac:dyDescent="0.25"/>
    <row r="754" s="7" customFormat="1" x14ac:dyDescent="0.25"/>
    <row r="755" s="7" customFormat="1" x14ac:dyDescent="0.25"/>
    <row r="756" s="7" customFormat="1" x14ac:dyDescent="0.25"/>
    <row r="757" s="7" customFormat="1" x14ac:dyDescent="0.25"/>
    <row r="758" s="7" customFormat="1" x14ac:dyDescent="0.25"/>
    <row r="759" s="7" customFormat="1" x14ac:dyDescent="0.25"/>
    <row r="760" s="7" customFormat="1" x14ac:dyDescent="0.25"/>
    <row r="761" s="7" customFormat="1" x14ac:dyDescent="0.25"/>
    <row r="762" s="7" customFormat="1" x14ac:dyDescent="0.25"/>
    <row r="763" s="7" customFormat="1" x14ac:dyDescent="0.25"/>
    <row r="764" s="7" customFormat="1" x14ac:dyDescent="0.25"/>
    <row r="765" s="7" customFormat="1" x14ac:dyDescent="0.25"/>
    <row r="766" s="7" customFormat="1" x14ac:dyDescent="0.25"/>
    <row r="767" s="7" customFormat="1" x14ac:dyDescent="0.25"/>
    <row r="768" s="7" customFormat="1" x14ac:dyDescent="0.25"/>
    <row r="769" s="7" customFormat="1" x14ac:dyDescent="0.25"/>
    <row r="770" s="7" customFormat="1" x14ac:dyDescent="0.25"/>
    <row r="771" s="7" customFormat="1" x14ac:dyDescent="0.25"/>
    <row r="772" s="7" customFormat="1" x14ac:dyDescent="0.25"/>
    <row r="773" s="7" customFormat="1" x14ac:dyDescent="0.25"/>
    <row r="774" s="7" customFormat="1" x14ac:dyDescent="0.25"/>
    <row r="775" s="7" customFormat="1" x14ac:dyDescent="0.25"/>
    <row r="776" s="7" customFormat="1" x14ac:dyDescent="0.25"/>
    <row r="777" s="7" customFormat="1" x14ac:dyDescent="0.25"/>
    <row r="778" s="7" customFormat="1" x14ac:dyDescent="0.25"/>
    <row r="779" s="7" customFormat="1" x14ac:dyDescent="0.25"/>
    <row r="780" s="7" customFormat="1" x14ac:dyDescent="0.25"/>
    <row r="781" s="7" customFormat="1" x14ac:dyDescent="0.25"/>
    <row r="782" s="7" customFormat="1" x14ac:dyDescent="0.25"/>
    <row r="783" s="7" customFormat="1" x14ac:dyDescent="0.25"/>
    <row r="784" s="7" customFormat="1" x14ac:dyDescent="0.25"/>
    <row r="785" s="7" customFormat="1" x14ac:dyDescent="0.25"/>
    <row r="786" s="7" customFormat="1" x14ac:dyDescent="0.25"/>
    <row r="787" s="7" customFormat="1" x14ac:dyDescent="0.25"/>
    <row r="788" s="7" customFormat="1" x14ac:dyDescent="0.25"/>
    <row r="789" s="7" customFormat="1" x14ac:dyDescent="0.25"/>
    <row r="790" s="7" customFormat="1" x14ac:dyDescent="0.25"/>
    <row r="791" s="7" customFormat="1" x14ac:dyDescent="0.25"/>
    <row r="792" s="7" customFormat="1" x14ac:dyDescent="0.25"/>
    <row r="793" s="7" customFormat="1" x14ac:dyDescent="0.25"/>
    <row r="794" s="7" customFormat="1" x14ac:dyDescent="0.25"/>
    <row r="795" s="7" customFormat="1" x14ac:dyDescent="0.25"/>
    <row r="796" s="7" customFormat="1" x14ac:dyDescent="0.25"/>
    <row r="797" s="7" customFormat="1" x14ac:dyDescent="0.25"/>
    <row r="798" s="7" customFormat="1" x14ac:dyDescent="0.25"/>
    <row r="799" s="7" customFormat="1" x14ac:dyDescent="0.25"/>
    <row r="800" s="7" customFormat="1" x14ac:dyDescent="0.25"/>
    <row r="801" s="7" customFormat="1" x14ac:dyDescent="0.25"/>
    <row r="802" s="7" customFormat="1" x14ac:dyDescent="0.25"/>
    <row r="803" s="7" customFormat="1" x14ac:dyDescent="0.25"/>
    <row r="804" s="7" customFormat="1" x14ac:dyDescent="0.25"/>
    <row r="805" s="7" customFormat="1" x14ac:dyDescent="0.25"/>
    <row r="806" s="7" customFormat="1" x14ac:dyDescent="0.25"/>
    <row r="807" s="7" customFormat="1" x14ac:dyDescent="0.25"/>
    <row r="808" s="7" customFormat="1" x14ac:dyDescent="0.25"/>
    <row r="809" s="7" customFormat="1" x14ac:dyDescent="0.25"/>
    <row r="810" s="7" customFormat="1" x14ac:dyDescent="0.25"/>
    <row r="811" s="7" customFormat="1" x14ac:dyDescent="0.25"/>
    <row r="812" s="7" customFormat="1" x14ac:dyDescent="0.25"/>
    <row r="813" s="7" customFormat="1" x14ac:dyDescent="0.25"/>
    <row r="814" s="7" customFormat="1" x14ac:dyDescent="0.25"/>
    <row r="815" s="7" customFormat="1" x14ac:dyDescent="0.25"/>
    <row r="816" s="7" customFormat="1" x14ac:dyDescent="0.25"/>
    <row r="817" s="7" customFormat="1" x14ac:dyDescent="0.25"/>
    <row r="818" s="7" customFormat="1" x14ac:dyDescent="0.25"/>
    <row r="819" s="7" customFormat="1" x14ac:dyDescent="0.25"/>
    <row r="820" s="7" customFormat="1" x14ac:dyDescent="0.25"/>
    <row r="821" s="7" customFormat="1" x14ac:dyDescent="0.25"/>
    <row r="822" s="7" customFormat="1" x14ac:dyDescent="0.25"/>
    <row r="823" s="7" customFormat="1" x14ac:dyDescent="0.25"/>
    <row r="824" s="7" customFormat="1" x14ac:dyDescent="0.25"/>
    <row r="825" s="7" customFormat="1" x14ac:dyDescent="0.25"/>
    <row r="826" s="7" customFormat="1" x14ac:dyDescent="0.25"/>
    <row r="827" s="7" customFormat="1" x14ac:dyDescent="0.25"/>
    <row r="828" s="7" customFormat="1" x14ac:dyDescent="0.25"/>
    <row r="829" s="7" customFormat="1" x14ac:dyDescent="0.25"/>
    <row r="830" s="7" customFormat="1" x14ac:dyDescent="0.25"/>
    <row r="831" s="7" customFormat="1" x14ac:dyDescent="0.25"/>
    <row r="832" s="7" customFormat="1" x14ac:dyDescent="0.25"/>
    <row r="833" s="7" customFormat="1" x14ac:dyDescent="0.25"/>
    <row r="834" s="7" customFormat="1" x14ac:dyDescent="0.25"/>
    <row r="835" s="7" customFormat="1" x14ac:dyDescent="0.25"/>
    <row r="836" s="7" customFormat="1" x14ac:dyDescent="0.25"/>
    <row r="837" s="7" customFormat="1" x14ac:dyDescent="0.25"/>
    <row r="838" s="7" customFormat="1" x14ac:dyDescent="0.25"/>
    <row r="839" s="7" customFormat="1" x14ac:dyDescent="0.25"/>
    <row r="840" s="7" customFormat="1" x14ac:dyDescent="0.25"/>
    <row r="841" s="7" customFormat="1" x14ac:dyDescent="0.25"/>
    <row r="842" s="7" customFormat="1" x14ac:dyDescent="0.25"/>
    <row r="843" s="7" customFormat="1" x14ac:dyDescent="0.25"/>
    <row r="844" s="7" customFormat="1" x14ac:dyDescent="0.25"/>
    <row r="845" s="7" customFormat="1" x14ac:dyDescent="0.25"/>
    <row r="846" s="7" customFormat="1" x14ac:dyDescent="0.25"/>
    <row r="847" s="7" customFormat="1" x14ac:dyDescent="0.25"/>
    <row r="848" s="7" customFormat="1" x14ac:dyDescent="0.25"/>
  </sheetData>
  <mergeCells count="18">
    <mergeCell ref="A72:J72"/>
    <mergeCell ref="A2:J2"/>
    <mergeCell ref="A16:J16"/>
    <mergeCell ref="A30:J30"/>
    <mergeCell ref="A44:J44"/>
    <mergeCell ref="A58:J58"/>
    <mergeCell ref="A203:J203"/>
    <mergeCell ref="A86:J86"/>
    <mergeCell ref="A100:J100"/>
    <mergeCell ref="A114:J114"/>
    <mergeCell ref="A120:J120"/>
    <mergeCell ref="A126:J126"/>
    <mergeCell ref="A132:J132"/>
    <mergeCell ref="A133:J133"/>
    <mergeCell ref="A147:J147"/>
    <mergeCell ref="A161:J161"/>
    <mergeCell ref="A175:J175"/>
    <mergeCell ref="A189:J18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F06C-166D-4767-A8E9-C57CCFC9D5A7}">
  <dimension ref="A1:HH10"/>
  <sheetViews>
    <sheetView zoomScale="85" zoomScaleNormal="85" workbookViewId="0">
      <selection activeCell="DO2" sqref="DO2:DO10"/>
    </sheetView>
  </sheetViews>
  <sheetFormatPr defaultRowHeight="15" x14ac:dyDescent="0.25"/>
  <sheetData>
    <row r="1" spans="1:216" ht="15.75" x14ac:dyDescent="0.25">
      <c r="A1" s="2"/>
      <c r="B1" s="36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27</v>
      </c>
      <c r="N1" s="3" t="s">
        <v>28</v>
      </c>
      <c r="O1" s="3"/>
      <c r="P1" s="36" t="s">
        <v>20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27</v>
      </c>
      <c r="AB1" s="3" t="s">
        <v>28</v>
      </c>
      <c r="AC1" s="3"/>
      <c r="AD1" s="36" t="s">
        <v>21</v>
      </c>
      <c r="AE1" s="3" t="s">
        <v>10</v>
      </c>
      <c r="AF1" s="3" t="s">
        <v>11</v>
      </c>
      <c r="AG1" s="3" t="s">
        <v>12</v>
      </c>
      <c r="AH1" s="3" t="s">
        <v>13</v>
      </c>
      <c r="AI1" s="3" t="s">
        <v>14</v>
      </c>
      <c r="AJ1" s="3" t="s">
        <v>15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27</v>
      </c>
      <c r="AP1" s="3" t="s">
        <v>28</v>
      </c>
      <c r="AQ1" s="3"/>
      <c r="AR1" s="36" t="s">
        <v>22</v>
      </c>
      <c r="AS1" s="3" t="s">
        <v>10</v>
      </c>
      <c r="AT1" s="3" t="s">
        <v>11</v>
      </c>
      <c r="AU1" s="3" t="s">
        <v>12</v>
      </c>
      <c r="AV1" s="3" t="s">
        <v>13</v>
      </c>
      <c r="AW1" s="3" t="s">
        <v>14</v>
      </c>
      <c r="AX1" s="3" t="s">
        <v>15</v>
      </c>
      <c r="AY1" s="3" t="s">
        <v>16</v>
      </c>
      <c r="AZ1" s="3" t="s">
        <v>17</v>
      </c>
      <c r="BA1" s="3" t="s">
        <v>18</v>
      </c>
      <c r="BB1" s="3" t="s">
        <v>19</v>
      </c>
      <c r="BC1" s="3" t="s">
        <v>27</v>
      </c>
      <c r="BD1" s="3" t="s">
        <v>28</v>
      </c>
      <c r="BE1" s="3"/>
      <c r="BF1" s="36" t="s">
        <v>23</v>
      </c>
      <c r="BG1" s="3" t="s">
        <v>10</v>
      </c>
      <c r="BH1" s="3" t="s">
        <v>11</v>
      </c>
      <c r="BI1" s="3" t="s">
        <v>12</v>
      </c>
      <c r="BJ1" s="3" t="s">
        <v>13</v>
      </c>
      <c r="BK1" s="3" t="s">
        <v>14</v>
      </c>
      <c r="BL1" s="3" t="s">
        <v>15</v>
      </c>
      <c r="BM1" s="3" t="s">
        <v>16</v>
      </c>
      <c r="BN1" s="3" t="s">
        <v>17</v>
      </c>
      <c r="BO1" s="3" t="s">
        <v>18</v>
      </c>
      <c r="BP1" s="3" t="s">
        <v>19</v>
      </c>
      <c r="BQ1" s="3" t="s">
        <v>27</v>
      </c>
      <c r="BR1" s="3" t="s">
        <v>28</v>
      </c>
      <c r="BS1" s="3"/>
      <c r="BT1" s="36" t="s">
        <v>24</v>
      </c>
      <c r="BU1" s="3" t="s">
        <v>10</v>
      </c>
      <c r="BV1" s="3" t="s">
        <v>11</v>
      </c>
      <c r="BW1" s="3" t="s">
        <v>12</v>
      </c>
      <c r="BX1" s="3" t="s">
        <v>13</v>
      </c>
      <c r="BY1" s="3" t="s">
        <v>14</v>
      </c>
      <c r="BZ1" s="3" t="s">
        <v>15</v>
      </c>
      <c r="CA1" s="3" t="s">
        <v>16</v>
      </c>
      <c r="CB1" s="3" t="s">
        <v>17</v>
      </c>
      <c r="CC1" s="3" t="s">
        <v>18</v>
      </c>
      <c r="CD1" s="3" t="s">
        <v>19</v>
      </c>
      <c r="CE1" s="3" t="s">
        <v>27</v>
      </c>
      <c r="CF1" s="3" t="s">
        <v>28</v>
      </c>
      <c r="CG1" s="3"/>
      <c r="CH1" s="36" t="s">
        <v>25</v>
      </c>
      <c r="CI1" s="3" t="s">
        <v>10</v>
      </c>
      <c r="CJ1" s="3" t="s">
        <v>11</v>
      </c>
      <c r="CK1" s="3" t="s">
        <v>12</v>
      </c>
      <c r="CL1" s="3" t="s">
        <v>13</v>
      </c>
      <c r="CM1" s="3" t="s">
        <v>14</v>
      </c>
      <c r="CN1" s="3" t="s">
        <v>15</v>
      </c>
      <c r="CO1" s="3" t="s">
        <v>16</v>
      </c>
      <c r="CP1" s="3" t="s">
        <v>17</v>
      </c>
      <c r="CQ1" s="3" t="s">
        <v>18</v>
      </c>
      <c r="CR1" s="3" t="s">
        <v>19</v>
      </c>
      <c r="CS1" s="3" t="s">
        <v>27</v>
      </c>
      <c r="CT1" s="3" t="s">
        <v>28</v>
      </c>
      <c r="CU1" s="3"/>
      <c r="CV1" s="36" t="s">
        <v>26</v>
      </c>
      <c r="CW1" s="3" t="s">
        <v>10</v>
      </c>
      <c r="CX1" s="3" t="s">
        <v>11</v>
      </c>
      <c r="CY1" s="3" t="s">
        <v>12</v>
      </c>
      <c r="CZ1" s="3" t="s">
        <v>13</v>
      </c>
      <c r="DA1" s="3" t="s">
        <v>14</v>
      </c>
      <c r="DB1" s="3" t="s">
        <v>15</v>
      </c>
      <c r="DC1" s="3" t="s">
        <v>16</v>
      </c>
      <c r="DD1" s="3" t="s">
        <v>17</v>
      </c>
      <c r="DE1" s="3" t="s">
        <v>18</v>
      </c>
      <c r="DF1" s="3" t="s">
        <v>19</v>
      </c>
      <c r="DG1" s="3" t="s">
        <v>27</v>
      </c>
      <c r="DH1" s="3" t="s">
        <v>28</v>
      </c>
      <c r="DI1" s="3"/>
      <c r="DJ1" s="36" t="s">
        <v>42</v>
      </c>
      <c r="DK1" s="3" t="s">
        <v>10</v>
      </c>
      <c r="DL1" s="3" t="s">
        <v>11</v>
      </c>
      <c r="DM1" s="3" t="s">
        <v>27</v>
      </c>
      <c r="DN1" s="3" t="s">
        <v>28</v>
      </c>
      <c r="DO1" s="3"/>
      <c r="DP1" s="36" t="s">
        <v>44</v>
      </c>
      <c r="DQ1" s="3" t="s">
        <v>10</v>
      </c>
      <c r="DR1" s="3" t="s">
        <v>11</v>
      </c>
      <c r="DS1" s="3" t="s">
        <v>27</v>
      </c>
      <c r="DT1" s="3" t="s">
        <v>28</v>
      </c>
      <c r="DU1" s="3"/>
      <c r="DV1" s="36" t="s">
        <v>45</v>
      </c>
      <c r="DW1" s="3" t="s">
        <v>10</v>
      </c>
      <c r="DX1" s="3" t="s">
        <v>11</v>
      </c>
      <c r="DY1" s="3" t="s">
        <v>27</v>
      </c>
      <c r="DZ1" s="3" t="s">
        <v>28</v>
      </c>
      <c r="EA1" s="3"/>
      <c r="EB1" s="36" t="s">
        <v>46</v>
      </c>
      <c r="EC1" s="36" t="s">
        <v>48</v>
      </c>
      <c r="ED1" s="3" t="s">
        <v>10</v>
      </c>
      <c r="EE1" s="3" t="s">
        <v>11</v>
      </c>
      <c r="EF1" s="3" t="s">
        <v>12</v>
      </c>
      <c r="EG1" s="3" t="s">
        <v>13</v>
      </c>
      <c r="EH1" s="3" t="s">
        <v>14</v>
      </c>
      <c r="EI1" s="3" t="s">
        <v>15</v>
      </c>
      <c r="EJ1" s="3" t="s">
        <v>16</v>
      </c>
      <c r="EK1" s="3" t="s">
        <v>17</v>
      </c>
      <c r="EL1" s="3" t="s">
        <v>18</v>
      </c>
      <c r="EM1" s="3" t="s">
        <v>19</v>
      </c>
      <c r="EN1" s="3" t="s">
        <v>27</v>
      </c>
      <c r="EO1" s="3" t="s">
        <v>28</v>
      </c>
      <c r="EP1" s="3"/>
      <c r="EQ1" s="36" t="s">
        <v>49</v>
      </c>
      <c r="ER1" s="3" t="s">
        <v>10</v>
      </c>
      <c r="ES1" s="3" t="s">
        <v>11</v>
      </c>
      <c r="ET1" s="3" t="s">
        <v>12</v>
      </c>
      <c r="EU1" s="3" t="s">
        <v>13</v>
      </c>
      <c r="EV1" s="3" t="s">
        <v>14</v>
      </c>
      <c r="EW1" s="3" t="s">
        <v>15</v>
      </c>
      <c r="EX1" s="3" t="s">
        <v>16</v>
      </c>
      <c r="EY1" s="3" t="s">
        <v>17</v>
      </c>
      <c r="EZ1" s="3" t="s">
        <v>18</v>
      </c>
      <c r="FA1" s="3" t="s">
        <v>19</v>
      </c>
      <c r="FB1" s="3" t="s">
        <v>27</v>
      </c>
      <c r="FC1" s="3" t="s">
        <v>28</v>
      </c>
      <c r="FD1" s="3"/>
      <c r="FE1" s="36" t="s">
        <v>50</v>
      </c>
      <c r="FF1" s="3" t="s">
        <v>10</v>
      </c>
      <c r="FG1" s="3" t="s">
        <v>11</v>
      </c>
      <c r="FH1" s="3" t="s">
        <v>12</v>
      </c>
      <c r="FI1" s="3" t="s">
        <v>13</v>
      </c>
      <c r="FJ1" s="3" t="s">
        <v>14</v>
      </c>
      <c r="FK1" s="3" t="s">
        <v>15</v>
      </c>
      <c r="FL1" s="3" t="s">
        <v>16</v>
      </c>
      <c r="FM1" s="3" t="s">
        <v>17</v>
      </c>
      <c r="FN1" s="3" t="s">
        <v>18</v>
      </c>
      <c r="FO1" s="3" t="s">
        <v>19</v>
      </c>
      <c r="FP1" s="3" t="s">
        <v>27</v>
      </c>
      <c r="FQ1" s="3" t="s">
        <v>28</v>
      </c>
      <c r="FR1" s="3"/>
      <c r="FS1" s="36" t="s">
        <v>52</v>
      </c>
      <c r="FT1" s="3" t="s">
        <v>10</v>
      </c>
      <c r="FU1" s="3" t="s">
        <v>11</v>
      </c>
      <c r="FV1" s="3" t="s">
        <v>12</v>
      </c>
      <c r="FW1" s="3" t="s">
        <v>13</v>
      </c>
      <c r="FX1" s="3" t="s">
        <v>14</v>
      </c>
      <c r="FY1" s="3" t="s">
        <v>15</v>
      </c>
      <c r="FZ1" s="3" t="s">
        <v>16</v>
      </c>
      <c r="GA1" s="3" t="s">
        <v>17</v>
      </c>
      <c r="GB1" s="3" t="s">
        <v>18</v>
      </c>
      <c r="GC1" s="3" t="s">
        <v>19</v>
      </c>
      <c r="GD1" s="3" t="s">
        <v>27</v>
      </c>
      <c r="GE1" s="3" t="s">
        <v>28</v>
      </c>
      <c r="GF1" s="3"/>
      <c r="GG1" s="36" t="s">
        <v>53</v>
      </c>
      <c r="GH1" s="3" t="s">
        <v>10</v>
      </c>
      <c r="GI1" s="3" t="s">
        <v>11</v>
      </c>
      <c r="GJ1" s="3" t="s">
        <v>12</v>
      </c>
      <c r="GK1" s="3" t="s">
        <v>13</v>
      </c>
      <c r="GL1" s="3" t="s">
        <v>14</v>
      </c>
      <c r="GM1" s="3" t="s">
        <v>15</v>
      </c>
      <c r="GN1" s="3" t="s">
        <v>16</v>
      </c>
      <c r="GO1" s="3" t="s">
        <v>17</v>
      </c>
      <c r="GP1" s="3" t="s">
        <v>18</v>
      </c>
      <c r="GQ1" s="3" t="s">
        <v>19</v>
      </c>
      <c r="GR1" s="3" t="s">
        <v>27</v>
      </c>
      <c r="GS1" s="3" t="s">
        <v>28</v>
      </c>
      <c r="GT1" s="3"/>
      <c r="GU1" s="36" t="s">
        <v>54</v>
      </c>
      <c r="GV1" s="3" t="s">
        <v>10</v>
      </c>
      <c r="GW1" s="3" t="s">
        <v>11</v>
      </c>
      <c r="GX1" s="3" t="s">
        <v>12</v>
      </c>
      <c r="GY1" s="3" t="s">
        <v>13</v>
      </c>
      <c r="GZ1" s="3" t="s">
        <v>14</v>
      </c>
      <c r="HA1" s="3" t="s">
        <v>15</v>
      </c>
      <c r="HB1" s="3" t="s">
        <v>16</v>
      </c>
      <c r="HC1" s="3" t="s">
        <v>17</v>
      </c>
      <c r="HD1" s="3" t="s">
        <v>18</v>
      </c>
      <c r="HE1" s="3" t="s">
        <v>19</v>
      </c>
      <c r="HF1" s="3" t="s">
        <v>27</v>
      </c>
      <c r="HG1" s="3" t="s">
        <v>28</v>
      </c>
      <c r="HH1" s="3"/>
    </row>
    <row r="2" spans="1:216" ht="31.5" x14ac:dyDescent="0.25">
      <c r="A2" s="2" t="s">
        <v>0</v>
      </c>
      <c r="B2" s="36"/>
      <c r="C2" s="3">
        <v>0.872</v>
      </c>
      <c r="D2" s="3">
        <v>0.86499999999999999</v>
      </c>
      <c r="E2" s="3">
        <v>0.86599999999999999</v>
      </c>
      <c r="F2" s="3">
        <v>0.874</v>
      </c>
      <c r="G2" s="3">
        <v>0.86199999999999999</v>
      </c>
      <c r="H2" s="3">
        <v>0.86399999999999999</v>
      </c>
      <c r="I2" s="3">
        <v>0.86799999999999999</v>
      </c>
      <c r="J2" s="3">
        <v>0.86599999999999999</v>
      </c>
      <c r="K2" s="3">
        <v>0.86299999999999999</v>
      </c>
      <c r="L2" s="3">
        <v>0.86399999999999999</v>
      </c>
      <c r="M2" s="3">
        <f t="shared" ref="M2:M10" si="0">AVERAGE(C2:L2)</f>
        <v>0.86640000000000017</v>
      </c>
      <c r="N2" s="3">
        <f t="shared" ref="N2:N10" si="1">_xlfn.STDEV.S(C2:L2)</f>
        <v>3.8930136855083856E-3</v>
      </c>
      <c r="O2" s="6" t="str">
        <f t="shared" ref="O2:O10" si="2">TEXT(M2,"#,##0.000")&amp;"±"&amp;TEXT(N2,"#,##0.000")</f>
        <v>0.866±0.004</v>
      </c>
      <c r="P2" s="36"/>
      <c r="Q2" s="3">
        <v>0.88300000000000001</v>
      </c>
      <c r="R2" s="3">
        <v>0.88100000000000001</v>
      </c>
      <c r="S2" s="3">
        <v>0.88900000000000001</v>
      </c>
      <c r="T2" s="3">
        <v>0.88500000000000001</v>
      </c>
      <c r="U2" s="3">
        <v>0.89</v>
      </c>
      <c r="V2" s="3">
        <v>0.88100000000000001</v>
      </c>
      <c r="W2" s="3">
        <v>0.88100000000000001</v>
      </c>
      <c r="X2" s="3">
        <v>0.88600000000000001</v>
      </c>
      <c r="Y2" s="3">
        <v>0.88400000000000001</v>
      </c>
      <c r="Z2" s="3">
        <v>0.88500000000000001</v>
      </c>
      <c r="AA2" s="3">
        <f t="shared" ref="AA2:AA10" si="3">AVERAGE(Q2:Z2)</f>
        <v>0.88450000000000006</v>
      </c>
      <c r="AB2" s="3">
        <f t="shared" ref="AB2:AB10" si="4">_xlfn.STDEV.S(Q2:Z2)</f>
        <v>3.2058973436118934E-3</v>
      </c>
      <c r="AC2" s="6" t="str">
        <f t="shared" ref="AC2:AC10" si="5">TEXT(AA2,"#,##0.000")&amp;"±"&amp;TEXT(AB2,"#,##0.000")</f>
        <v>0.885±0.003</v>
      </c>
      <c r="AD2" s="36"/>
      <c r="AE2" s="3">
        <v>0.86099999999999999</v>
      </c>
      <c r="AF2" s="3">
        <v>0.85299999999999998</v>
      </c>
      <c r="AG2" s="3">
        <v>0.84799999999999998</v>
      </c>
      <c r="AH2" s="3">
        <v>0.85499999999999998</v>
      </c>
      <c r="AI2" s="3">
        <v>0.86299999999999999</v>
      </c>
      <c r="AJ2" s="3">
        <v>0.86399999999999999</v>
      </c>
      <c r="AK2" s="3">
        <v>0.84899999999999998</v>
      </c>
      <c r="AL2" s="3">
        <v>0.85099999999999998</v>
      </c>
      <c r="AM2" s="3">
        <v>0.84899999999999998</v>
      </c>
      <c r="AN2" s="3">
        <v>0.85499999999999998</v>
      </c>
      <c r="AO2" s="3">
        <f t="shared" ref="AO2:AO10" si="6">AVERAGE(AE2:AN2)</f>
        <v>0.8548</v>
      </c>
      <c r="AP2" s="3">
        <f t="shared" ref="AP2:AP10" si="7">_xlfn.STDEV.S(AE2:AN2)</f>
        <v>5.9777364723893099E-3</v>
      </c>
      <c r="AQ2" s="3" t="str">
        <f t="shared" ref="AQ2:AQ10" si="8">TEXT(AO2,"#,##0.000")&amp;"±"&amp;TEXT(AP2,"#,##0.000")</f>
        <v>0.855±0.006</v>
      </c>
      <c r="AR2" s="36"/>
      <c r="AS2" s="3">
        <v>0.88100000000000001</v>
      </c>
      <c r="AT2" s="3">
        <v>0.88800000000000001</v>
      </c>
      <c r="AU2" s="3">
        <v>0.88600000000000001</v>
      </c>
      <c r="AV2" s="3">
        <v>0.88</v>
      </c>
      <c r="AW2" s="3">
        <v>0.88</v>
      </c>
      <c r="AX2" s="3">
        <v>0.878</v>
      </c>
      <c r="AY2" s="3">
        <v>0.88800000000000001</v>
      </c>
      <c r="AZ2" s="3">
        <v>0.89</v>
      </c>
      <c r="BA2" s="3">
        <v>0.88500000000000001</v>
      </c>
      <c r="BB2" s="3">
        <v>0.879</v>
      </c>
      <c r="BC2" s="3">
        <f t="shared" ref="BC2:BC10" si="9">AVERAGE(AS2:BB2)</f>
        <v>0.88349999999999995</v>
      </c>
      <c r="BD2" s="3">
        <f t="shared" ref="BD2:BD10" si="10">_xlfn.STDEV.S(AS2:BB2)</f>
        <v>4.3779751788545693E-3</v>
      </c>
      <c r="BE2" s="3" t="str">
        <f t="shared" ref="BE2:BE10" si="11">TEXT(BC2,"#,##0.000")&amp;"±"&amp;TEXT(BD2,"#,##0.000")</f>
        <v>0.884±0.004</v>
      </c>
      <c r="BF2" s="36"/>
      <c r="BG2" s="3">
        <v>0.90900000000000003</v>
      </c>
      <c r="BH2" s="3">
        <v>0.89100000000000001</v>
      </c>
      <c r="BI2" s="3">
        <v>0.89300000000000002</v>
      </c>
      <c r="BJ2" s="3">
        <v>0.88900000000000001</v>
      </c>
      <c r="BK2" s="3">
        <v>0.89</v>
      </c>
      <c r="BL2" s="3">
        <v>0.90300000000000002</v>
      </c>
      <c r="BM2" s="3">
        <v>0.89600000000000002</v>
      </c>
      <c r="BN2" s="3">
        <v>0.89400000000000002</v>
      </c>
      <c r="BO2" s="3">
        <v>0.88200000000000001</v>
      </c>
      <c r="BP2" s="3">
        <v>0.89100000000000001</v>
      </c>
      <c r="BQ2" s="3">
        <f t="shared" ref="BQ2:BQ10" si="12">AVERAGE(BG2:BP2)</f>
        <v>0.89380000000000004</v>
      </c>
      <c r="BR2" s="3">
        <f t="shared" ref="BR2:BR10" si="13">_xlfn.STDEV.S(BG2:BP2)</f>
        <v>7.5542482529148301E-3</v>
      </c>
      <c r="BS2" s="3" t="str">
        <f t="shared" ref="BS2:BS10" si="14">TEXT(BQ2,"#,##0.000")&amp;"±"&amp;TEXT(BR2,"#,##0.000")</f>
        <v>0.894±0.008</v>
      </c>
      <c r="BT2" s="36"/>
      <c r="BU2" s="3">
        <v>0.90200000000000002</v>
      </c>
      <c r="BV2" s="3">
        <v>0.90500000000000003</v>
      </c>
      <c r="BW2" s="3">
        <v>0.90100000000000002</v>
      </c>
      <c r="BX2" s="3">
        <v>0.9</v>
      </c>
      <c r="BY2" s="3">
        <v>0.89900000000000002</v>
      </c>
      <c r="BZ2" s="3">
        <v>0.89700000000000002</v>
      </c>
      <c r="CA2" s="3">
        <v>0.89800000000000002</v>
      </c>
      <c r="CB2" s="3">
        <v>0.89900000000000002</v>
      </c>
      <c r="CC2" s="3">
        <v>0.90200000000000002</v>
      </c>
      <c r="CD2" s="3">
        <v>0.90300000000000002</v>
      </c>
      <c r="CE2" s="3">
        <f t="shared" ref="CE2:CE10" si="15">AVERAGE(BU2:CD2)</f>
        <v>0.90060000000000007</v>
      </c>
      <c r="CF2" s="3">
        <f t="shared" ref="CF2:CF10" si="16">_xlfn.STDEV.S(BU2:CD2)</f>
        <v>2.4585451886114389E-3</v>
      </c>
      <c r="CG2" s="3" t="str">
        <f t="shared" ref="CG2:CG10" si="17">TEXT(CE2,"#,##0.000")&amp;"±"&amp;TEXT(CF2,"#,##0.000")</f>
        <v>0.901±0.002</v>
      </c>
      <c r="CH2" s="36"/>
      <c r="CI2" s="3">
        <v>0.81399999999999995</v>
      </c>
      <c r="CJ2" s="3">
        <v>0.81699999999999995</v>
      </c>
      <c r="CK2" s="3">
        <v>0.81299999999999994</v>
      </c>
      <c r="CL2" s="3">
        <v>0.82599999999999996</v>
      </c>
      <c r="CM2" s="3">
        <v>0.81599999999999995</v>
      </c>
      <c r="CN2" s="3">
        <v>0.81899999999999995</v>
      </c>
      <c r="CO2" s="3">
        <v>0.81699999999999995</v>
      </c>
      <c r="CP2" s="3">
        <v>0.81100000000000005</v>
      </c>
      <c r="CQ2" s="3">
        <v>0.80700000000000005</v>
      </c>
      <c r="CR2" s="3">
        <v>0.82399999999999995</v>
      </c>
      <c r="CS2" s="3">
        <f t="shared" ref="CS2:CS10" si="18">AVERAGE(CI2:CR2)</f>
        <v>0.81640000000000013</v>
      </c>
      <c r="CT2" s="3">
        <f t="shared" ref="CT2:CT10" si="19">_xlfn.STDEV.S(CI2:CR2)</f>
        <v>5.6999025332797205E-3</v>
      </c>
      <c r="CU2" s="3" t="str">
        <f t="shared" ref="CU2:CU10" si="20">TEXT(CS2,"#,##0.000")&amp;"±"&amp;TEXT(CT2,"#,##0.000")</f>
        <v>0.816±0.006</v>
      </c>
      <c r="CV2" s="36"/>
      <c r="CW2" s="3">
        <v>0.81799999999999995</v>
      </c>
      <c r="CX2" s="3">
        <v>0.82099999999999995</v>
      </c>
      <c r="CY2" s="3">
        <v>0.82</v>
      </c>
      <c r="CZ2" s="3">
        <v>0.81599999999999995</v>
      </c>
      <c r="DA2" s="3">
        <v>0.82599999999999996</v>
      </c>
      <c r="DB2" s="3">
        <v>0.82199999999999995</v>
      </c>
      <c r="DC2" s="3">
        <v>0.81599999999999995</v>
      </c>
      <c r="DD2" s="3">
        <v>0.80900000000000005</v>
      </c>
      <c r="DE2" s="3">
        <v>0.81200000000000006</v>
      </c>
      <c r="DF2" s="3">
        <v>0.81200000000000006</v>
      </c>
      <c r="DG2" s="3">
        <f t="shared" ref="DG2:DG10" si="21">AVERAGE(CW2:DF2)</f>
        <v>0.81719999999999993</v>
      </c>
      <c r="DH2" s="3">
        <f t="shared" ref="DH2:DH10" si="22">_xlfn.STDEV.S(CW2:DF2)</f>
        <v>5.2451035367388791E-3</v>
      </c>
      <c r="DI2" s="3" t="str">
        <f t="shared" ref="DI2:DI10" si="23">TEXT(DG2,"#,##0.000")&amp;"±"&amp;TEXT(DH2,"#,##0.000")</f>
        <v>0.817±0.005</v>
      </c>
      <c r="DJ2" s="36"/>
      <c r="DK2" s="3">
        <v>0.89100000000000001</v>
      </c>
      <c r="DL2" s="3">
        <v>0.88900000000000001</v>
      </c>
      <c r="DM2" s="3">
        <f t="shared" ref="DM2:DM10" si="24">AVERAGE(DK2:DL2)</f>
        <v>0.89</v>
      </c>
      <c r="DN2" s="3">
        <f t="shared" ref="DN2:DN10" si="25">_xlfn.STDEV.S(DK2:DL2)</f>
        <v>1.4142135623730963E-3</v>
      </c>
      <c r="DO2" s="3" t="str">
        <f t="shared" ref="DO2:DO10" si="26">TEXT(DM2,"#,##0.000")&amp;"±"&amp;TEXT(DN2,"#,##0.000")</f>
        <v>0.890±0.001</v>
      </c>
      <c r="DP2" s="36"/>
      <c r="DQ2" s="3">
        <v>0.91500000000000004</v>
      </c>
      <c r="DR2" s="3">
        <v>0.90300000000000002</v>
      </c>
      <c r="DS2" s="3">
        <f t="shared" ref="DS2:DS10" si="27">AVERAGE(DQ2:DR2)</f>
        <v>0.90900000000000003</v>
      </c>
      <c r="DT2" s="3">
        <f t="shared" ref="DT2:DT10" si="28">_xlfn.STDEV.S(DQ2:DR2)</f>
        <v>8.4852813742385784E-3</v>
      </c>
      <c r="DU2" s="3" t="str">
        <f t="shared" ref="DU2:DU10" si="29">TEXT(DS2,"#,##0.000")&amp;"±"&amp;TEXT(DT2,"#,##0.000")</f>
        <v>0.909±0.008</v>
      </c>
      <c r="DV2" s="36"/>
      <c r="DW2" s="3">
        <v>0.93700000000000006</v>
      </c>
      <c r="DX2" s="3">
        <v>0.93899999999999995</v>
      </c>
      <c r="DY2" s="3">
        <f t="shared" ref="DY2:DY10" si="30">AVERAGE(DW2:DX2)</f>
        <v>0.93799999999999994</v>
      </c>
      <c r="DZ2" s="3">
        <f t="shared" ref="DZ2:DZ10" si="31">_xlfn.STDEV.S(DW2:DX2)</f>
        <v>1.4142135623730178E-3</v>
      </c>
      <c r="EA2" s="3" t="str">
        <f t="shared" ref="EA2:EA10" si="32">TEXT(DY2,"#,##0.000")&amp;"±"&amp;TEXT(DZ2,"#,##0.000")</f>
        <v>0.938±0.001</v>
      </c>
      <c r="EB2" s="36"/>
      <c r="EC2" s="36"/>
      <c r="ED2" s="3">
        <v>0.86499999999999999</v>
      </c>
      <c r="EE2" s="3">
        <v>0.82399999999999995</v>
      </c>
      <c r="EF2" s="3">
        <v>0.86699999999999999</v>
      </c>
      <c r="EG2" s="3">
        <v>0.86899999999999999</v>
      </c>
      <c r="EH2" s="3">
        <v>0.871</v>
      </c>
      <c r="EI2" s="3">
        <v>0.873</v>
      </c>
      <c r="EJ2" s="3">
        <v>0.877</v>
      </c>
      <c r="EK2" s="3">
        <v>0.86</v>
      </c>
      <c r="EL2" s="3">
        <v>0.86</v>
      </c>
      <c r="EM2" s="3">
        <v>0.85399999999999998</v>
      </c>
      <c r="EN2" s="3">
        <f t="shared" ref="EN2:EN10" si="33">AVERAGE(ED2:EM2)</f>
        <v>0.86199999999999988</v>
      </c>
      <c r="EO2" s="3">
        <f t="shared" ref="EO2:EO10" si="34">_xlfn.STDEV.S(ED2:EM2)</f>
        <v>1.5003703246569213E-2</v>
      </c>
      <c r="EP2" s="3" t="str">
        <f t="shared" ref="EP2:EP10" si="35">TEXT(EN2,"#,##0.000")&amp;"±"&amp;TEXT(EO2,"#,##0.000")</f>
        <v>0.862±0.015</v>
      </c>
      <c r="EQ2" s="36"/>
      <c r="ER2" s="5">
        <v>0.89400000000000002</v>
      </c>
      <c r="ES2" s="5">
        <v>0.89600000000000002</v>
      </c>
      <c r="ET2" s="5">
        <v>0.90100000000000002</v>
      </c>
      <c r="EU2" s="5">
        <v>0.89600000000000002</v>
      </c>
      <c r="EV2" s="5">
        <v>0.89</v>
      </c>
      <c r="EW2" s="5">
        <v>0.89600000000000002</v>
      </c>
      <c r="EX2" s="5">
        <v>0.89900000000000002</v>
      </c>
      <c r="EY2" s="5">
        <v>0.89900000000000002</v>
      </c>
      <c r="EZ2" s="5">
        <v>0.89400000000000002</v>
      </c>
      <c r="FA2" s="5">
        <v>0.89700000000000002</v>
      </c>
      <c r="FB2" s="3">
        <f t="shared" ref="FB2:FB10" si="36">AVERAGE(ER2:FA2)</f>
        <v>0.8962</v>
      </c>
      <c r="FC2" s="3">
        <f t="shared" ref="FC2:FC10" si="37">_xlfn.STDEV.S(ER2:FA2)</f>
        <v>3.1198290551460268E-3</v>
      </c>
      <c r="FD2" s="3" t="str">
        <f t="shared" ref="FD2:FD10" si="38">TEXT(FB2,"#,##0.000")&amp;"±"&amp;TEXT(FC2,"#,##0.000")</f>
        <v>0.896±0.003</v>
      </c>
      <c r="FE2" s="36"/>
      <c r="FF2" s="5">
        <v>0.754</v>
      </c>
      <c r="FG2" s="5">
        <v>0.75700000000000001</v>
      </c>
      <c r="FH2" s="5">
        <v>0.755</v>
      </c>
      <c r="FI2" s="5">
        <v>0.754</v>
      </c>
      <c r="FJ2" s="5">
        <v>0.75600000000000001</v>
      </c>
      <c r="FK2" s="5">
        <v>0.75600000000000001</v>
      </c>
      <c r="FL2" s="5">
        <v>0.755</v>
      </c>
      <c r="FM2" s="5">
        <v>0.75600000000000001</v>
      </c>
      <c r="FN2" s="5">
        <v>0.75600000000000001</v>
      </c>
      <c r="FO2" s="5">
        <v>0.75700000000000001</v>
      </c>
      <c r="FP2" s="3">
        <f t="shared" ref="FP2:FP10" si="39">AVERAGE(FF2:FO2)</f>
        <v>0.75560000000000005</v>
      </c>
      <c r="FQ2" s="3">
        <f t="shared" ref="FQ2:FQ10" si="40">_xlfn.STDEV.S(FF2:FO2)</f>
        <v>1.0749676997731409E-3</v>
      </c>
      <c r="FR2" s="3" t="str">
        <f t="shared" ref="FR2:FR10" si="41">TEXT(FP2,"#,##0.000")&amp;"±"&amp;TEXT(FQ2,"#,##0.000")</f>
        <v>0.756±0.001</v>
      </c>
      <c r="FS2" s="36"/>
      <c r="FT2" s="5">
        <v>0.78800000000000003</v>
      </c>
      <c r="FU2" s="5">
        <v>0.78800000000000003</v>
      </c>
      <c r="FV2" s="5">
        <v>0.78700000000000003</v>
      </c>
      <c r="FW2" s="5">
        <v>0.78500000000000003</v>
      </c>
      <c r="FX2" s="5">
        <v>0.79</v>
      </c>
      <c r="FY2" s="5">
        <v>0.78700000000000003</v>
      </c>
      <c r="FZ2" s="5">
        <v>0.78900000000000003</v>
      </c>
      <c r="GA2" s="5">
        <v>0.78800000000000003</v>
      </c>
      <c r="GB2" s="5">
        <v>0.78800000000000003</v>
      </c>
      <c r="GC2" s="5">
        <v>0.78900000000000003</v>
      </c>
      <c r="GD2" s="3">
        <f t="shared" ref="GD2:GD10" si="42">AVERAGE(FT2:GC2)</f>
        <v>0.78790000000000004</v>
      </c>
      <c r="GE2" s="3">
        <f t="shared" ref="GE2:GE10" si="43">_xlfn.STDEV.S(FT2:GC2)</f>
        <v>1.3703203194062989E-3</v>
      </c>
      <c r="GF2" s="3" t="str">
        <f t="shared" ref="GF2:GF10" si="44">TEXT(GD2,"#,##0.000")&amp;"±"&amp;TEXT(GE2,"#,##0.000")</f>
        <v>0.788±0.001</v>
      </c>
      <c r="GG2" s="36"/>
      <c r="GH2" s="5">
        <v>0.86899999999999999</v>
      </c>
      <c r="GI2" s="5">
        <v>0.871</v>
      </c>
      <c r="GJ2" s="5">
        <v>0.86</v>
      </c>
      <c r="GK2" s="5">
        <v>0.86499999999999999</v>
      </c>
      <c r="GL2" s="5">
        <v>0.86699999999999999</v>
      </c>
      <c r="GM2" s="5">
        <v>0.86899999999999999</v>
      </c>
      <c r="GN2" s="5">
        <v>0.86699999999999999</v>
      </c>
      <c r="GO2" s="5">
        <v>0.86399999999999999</v>
      </c>
      <c r="GP2" s="5">
        <v>0.87</v>
      </c>
      <c r="GQ2" s="5">
        <v>0.87</v>
      </c>
      <c r="GR2" s="3">
        <f t="shared" ref="GR2:GR10" si="45">AVERAGE(GH2:GQ2)</f>
        <v>0.86719999999999986</v>
      </c>
      <c r="GS2" s="3">
        <f t="shared" ref="GS2:GS10" si="46">_xlfn.STDEV.S(GH2:GQ2)</f>
        <v>3.392802839999863E-3</v>
      </c>
      <c r="GT2" s="3" t="str">
        <f t="shared" ref="GT2:GT10" si="47">TEXT(GR2,"#,##0.000")&amp;"±"&amp;TEXT(GS2,"#,##0.000")</f>
        <v>0.867±0.003</v>
      </c>
      <c r="GU2" s="36"/>
      <c r="GV2" s="5">
        <v>0.88200000000000001</v>
      </c>
      <c r="GW2" s="5">
        <v>0.88600000000000001</v>
      </c>
      <c r="GX2" s="5">
        <v>0.89100000000000001</v>
      </c>
      <c r="GY2" s="5">
        <v>0.88400000000000001</v>
      </c>
      <c r="GZ2" s="5">
        <v>0.88500000000000001</v>
      </c>
      <c r="HA2" s="5">
        <v>0.88400000000000001</v>
      </c>
      <c r="HB2" s="3">
        <f>HB3</f>
        <v>0.88700000000000001</v>
      </c>
      <c r="HC2" s="5">
        <v>0.88500000000000001</v>
      </c>
      <c r="HD2" s="5">
        <v>0.88400000000000001</v>
      </c>
      <c r="HE2" s="5">
        <v>0.88300000000000001</v>
      </c>
      <c r="HF2" s="3">
        <f t="shared" ref="HF2:HF10" si="48">AVERAGE(GV2:HE2)</f>
        <v>0.88509999999999989</v>
      </c>
      <c r="HG2" s="3">
        <f t="shared" ref="HG2:HG10" si="49">_xlfn.STDEV.S(GV2:HE2)</f>
        <v>2.5144029554194833E-3</v>
      </c>
      <c r="HH2" s="3" t="str">
        <f t="shared" ref="HH2:HH10" si="50">TEXT(HF2,"#,##0.000")&amp;"±"&amp;TEXT(HG2,"#,##0.000")</f>
        <v>0.885±0.003</v>
      </c>
    </row>
    <row r="3" spans="1:216" ht="63" x14ac:dyDescent="0.25">
      <c r="A3" s="2" t="s">
        <v>1</v>
      </c>
      <c r="B3" s="36"/>
      <c r="C3" s="3">
        <v>0.872</v>
      </c>
      <c r="D3" s="3">
        <v>0.86599999999999999</v>
      </c>
      <c r="E3" s="3">
        <v>0.86699999999999999</v>
      </c>
      <c r="F3" s="3">
        <v>0.875</v>
      </c>
      <c r="G3" s="3">
        <v>0.86299999999999999</v>
      </c>
      <c r="H3" s="3">
        <v>0.86599999999999999</v>
      </c>
      <c r="I3" s="3">
        <v>0.86899999999999999</v>
      </c>
      <c r="J3" s="3">
        <v>0.86799999999999999</v>
      </c>
      <c r="K3" s="3">
        <v>0.86299999999999999</v>
      </c>
      <c r="L3" s="3">
        <v>0.86599999999999999</v>
      </c>
      <c r="M3" s="3">
        <f t="shared" si="0"/>
        <v>0.86749999999999994</v>
      </c>
      <c r="N3" s="3">
        <f t="shared" si="1"/>
        <v>3.7490739597340009E-3</v>
      </c>
      <c r="O3" s="6" t="str">
        <f t="shared" si="2"/>
        <v>0.868±0.004</v>
      </c>
      <c r="P3" s="36"/>
      <c r="Q3" s="3">
        <v>0.88300000000000001</v>
      </c>
      <c r="R3" s="3">
        <v>0.88200000000000001</v>
      </c>
      <c r="S3" s="3">
        <v>0.88900000000000001</v>
      </c>
      <c r="T3" s="3">
        <v>0.88600000000000001</v>
      </c>
      <c r="U3" s="3">
        <v>0.89100000000000001</v>
      </c>
      <c r="V3" s="3">
        <v>0.88200000000000001</v>
      </c>
      <c r="W3" s="3">
        <v>0.88100000000000001</v>
      </c>
      <c r="X3" s="3">
        <v>0.88600000000000001</v>
      </c>
      <c r="Y3" s="3">
        <v>0.88400000000000001</v>
      </c>
      <c r="Z3" s="3">
        <v>0.88500000000000001</v>
      </c>
      <c r="AA3" s="3">
        <f t="shared" si="3"/>
        <v>0.88490000000000002</v>
      </c>
      <c r="AB3" s="3">
        <f t="shared" si="4"/>
        <v>3.2128215360057335E-3</v>
      </c>
      <c r="AC3" s="6" t="str">
        <f t="shared" si="5"/>
        <v>0.885±0.003</v>
      </c>
      <c r="AD3" s="36"/>
      <c r="AE3" s="3">
        <v>0.86199999999999999</v>
      </c>
      <c r="AF3" s="3">
        <v>0.85199999999999998</v>
      </c>
      <c r="AG3" s="3">
        <v>0.84699999999999998</v>
      </c>
      <c r="AH3" s="3">
        <v>0.85299999999999998</v>
      </c>
      <c r="AI3" s="3">
        <v>0.86199999999999999</v>
      </c>
      <c r="AJ3" s="3">
        <v>0.86499999999999999</v>
      </c>
      <c r="AK3" s="3">
        <v>0.84899999999999998</v>
      </c>
      <c r="AL3" s="3">
        <v>0.85199999999999998</v>
      </c>
      <c r="AM3" s="3">
        <v>0.84899999999999998</v>
      </c>
      <c r="AN3" s="3">
        <v>0.85399999999999998</v>
      </c>
      <c r="AO3" s="3">
        <f t="shared" si="6"/>
        <v>0.85450000000000004</v>
      </c>
      <c r="AP3" s="3">
        <f t="shared" si="7"/>
        <v>6.2760567945875818E-3</v>
      </c>
      <c r="AQ3" s="3" t="str">
        <f t="shared" si="8"/>
        <v>0.855±0.006</v>
      </c>
      <c r="AR3" s="36"/>
      <c r="AS3" s="3">
        <v>0.88100000000000001</v>
      </c>
      <c r="AT3" s="3">
        <v>0.88800000000000001</v>
      </c>
      <c r="AU3" s="3">
        <v>0.88600000000000001</v>
      </c>
      <c r="AV3" s="3">
        <v>0.88</v>
      </c>
      <c r="AW3" s="3">
        <v>0.88</v>
      </c>
      <c r="AX3" s="3">
        <v>0.879</v>
      </c>
      <c r="AY3" s="3">
        <v>0.88800000000000001</v>
      </c>
      <c r="AZ3" s="3">
        <v>0.89</v>
      </c>
      <c r="BA3" s="3">
        <v>0.88500000000000001</v>
      </c>
      <c r="BB3" s="3">
        <v>0.879</v>
      </c>
      <c r="BC3" s="3">
        <f t="shared" si="9"/>
        <v>0.88360000000000005</v>
      </c>
      <c r="BD3" s="3">
        <f t="shared" si="10"/>
        <v>4.2478752858864013E-3</v>
      </c>
      <c r="BE3" s="3" t="str">
        <f t="shared" si="11"/>
        <v>0.884±0.004</v>
      </c>
      <c r="BF3" s="36"/>
      <c r="BG3" s="3">
        <v>0.90600000000000003</v>
      </c>
      <c r="BH3" s="3">
        <v>0.89</v>
      </c>
      <c r="BI3" s="3">
        <v>0.88800000000000001</v>
      </c>
      <c r="BJ3" s="3">
        <v>0.88300000000000001</v>
      </c>
      <c r="BK3" s="3">
        <v>0.88500000000000001</v>
      </c>
      <c r="BL3" s="3">
        <v>0.9</v>
      </c>
      <c r="BM3" s="3">
        <v>0.89400000000000002</v>
      </c>
      <c r="BN3" s="3">
        <v>0.89</v>
      </c>
      <c r="BO3" s="3">
        <v>0.88200000000000001</v>
      </c>
      <c r="BP3" s="3">
        <v>0.88700000000000001</v>
      </c>
      <c r="BQ3" s="3">
        <f t="shared" si="12"/>
        <v>0.89050000000000007</v>
      </c>
      <c r="BR3" s="3">
        <f t="shared" si="13"/>
        <v>7.6048230310332291E-3</v>
      </c>
      <c r="BS3" s="3" t="str">
        <f t="shared" si="14"/>
        <v>0.891±0.008</v>
      </c>
      <c r="BT3" s="36"/>
      <c r="BU3" s="3">
        <v>0.90300000000000002</v>
      </c>
      <c r="BV3" s="3">
        <v>0.90600000000000003</v>
      </c>
      <c r="BW3" s="3">
        <v>0.90100000000000002</v>
      </c>
      <c r="BX3" s="3">
        <v>0.90100000000000002</v>
      </c>
      <c r="BY3" s="3">
        <v>0.9</v>
      </c>
      <c r="BZ3" s="3">
        <v>0.89900000000000002</v>
      </c>
      <c r="CA3" s="3">
        <v>0.89800000000000002</v>
      </c>
      <c r="CB3" s="3">
        <v>0.89900000000000002</v>
      </c>
      <c r="CC3" s="3">
        <v>0.90300000000000002</v>
      </c>
      <c r="CD3" s="3">
        <v>0.90300000000000002</v>
      </c>
      <c r="CE3" s="3">
        <f t="shared" si="15"/>
        <v>0.90129999999999999</v>
      </c>
      <c r="CF3" s="3">
        <f t="shared" si="16"/>
        <v>2.4517567397911075E-3</v>
      </c>
      <c r="CG3" s="3" t="str">
        <f t="shared" si="17"/>
        <v>0.901±0.002</v>
      </c>
      <c r="CH3" s="36"/>
      <c r="CI3" s="3">
        <v>0.80900000000000005</v>
      </c>
      <c r="CJ3" s="3">
        <v>0.81200000000000006</v>
      </c>
      <c r="CK3" s="3">
        <v>0.80600000000000005</v>
      </c>
      <c r="CL3" s="3">
        <v>0.82299999999999995</v>
      </c>
      <c r="CM3" s="3">
        <v>0.81100000000000005</v>
      </c>
      <c r="CN3" s="3">
        <v>0.81399999999999995</v>
      </c>
      <c r="CO3" s="3">
        <v>0.81299999999999994</v>
      </c>
      <c r="CP3" s="3">
        <v>0.80600000000000005</v>
      </c>
      <c r="CQ3" s="3">
        <v>0.80200000000000005</v>
      </c>
      <c r="CR3" s="3">
        <v>0.82099999999999995</v>
      </c>
      <c r="CS3" s="3">
        <f t="shared" si="18"/>
        <v>0.81169999999999987</v>
      </c>
      <c r="CT3" s="3">
        <f t="shared" si="19"/>
        <v>6.5667512684905085E-3</v>
      </c>
      <c r="CU3" s="3" t="str">
        <f t="shared" si="20"/>
        <v>0.812±0.007</v>
      </c>
      <c r="CV3" s="36"/>
      <c r="CW3" s="3">
        <v>0.81799999999999995</v>
      </c>
      <c r="CX3" s="3">
        <v>0.82199999999999995</v>
      </c>
      <c r="CY3" s="3">
        <v>0.82099999999999995</v>
      </c>
      <c r="CZ3" s="3">
        <v>0.81599999999999995</v>
      </c>
      <c r="DA3" s="3">
        <v>0.82599999999999996</v>
      </c>
      <c r="DB3" s="3">
        <v>0.82399999999999995</v>
      </c>
      <c r="DC3" s="3">
        <v>0.81699999999999995</v>
      </c>
      <c r="DD3" s="3">
        <v>0.81</v>
      </c>
      <c r="DE3" s="3">
        <v>0.81200000000000006</v>
      </c>
      <c r="DF3" s="3">
        <v>0.81399999999999995</v>
      </c>
      <c r="DG3" s="3">
        <f t="shared" si="21"/>
        <v>0.81799999999999995</v>
      </c>
      <c r="DH3" s="3">
        <f t="shared" si="22"/>
        <v>5.2281290471193455E-3</v>
      </c>
      <c r="DI3" s="3" t="str">
        <f t="shared" si="23"/>
        <v>0.818±0.005</v>
      </c>
      <c r="DJ3" s="36"/>
      <c r="DK3" s="3">
        <v>0.92100000000000004</v>
      </c>
      <c r="DL3" s="3">
        <v>0.91800000000000004</v>
      </c>
      <c r="DM3" s="3">
        <f t="shared" si="24"/>
        <v>0.91949999999999998</v>
      </c>
      <c r="DN3" s="3">
        <f t="shared" si="25"/>
        <v>2.1213203435596446E-3</v>
      </c>
      <c r="DO3" s="3" t="str">
        <f t="shared" si="26"/>
        <v>0.920±0.002</v>
      </c>
      <c r="DP3" s="36"/>
      <c r="DQ3" s="3">
        <v>0.93500000000000005</v>
      </c>
      <c r="DR3" s="3">
        <v>0.93400000000000005</v>
      </c>
      <c r="DS3" s="3">
        <f t="shared" si="27"/>
        <v>0.93450000000000011</v>
      </c>
      <c r="DT3" s="3">
        <f t="shared" si="28"/>
        <v>7.0710678118654816E-4</v>
      </c>
      <c r="DU3" s="3" t="str">
        <f t="shared" si="29"/>
        <v>0.935±0.001</v>
      </c>
      <c r="DV3" s="36"/>
      <c r="DW3" s="3">
        <v>0.93300000000000005</v>
      </c>
      <c r="DX3" s="3">
        <v>0.93400000000000005</v>
      </c>
      <c r="DY3" s="3">
        <f t="shared" si="30"/>
        <v>0.9335</v>
      </c>
      <c r="DZ3" s="3">
        <f t="shared" si="31"/>
        <v>7.0710678118654816E-4</v>
      </c>
      <c r="EA3" s="3" t="str">
        <f t="shared" si="32"/>
        <v>0.934±0.001</v>
      </c>
      <c r="EB3" s="36"/>
      <c r="EC3" s="36"/>
      <c r="ED3" s="3">
        <v>0.85799999999999998</v>
      </c>
      <c r="EE3" s="3">
        <v>0.81200000000000006</v>
      </c>
      <c r="EF3" s="3">
        <v>0.86</v>
      </c>
      <c r="EG3" s="3">
        <v>0.86199999999999999</v>
      </c>
      <c r="EH3" s="3">
        <v>0.86499999999999999</v>
      </c>
      <c r="EI3" s="3">
        <v>0.86599999999999999</v>
      </c>
      <c r="EJ3" s="3">
        <v>0.871</v>
      </c>
      <c r="EK3" s="3">
        <v>0.85299999999999998</v>
      </c>
      <c r="EL3" s="3">
        <v>0.85299999999999998</v>
      </c>
      <c r="EM3" s="3">
        <v>0.84399999999999997</v>
      </c>
      <c r="EN3" s="3">
        <f t="shared" si="33"/>
        <v>0.85439999999999983</v>
      </c>
      <c r="EO3" s="3">
        <f t="shared" si="34"/>
        <v>1.6780941570722407E-2</v>
      </c>
      <c r="EP3" s="3" t="str">
        <f t="shared" si="35"/>
        <v>0.854±0.017</v>
      </c>
      <c r="EQ3" s="36"/>
      <c r="ER3" s="5">
        <v>0.89500000000000002</v>
      </c>
      <c r="ES3" s="5">
        <v>0.89700000000000002</v>
      </c>
      <c r="ET3" s="5">
        <v>0.90200000000000002</v>
      </c>
      <c r="EU3" s="5">
        <v>0.89700000000000002</v>
      </c>
      <c r="EV3" s="5">
        <v>0.89</v>
      </c>
      <c r="EW3" s="5">
        <v>0.89700000000000002</v>
      </c>
      <c r="EX3" s="5">
        <v>0.9</v>
      </c>
      <c r="EY3" s="5">
        <v>0.9</v>
      </c>
      <c r="EZ3" s="5">
        <v>0.89400000000000002</v>
      </c>
      <c r="FA3" s="5">
        <v>0.89900000000000002</v>
      </c>
      <c r="FB3" s="3">
        <f t="shared" si="36"/>
        <v>0.89710000000000001</v>
      </c>
      <c r="FC3" s="3">
        <f t="shared" si="37"/>
        <v>3.4785054261852202E-3</v>
      </c>
      <c r="FD3" s="3" t="str">
        <f t="shared" si="38"/>
        <v>0.897±0.003</v>
      </c>
      <c r="FE3" s="36"/>
      <c r="FF3" s="5">
        <v>0.75900000000000001</v>
      </c>
      <c r="FG3" s="5">
        <v>0.76200000000000001</v>
      </c>
      <c r="FH3" s="5">
        <v>0.76</v>
      </c>
      <c r="FI3" s="5">
        <v>0.75900000000000001</v>
      </c>
      <c r="FJ3" s="5">
        <v>0.76100000000000001</v>
      </c>
      <c r="FK3" s="5">
        <v>0.76200000000000001</v>
      </c>
      <c r="FL3" s="5">
        <v>0.76</v>
      </c>
      <c r="FM3" s="5">
        <v>0.76100000000000001</v>
      </c>
      <c r="FN3" s="5">
        <v>0.76200000000000001</v>
      </c>
      <c r="FO3" s="5">
        <v>0.76200000000000001</v>
      </c>
      <c r="FP3" s="3">
        <f t="shared" si="39"/>
        <v>0.76080000000000003</v>
      </c>
      <c r="FQ3" s="3">
        <f t="shared" si="40"/>
        <v>1.2292725943057192E-3</v>
      </c>
      <c r="FR3" s="3" t="str">
        <f t="shared" si="41"/>
        <v>0.761±0.001</v>
      </c>
      <c r="FS3" s="36"/>
      <c r="FT3" s="5">
        <v>0.78700000000000003</v>
      </c>
      <c r="FU3" s="5">
        <v>0.78600000000000003</v>
      </c>
      <c r="FV3" s="5">
        <v>0.78500000000000003</v>
      </c>
      <c r="FW3" s="5">
        <v>0.78300000000000003</v>
      </c>
      <c r="FX3" s="5">
        <v>0.78800000000000003</v>
      </c>
      <c r="FY3" s="5">
        <v>0.78500000000000003</v>
      </c>
      <c r="FZ3" s="5">
        <v>0.78700000000000003</v>
      </c>
      <c r="GA3" s="5">
        <v>0.78700000000000003</v>
      </c>
      <c r="GB3" s="5">
        <v>0.78600000000000003</v>
      </c>
      <c r="GC3" s="5">
        <v>0.78700000000000003</v>
      </c>
      <c r="GD3" s="3">
        <f t="shared" si="42"/>
        <v>0.78610000000000002</v>
      </c>
      <c r="GE3" s="3">
        <f t="shared" si="43"/>
        <v>1.4491376746189452E-3</v>
      </c>
      <c r="GF3" s="3" t="str">
        <f t="shared" si="44"/>
        <v>0.786±0.001</v>
      </c>
      <c r="GG3" s="36"/>
      <c r="GH3" s="5">
        <v>0.872</v>
      </c>
      <c r="GI3" s="5">
        <v>0.873</v>
      </c>
      <c r="GJ3" s="5">
        <v>0.86</v>
      </c>
      <c r="GK3" s="5">
        <v>0.86699999999999999</v>
      </c>
      <c r="GL3" s="5">
        <v>0.86799999999999999</v>
      </c>
      <c r="GM3" s="5">
        <v>0.872</v>
      </c>
      <c r="GN3" s="5">
        <v>0.86899999999999999</v>
      </c>
      <c r="GO3" s="5">
        <v>0.86499999999999999</v>
      </c>
      <c r="GP3" s="5">
        <v>0.872</v>
      </c>
      <c r="GQ3" s="5">
        <v>0.872</v>
      </c>
      <c r="GR3" s="3">
        <f t="shared" si="45"/>
        <v>0.86899999999999999</v>
      </c>
      <c r="GS3" s="3">
        <f t="shared" si="46"/>
        <v>4.1365578819969563E-3</v>
      </c>
      <c r="GT3" s="3" t="str">
        <f t="shared" si="47"/>
        <v>0.869±0.004</v>
      </c>
      <c r="GU3" s="36"/>
      <c r="GV3" s="5">
        <v>0.88200000000000001</v>
      </c>
      <c r="GW3" s="5">
        <v>0.88600000000000001</v>
      </c>
      <c r="GX3" s="5">
        <v>0.89100000000000001</v>
      </c>
      <c r="GY3" s="5">
        <v>0.88400000000000001</v>
      </c>
      <c r="GZ3" s="5">
        <v>0.88500000000000001</v>
      </c>
      <c r="HA3" s="5">
        <v>0.88300000000000001</v>
      </c>
      <c r="HB3" s="5">
        <v>0.88700000000000001</v>
      </c>
      <c r="HC3" s="5">
        <v>0.88500000000000001</v>
      </c>
      <c r="HD3" s="5">
        <v>0.88400000000000001</v>
      </c>
      <c r="HE3" s="5">
        <v>0.88200000000000001</v>
      </c>
      <c r="HF3" s="3">
        <f t="shared" si="48"/>
        <v>0.88490000000000002</v>
      </c>
      <c r="HG3" s="3">
        <f t="shared" si="49"/>
        <v>2.6853512081497126E-3</v>
      </c>
      <c r="HH3" s="3" t="str">
        <f t="shared" si="50"/>
        <v>0.885±0.003</v>
      </c>
    </row>
    <row r="4" spans="1:216" ht="63" x14ac:dyDescent="0.25">
      <c r="A4" s="2" t="s">
        <v>2</v>
      </c>
      <c r="B4" s="36"/>
      <c r="C4" s="3">
        <v>0.45300000000000001</v>
      </c>
      <c r="D4" s="3">
        <v>0.45900000000000002</v>
      </c>
      <c r="E4" s="3">
        <v>0.47799999999999998</v>
      </c>
      <c r="F4" s="3">
        <v>0.45200000000000001</v>
      </c>
      <c r="G4" s="3">
        <v>0.45500000000000002</v>
      </c>
      <c r="H4" s="3">
        <v>0.47299999999999998</v>
      </c>
      <c r="I4" s="3">
        <v>0.47199999999999998</v>
      </c>
      <c r="J4" s="3">
        <v>0.46600000000000003</v>
      </c>
      <c r="K4" s="3">
        <v>0.43099999999999999</v>
      </c>
      <c r="L4" s="3">
        <v>0.45600000000000002</v>
      </c>
      <c r="M4" s="3">
        <f t="shared" si="0"/>
        <v>0.45950000000000008</v>
      </c>
      <c r="N4" s="3">
        <f t="shared" si="1"/>
        <v>1.3607595917966789E-2</v>
      </c>
      <c r="O4" s="6" t="str">
        <f t="shared" si="2"/>
        <v>0.460±0.014</v>
      </c>
      <c r="P4" s="36"/>
      <c r="Q4" s="3">
        <v>7.5999999999999998E-2</v>
      </c>
      <c r="R4" s="3">
        <v>8.3000000000000004E-2</v>
      </c>
      <c r="S4" s="3">
        <v>8.1000000000000003E-2</v>
      </c>
      <c r="T4" s="3">
        <v>7.0000000000000007E-2</v>
      </c>
      <c r="U4" s="3">
        <v>5.3999999999999999E-2</v>
      </c>
      <c r="V4" s="3">
        <v>8.5000000000000006E-2</v>
      </c>
      <c r="W4" s="3">
        <v>6.7000000000000004E-2</v>
      </c>
      <c r="X4" s="3">
        <v>0.08</v>
      </c>
      <c r="Y4" s="3">
        <v>7.2999999999999995E-2</v>
      </c>
      <c r="Z4" s="3">
        <v>8.4000000000000005E-2</v>
      </c>
      <c r="AA4" s="3">
        <f t="shared" si="3"/>
        <v>7.5299999999999992E-2</v>
      </c>
      <c r="AB4" s="3">
        <f t="shared" si="4"/>
        <v>9.6614928683121399E-3</v>
      </c>
      <c r="AC4" s="6" t="str">
        <f t="shared" si="5"/>
        <v>0.075±0.010</v>
      </c>
      <c r="AD4" s="36"/>
      <c r="AE4" s="3">
        <v>0.247</v>
      </c>
      <c r="AF4" s="3">
        <v>0.27700000000000002</v>
      </c>
      <c r="AG4" s="3">
        <v>0.251</v>
      </c>
      <c r="AH4" s="3">
        <v>0.245</v>
      </c>
      <c r="AI4" s="3">
        <v>0.24399999999999999</v>
      </c>
      <c r="AJ4" s="3">
        <v>0.27500000000000002</v>
      </c>
      <c r="AK4" s="3">
        <v>0.254</v>
      </c>
      <c r="AL4" s="3">
        <v>0.27600000000000002</v>
      </c>
      <c r="AM4" s="3">
        <v>0.20599999999999999</v>
      </c>
      <c r="AN4" s="3">
        <v>0.217</v>
      </c>
      <c r="AO4" s="3">
        <f t="shared" si="6"/>
        <v>0.2492</v>
      </c>
      <c r="AP4" s="3">
        <f t="shared" si="7"/>
        <v>2.3887700228825352E-2</v>
      </c>
      <c r="AQ4" s="3" t="str">
        <f t="shared" si="8"/>
        <v>0.249±0.024</v>
      </c>
      <c r="AR4" s="36"/>
      <c r="AS4" s="3">
        <v>4.2000000000000003E-2</v>
      </c>
      <c r="AT4" s="3">
        <v>3.9E-2</v>
      </c>
      <c r="AU4" s="3">
        <v>3.2000000000000001E-2</v>
      </c>
      <c r="AV4" s="3">
        <v>5.1999999999999998E-2</v>
      </c>
      <c r="AW4" s="3">
        <v>3.9E-2</v>
      </c>
      <c r="AX4" s="3">
        <v>4.1000000000000002E-2</v>
      </c>
      <c r="AY4" s="3">
        <v>2.7E-2</v>
      </c>
      <c r="AZ4" s="3">
        <v>3.5000000000000003E-2</v>
      </c>
      <c r="BA4" s="3">
        <v>3.6999999999999998E-2</v>
      </c>
      <c r="BB4" s="3">
        <v>6.7000000000000004E-2</v>
      </c>
      <c r="BC4" s="3">
        <f t="shared" si="9"/>
        <v>4.1100000000000005E-2</v>
      </c>
      <c r="BD4" s="3">
        <f t="shared" si="10"/>
        <v>1.1229425630903841E-2</v>
      </c>
      <c r="BE4" s="3" t="str">
        <f t="shared" si="11"/>
        <v>0.041±0.011</v>
      </c>
      <c r="BF4" s="36"/>
      <c r="BG4" s="3">
        <v>8.8999999999999996E-2</v>
      </c>
      <c r="BH4" s="3">
        <v>0.36399999999999999</v>
      </c>
      <c r="BI4" s="3">
        <v>6.7000000000000004E-2</v>
      </c>
      <c r="BJ4" s="3">
        <v>4.8000000000000001E-2</v>
      </c>
      <c r="BK4" s="3">
        <v>0.04</v>
      </c>
      <c r="BL4" s="3">
        <v>0.159</v>
      </c>
      <c r="BM4" s="3">
        <v>0.114</v>
      </c>
      <c r="BN4" s="3">
        <v>0.13300000000000001</v>
      </c>
      <c r="BO4" s="3">
        <v>0.49299999999999999</v>
      </c>
      <c r="BP4" s="3">
        <v>7.4999999999999997E-2</v>
      </c>
      <c r="BQ4" s="3">
        <f t="shared" si="12"/>
        <v>0.15820000000000001</v>
      </c>
      <c r="BR4" s="3">
        <f t="shared" si="13"/>
        <v>0.15025075337211755</v>
      </c>
      <c r="BS4" s="3" t="str">
        <f t="shared" si="14"/>
        <v>0.158±0.150</v>
      </c>
      <c r="BT4" s="36"/>
      <c r="BU4" s="3">
        <v>0.02</v>
      </c>
      <c r="BV4" s="3">
        <v>0.02</v>
      </c>
      <c r="BW4" s="3">
        <v>1.4999999999999999E-2</v>
      </c>
      <c r="BX4" s="3">
        <v>1.7999999999999999E-2</v>
      </c>
      <c r="BY4" s="3">
        <v>1.7999999999999999E-2</v>
      </c>
      <c r="BZ4" s="3">
        <v>8.9999999999999993E-3</v>
      </c>
      <c r="CA4" s="3">
        <v>3.2000000000000001E-2</v>
      </c>
      <c r="CB4" s="3">
        <v>3.4000000000000002E-2</v>
      </c>
      <c r="CC4" s="3">
        <v>4.2000000000000003E-2</v>
      </c>
      <c r="CD4" s="3">
        <v>0.02</v>
      </c>
      <c r="CE4" s="3">
        <f t="shared" si="15"/>
        <v>2.2800000000000001E-2</v>
      </c>
      <c r="CF4" s="3">
        <f t="shared" si="16"/>
        <v>9.9977775308093091E-3</v>
      </c>
      <c r="CG4" s="3" t="str">
        <f t="shared" si="17"/>
        <v>0.023±0.010</v>
      </c>
      <c r="CH4" s="36"/>
      <c r="CI4" s="3">
        <v>0.60699999999999998</v>
      </c>
      <c r="CJ4" s="3">
        <v>0.59099999999999997</v>
      </c>
      <c r="CK4" s="3">
        <v>0.57499999999999996</v>
      </c>
      <c r="CL4" s="3">
        <v>0.60799999999999998</v>
      </c>
      <c r="CM4" s="3">
        <v>0.59299999999999997</v>
      </c>
      <c r="CN4" s="3">
        <v>0.59799999999999998</v>
      </c>
      <c r="CO4" s="3">
        <v>0.60399999999999998</v>
      </c>
      <c r="CP4" s="3">
        <v>0.60799999999999998</v>
      </c>
      <c r="CQ4" s="3">
        <v>0.59899999999999998</v>
      </c>
      <c r="CR4" s="3">
        <v>0.59199999999999997</v>
      </c>
      <c r="CS4" s="3">
        <f t="shared" si="18"/>
        <v>0.59749999999999992</v>
      </c>
      <c r="CT4" s="3">
        <f t="shared" si="19"/>
        <v>1.0298327803850283E-2</v>
      </c>
      <c r="CU4" s="3" t="str">
        <f t="shared" si="20"/>
        <v>0.598±0.010</v>
      </c>
      <c r="CV4" s="36"/>
      <c r="CW4" s="3">
        <v>0.24199999999999999</v>
      </c>
      <c r="CX4" s="3">
        <v>0.24399999999999999</v>
      </c>
      <c r="CY4" s="3">
        <v>0.23200000000000001</v>
      </c>
      <c r="CZ4" s="3">
        <v>0.25800000000000001</v>
      </c>
      <c r="DA4" s="3">
        <v>0.23899999999999999</v>
      </c>
      <c r="DB4" s="3">
        <v>0.245</v>
      </c>
      <c r="DC4" s="3">
        <v>0.26400000000000001</v>
      </c>
      <c r="DD4" s="3">
        <v>0.25600000000000001</v>
      </c>
      <c r="DE4" s="3">
        <v>0.25700000000000001</v>
      </c>
      <c r="DF4" s="3">
        <v>0.247</v>
      </c>
      <c r="DG4" s="3">
        <f t="shared" si="21"/>
        <v>0.24840000000000001</v>
      </c>
      <c r="DH4" s="3">
        <f t="shared" si="22"/>
        <v>9.9911071569782645E-3</v>
      </c>
      <c r="DI4" s="3" t="str">
        <f t="shared" si="23"/>
        <v>0.248±0.010</v>
      </c>
      <c r="DJ4" s="36"/>
      <c r="DK4" s="3">
        <v>0.33400000000000002</v>
      </c>
      <c r="DL4" s="3">
        <v>0.34</v>
      </c>
      <c r="DM4" s="3">
        <f t="shared" si="24"/>
        <v>0.33700000000000002</v>
      </c>
      <c r="DN4" s="3">
        <f t="shared" si="25"/>
        <v>4.2426406871192892E-3</v>
      </c>
      <c r="DO4" s="3" t="str">
        <f t="shared" si="26"/>
        <v>0.337±0.004</v>
      </c>
      <c r="DP4" s="36"/>
      <c r="DQ4" s="3">
        <v>0.252</v>
      </c>
      <c r="DR4" s="3">
        <v>0.26200000000000001</v>
      </c>
      <c r="DS4" s="3">
        <f t="shared" si="27"/>
        <v>0.25700000000000001</v>
      </c>
      <c r="DT4" s="3">
        <f t="shared" si="28"/>
        <v>7.0710678118654814E-3</v>
      </c>
      <c r="DU4" s="3" t="str">
        <f t="shared" si="29"/>
        <v>0.257±0.007</v>
      </c>
      <c r="DV4" s="36"/>
      <c r="DW4" s="3">
        <v>0.214</v>
      </c>
      <c r="DX4" s="3">
        <v>0.214</v>
      </c>
      <c r="DY4" s="3">
        <f t="shared" si="30"/>
        <v>0.214</v>
      </c>
      <c r="DZ4" s="3">
        <f t="shared" si="31"/>
        <v>0</v>
      </c>
      <c r="EA4" s="3" t="str">
        <f t="shared" si="32"/>
        <v>0.214±0.000</v>
      </c>
      <c r="EB4" s="36"/>
      <c r="EC4" s="36"/>
      <c r="ED4" s="3">
        <v>3.5000000000000003E-2</v>
      </c>
      <c r="EE4" s="3">
        <v>3.4000000000000002E-2</v>
      </c>
      <c r="EF4" s="3">
        <v>6.2E-2</v>
      </c>
      <c r="EG4" s="3">
        <v>9.4E-2</v>
      </c>
      <c r="EH4" s="3">
        <v>9.8000000000000004E-2</v>
      </c>
      <c r="EI4" s="3">
        <v>4.2000000000000003E-2</v>
      </c>
      <c r="EJ4" s="3">
        <v>8.6999999999999994E-2</v>
      </c>
      <c r="EK4" s="3">
        <v>0.109</v>
      </c>
      <c r="EL4" s="3">
        <v>8.5000000000000006E-2</v>
      </c>
      <c r="EM4" s="3">
        <v>4.2999999999999997E-2</v>
      </c>
      <c r="EN4" s="3">
        <f t="shared" si="33"/>
        <v>6.8899999999999989E-2</v>
      </c>
      <c r="EO4" s="3">
        <f t="shared" si="34"/>
        <v>2.8830732059923692E-2</v>
      </c>
      <c r="EP4" s="3" t="str">
        <f t="shared" si="35"/>
        <v>0.069±0.029</v>
      </c>
      <c r="EQ4" s="36"/>
      <c r="ER4" s="5">
        <v>3.5000000000000003E-2</v>
      </c>
      <c r="ES4" s="5">
        <v>3.5000000000000003E-2</v>
      </c>
      <c r="ET4" s="5">
        <v>5.6000000000000001E-2</v>
      </c>
      <c r="EU4" s="5">
        <v>0.05</v>
      </c>
      <c r="EV4" s="5">
        <v>5.5E-2</v>
      </c>
      <c r="EW4" s="5">
        <v>0.04</v>
      </c>
      <c r="EX4" s="5">
        <v>4.2999999999999997E-2</v>
      </c>
      <c r="EY4" s="5">
        <v>4.2999999999999997E-2</v>
      </c>
      <c r="EZ4" s="5">
        <v>4.2000000000000003E-2</v>
      </c>
      <c r="FA4" s="5">
        <v>4.5999999999999999E-2</v>
      </c>
      <c r="FB4" s="3">
        <f t="shared" si="36"/>
        <v>4.4499999999999991E-2</v>
      </c>
      <c r="FC4" s="3">
        <f t="shared" si="37"/>
        <v>7.3522483333710109E-3</v>
      </c>
      <c r="FD4" s="3" t="str">
        <f t="shared" si="38"/>
        <v>0.045±0.007</v>
      </c>
      <c r="FE4" s="36"/>
      <c r="FF4" s="5">
        <v>0.47899999999999998</v>
      </c>
      <c r="FG4" s="5">
        <v>0.48799999999999999</v>
      </c>
      <c r="FH4" s="5">
        <v>0.47699999999999998</v>
      </c>
      <c r="FI4" s="5">
        <v>0.47899999999999998</v>
      </c>
      <c r="FJ4" s="5">
        <v>0.47599999999999998</v>
      </c>
      <c r="FK4" s="5">
        <v>0.48399999999999999</v>
      </c>
      <c r="FL4" s="5">
        <v>0.48299999999999998</v>
      </c>
      <c r="FM4" s="5">
        <v>0.47399999999999998</v>
      </c>
      <c r="FN4" s="5">
        <v>0.48399999999999999</v>
      </c>
      <c r="FO4" s="5">
        <v>0.48199999999999998</v>
      </c>
      <c r="FP4" s="3">
        <f t="shared" si="39"/>
        <v>0.48060000000000003</v>
      </c>
      <c r="FQ4" s="3">
        <f t="shared" si="40"/>
        <v>4.3256341860022259E-3</v>
      </c>
      <c r="FR4" s="3" t="str">
        <f t="shared" si="41"/>
        <v>0.481±0.004</v>
      </c>
      <c r="FS4" s="36"/>
      <c r="FT4" s="5">
        <v>0.14299999999999999</v>
      </c>
      <c r="FU4" s="5">
        <v>0.15</v>
      </c>
      <c r="FV4" s="5">
        <v>0.14099999999999999</v>
      </c>
      <c r="FW4" s="5">
        <v>0.14299999999999999</v>
      </c>
      <c r="FX4" s="5">
        <v>0.14499999999999999</v>
      </c>
      <c r="FY4" s="5">
        <v>0.14000000000000001</v>
      </c>
      <c r="FZ4" s="5">
        <v>0.14299999999999999</v>
      </c>
      <c r="GA4" s="5">
        <v>0.15</v>
      </c>
      <c r="GB4" s="5">
        <v>0.14799999999999999</v>
      </c>
      <c r="GC4" s="5">
        <v>0.14399999999999999</v>
      </c>
      <c r="GD4" s="3">
        <f t="shared" si="42"/>
        <v>0.14469999999999997</v>
      </c>
      <c r="GE4" s="3">
        <f t="shared" si="43"/>
        <v>3.5292429153510455E-3</v>
      </c>
      <c r="GF4" s="3" t="str">
        <f t="shared" si="44"/>
        <v>0.145±0.004</v>
      </c>
      <c r="GG4" s="36"/>
      <c r="GH4" s="5">
        <v>0.47599999999999998</v>
      </c>
      <c r="GI4" s="5">
        <v>0.46800000000000003</v>
      </c>
      <c r="GJ4" s="5">
        <v>0.51500000000000001</v>
      </c>
      <c r="GK4" s="5">
        <v>0.46899999999999997</v>
      </c>
      <c r="GL4" s="5">
        <v>0.496</v>
      </c>
      <c r="GM4" s="5">
        <v>0.46400000000000002</v>
      </c>
      <c r="GN4" s="5">
        <v>0.503</v>
      </c>
      <c r="GO4" s="5">
        <v>0.498</v>
      </c>
      <c r="GP4" s="5">
        <v>0.49</v>
      </c>
      <c r="GQ4" s="5">
        <v>0.46400000000000002</v>
      </c>
      <c r="GR4" s="3">
        <f t="shared" si="45"/>
        <v>0.48430000000000006</v>
      </c>
      <c r="GS4" s="3">
        <f t="shared" si="46"/>
        <v>1.8385078490751976E-2</v>
      </c>
      <c r="GT4" s="3" t="str">
        <f t="shared" si="47"/>
        <v>0.484±0.018</v>
      </c>
      <c r="GU4" s="36"/>
      <c r="GV4" s="5">
        <v>1.2E-2</v>
      </c>
      <c r="GW4" s="5">
        <v>3.5000000000000003E-2</v>
      </c>
      <c r="GX4" s="5">
        <v>2.1999999999999999E-2</v>
      </c>
      <c r="GY4" s="5">
        <v>0.02</v>
      </c>
      <c r="GZ4" s="5">
        <v>0.02</v>
      </c>
      <c r="HA4" s="5">
        <v>1.4E-2</v>
      </c>
      <c r="HB4" s="5">
        <v>3.2000000000000001E-2</v>
      </c>
      <c r="HC4" s="5">
        <v>2.1999999999999999E-2</v>
      </c>
      <c r="HD4" s="5">
        <v>2.5000000000000001E-2</v>
      </c>
      <c r="HE4" s="5">
        <v>1.4E-2</v>
      </c>
      <c r="HF4" s="3">
        <f t="shared" si="48"/>
        <v>2.1600000000000001E-2</v>
      </c>
      <c r="HG4" s="3">
        <f t="shared" si="49"/>
        <v>7.5454180356911505E-3</v>
      </c>
      <c r="HH4" s="3" t="str">
        <f t="shared" si="50"/>
        <v>0.022±0.008</v>
      </c>
    </row>
    <row r="5" spans="1:216" ht="78.75" x14ac:dyDescent="0.25">
      <c r="A5" s="2" t="s">
        <v>3</v>
      </c>
      <c r="B5" s="36"/>
      <c r="C5" s="3">
        <v>0.71599999999999997</v>
      </c>
      <c r="D5" s="3">
        <v>0.76600000000000001</v>
      </c>
      <c r="E5" s="3">
        <v>0.78900000000000003</v>
      </c>
      <c r="F5" s="3">
        <v>0.752</v>
      </c>
      <c r="G5" s="3">
        <v>0.75800000000000001</v>
      </c>
      <c r="H5" s="3">
        <v>0.79400000000000004</v>
      </c>
      <c r="I5" s="3">
        <v>0.77300000000000002</v>
      </c>
      <c r="J5" s="3">
        <v>0.77</v>
      </c>
      <c r="K5" s="3">
        <v>0.70699999999999996</v>
      </c>
      <c r="L5" s="3">
        <v>0.76700000000000002</v>
      </c>
      <c r="M5" s="3">
        <f t="shared" si="0"/>
        <v>0.75919999999999987</v>
      </c>
      <c r="N5" s="3">
        <f t="shared" si="1"/>
        <v>2.8200866810949098E-2</v>
      </c>
      <c r="O5" s="6" t="str">
        <f t="shared" si="2"/>
        <v>0.759±0.028</v>
      </c>
      <c r="P5" s="36"/>
      <c r="Q5" s="3">
        <v>6.2E-2</v>
      </c>
      <c r="R5" s="3">
        <v>0.08</v>
      </c>
      <c r="S5" s="3">
        <v>0.06</v>
      </c>
      <c r="T5" s="3">
        <v>6.0999999999999999E-2</v>
      </c>
      <c r="U5" s="3">
        <v>0.04</v>
      </c>
      <c r="V5" s="3">
        <v>7.0999999999999994E-2</v>
      </c>
      <c r="W5" s="3">
        <v>4.5999999999999999E-2</v>
      </c>
      <c r="X5" s="3">
        <v>6.3E-2</v>
      </c>
      <c r="Y5" s="3">
        <v>5.2999999999999999E-2</v>
      </c>
      <c r="Z5" s="3">
        <v>6.0999999999999999E-2</v>
      </c>
      <c r="AA5" s="3">
        <f t="shared" si="3"/>
        <v>5.9699999999999996E-2</v>
      </c>
      <c r="AB5" s="3">
        <f t="shared" si="4"/>
        <v>1.1450861200024328E-2</v>
      </c>
      <c r="AC5" s="6" t="str">
        <f t="shared" si="5"/>
        <v>0.060±0.011</v>
      </c>
      <c r="AD5" s="36"/>
      <c r="AE5" s="3">
        <v>0.48599999999999999</v>
      </c>
      <c r="AF5" s="3">
        <v>0.52</v>
      </c>
      <c r="AG5" s="3">
        <v>0.47</v>
      </c>
      <c r="AH5" s="3">
        <v>0.504</v>
      </c>
      <c r="AI5" s="3">
        <v>0.44500000000000001</v>
      </c>
      <c r="AJ5" s="3">
        <v>0.48799999999999999</v>
      </c>
      <c r="AK5" s="3">
        <v>0.48</v>
      </c>
      <c r="AL5" s="3">
        <v>0.53800000000000003</v>
      </c>
      <c r="AM5" s="3">
        <v>0.41599999999999998</v>
      </c>
      <c r="AN5" s="3">
        <v>0.44400000000000001</v>
      </c>
      <c r="AO5" s="3">
        <f t="shared" si="6"/>
        <v>0.47910000000000003</v>
      </c>
      <c r="AP5" s="3">
        <f t="shared" si="7"/>
        <v>3.7041868203426254E-2</v>
      </c>
      <c r="AQ5" s="3" t="str">
        <f t="shared" si="8"/>
        <v>0.479±0.037</v>
      </c>
      <c r="AR5" s="36"/>
      <c r="AS5" s="3">
        <v>2.1999999999999999E-2</v>
      </c>
      <c r="AT5" s="3">
        <v>0.02</v>
      </c>
      <c r="AU5" s="3">
        <v>2.8000000000000001E-2</v>
      </c>
      <c r="AV5" s="3">
        <v>3.9E-2</v>
      </c>
      <c r="AW5" s="3">
        <v>0.02</v>
      </c>
      <c r="AX5" s="3">
        <v>3.5999999999999997E-2</v>
      </c>
      <c r="AY5" s="3">
        <v>1.7999999999999999E-2</v>
      </c>
      <c r="AZ5" s="3">
        <v>0.02</v>
      </c>
      <c r="BA5" s="3">
        <v>0.02</v>
      </c>
      <c r="BB5" s="3">
        <v>5.3999999999999999E-2</v>
      </c>
      <c r="BC5" s="3">
        <f t="shared" si="9"/>
        <v>2.7699999999999995E-2</v>
      </c>
      <c r="BD5" s="3">
        <f t="shared" si="10"/>
        <v>1.1795008360413421E-2</v>
      </c>
      <c r="BE5" s="3" t="str">
        <f t="shared" si="11"/>
        <v>0.028±0.012</v>
      </c>
      <c r="BF5" s="36"/>
      <c r="BG5" s="3">
        <v>0.29399999999999998</v>
      </c>
      <c r="BH5" s="3">
        <v>0.61399999999999999</v>
      </c>
      <c r="BI5" s="3">
        <v>0.252</v>
      </c>
      <c r="BJ5" s="3">
        <v>0.23400000000000001</v>
      </c>
      <c r="BK5" s="3">
        <v>0.247</v>
      </c>
      <c r="BL5" s="3">
        <v>0.34300000000000003</v>
      </c>
      <c r="BM5" s="3">
        <v>0.32</v>
      </c>
      <c r="BN5" s="3">
        <v>0.33500000000000002</v>
      </c>
      <c r="BO5" s="3">
        <v>0.83099999999999996</v>
      </c>
      <c r="BP5" s="3">
        <v>0.30399999999999999</v>
      </c>
      <c r="BQ5" s="3">
        <f t="shared" si="12"/>
        <v>0.37739999999999996</v>
      </c>
      <c r="BR5" s="3">
        <f t="shared" si="13"/>
        <v>0.19253986600182318</v>
      </c>
      <c r="BS5" s="3" t="str">
        <f t="shared" si="14"/>
        <v>0.377±0.193</v>
      </c>
      <c r="BT5" s="36"/>
      <c r="BU5" s="3">
        <v>1.4999999999999999E-2</v>
      </c>
      <c r="BV5" s="3">
        <v>1.2999999999999999E-2</v>
      </c>
      <c r="BW5" s="3">
        <v>1.9E-2</v>
      </c>
      <c r="BX5" s="3">
        <v>2.3E-2</v>
      </c>
      <c r="BY5" s="3">
        <v>2.1999999999999999E-2</v>
      </c>
      <c r="BZ5" s="3">
        <v>0.03</v>
      </c>
      <c r="CA5" s="3">
        <v>2.4E-2</v>
      </c>
      <c r="CB5" s="3">
        <v>1.6E-2</v>
      </c>
      <c r="CC5" s="3">
        <v>4.2999999999999997E-2</v>
      </c>
      <c r="CD5" s="3">
        <v>1.6E-2</v>
      </c>
      <c r="CE5" s="3">
        <f t="shared" si="15"/>
        <v>2.2099999999999998E-2</v>
      </c>
      <c r="CF5" s="3">
        <f t="shared" si="16"/>
        <v>8.9498603341057904E-3</v>
      </c>
      <c r="CG5" s="3" t="str">
        <f t="shared" si="17"/>
        <v>0.022±0.009</v>
      </c>
      <c r="CH5" s="36"/>
      <c r="CI5" s="3">
        <v>0.89700000000000002</v>
      </c>
      <c r="CJ5" s="3">
        <v>0.86099999999999999</v>
      </c>
      <c r="CK5" s="3">
        <v>0.81699999999999995</v>
      </c>
      <c r="CL5" s="3">
        <v>0.91</v>
      </c>
      <c r="CM5" s="3">
        <v>0.873</v>
      </c>
      <c r="CN5" s="3">
        <v>0.879</v>
      </c>
      <c r="CO5" s="3">
        <v>0.89100000000000001</v>
      </c>
      <c r="CP5" s="3">
        <v>0.89100000000000001</v>
      </c>
      <c r="CQ5" s="3">
        <v>0.877</v>
      </c>
      <c r="CR5" s="3">
        <v>0.88700000000000001</v>
      </c>
      <c r="CS5" s="3">
        <f t="shared" si="18"/>
        <v>0.87829999999999997</v>
      </c>
      <c r="CT5" s="3">
        <f t="shared" si="19"/>
        <v>2.547351565842456E-2</v>
      </c>
      <c r="CU5" s="3" t="str">
        <f t="shared" si="20"/>
        <v>0.878±0.025</v>
      </c>
      <c r="CV5" s="36"/>
      <c r="CW5" s="3">
        <v>0.247</v>
      </c>
      <c r="CX5" s="3">
        <v>0.24199999999999999</v>
      </c>
      <c r="CY5" s="3">
        <v>0.221</v>
      </c>
      <c r="CZ5" s="3">
        <v>0.246</v>
      </c>
      <c r="DA5" s="3">
        <v>0.26100000000000001</v>
      </c>
      <c r="DB5" s="3">
        <v>0.23400000000000001</v>
      </c>
      <c r="DC5" s="3">
        <v>0.26</v>
      </c>
      <c r="DD5" s="3">
        <v>0.246</v>
      </c>
      <c r="DE5" s="3">
        <v>0.27100000000000002</v>
      </c>
      <c r="DF5" s="3">
        <v>0.246</v>
      </c>
      <c r="DG5" s="3">
        <f t="shared" si="21"/>
        <v>0.24740000000000001</v>
      </c>
      <c r="DH5" s="3">
        <f t="shared" si="22"/>
        <v>1.4190763819392454E-2</v>
      </c>
      <c r="DI5" s="3" t="str">
        <f t="shared" si="23"/>
        <v>0.247±0.014</v>
      </c>
      <c r="DJ5" s="36"/>
      <c r="DK5" s="3">
        <v>0.39500000000000002</v>
      </c>
      <c r="DL5" s="3">
        <v>0.45600000000000002</v>
      </c>
      <c r="DM5" s="3">
        <f t="shared" si="24"/>
        <v>0.42549999999999999</v>
      </c>
      <c r="DN5" s="3">
        <f t="shared" si="25"/>
        <v>4.3133513652379399E-2</v>
      </c>
      <c r="DO5" s="3" t="str">
        <f t="shared" si="26"/>
        <v>0.426±0.043</v>
      </c>
      <c r="DP5" s="36"/>
      <c r="DQ5" s="3">
        <v>0.216</v>
      </c>
      <c r="DR5" s="3">
        <v>0.13500000000000001</v>
      </c>
      <c r="DS5" s="3">
        <f t="shared" si="27"/>
        <v>0.17549999999999999</v>
      </c>
      <c r="DT5" s="3">
        <f t="shared" si="28"/>
        <v>5.7275649276110341E-2</v>
      </c>
      <c r="DU5" s="3" t="str">
        <f t="shared" si="29"/>
        <v>0.176±0.057</v>
      </c>
      <c r="DV5" s="36"/>
      <c r="DW5" s="3">
        <v>0.27300000000000002</v>
      </c>
      <c r="DX5" s="3">
        <v>0.27400000000000002</v>
      </c>
      <c r="DY5" s="3">
        <f t="shared" si="30"/>
        <v>0.27350000000000002</v>
      </c>
      <c r="DZ5" s="3">
        <f t="shared" si="31"/>
        <v>7.0710678118654816E-4</v>
      </c>
      <c r="EA5" s="3" t="str">
        <f t="shared" si="32"/>
        <v>0.274±0.001</v>
      </c>
      <c r="EB5" s="36"/>
      <c r="EC5" s="36"/>
      <c r="ED5" s="3">
        <v>0.246</v>
      </c>
      <c r="EE5" s="3">
        <v>0.183</v>
      </c>
      <c r="EF5" s="3">
        <v>0.253</v>
      </c>
      <c r="EG5" s="3">
        <v>0.25700000000000001</v>
      </c>
      <c r="EH5" s="3">
        <v>0.29099999999999998</v>
      </c>
      <c r="EI5" s="3">
        <v>0.23200000000000001</v>
      </c>
      <c r="EJ5" s="3">
        <v>0.26800000000000002</v>
      </c>
      <c r="EK5" s="3">
        <v>0.28999999999999998</v>
      </c>
      <c r="EL5" s="3">
        <v>0.28299999999999997</v>
      </c>
      <c r="EM5" s="3">
        <v>0.20200000000000001</v>
      </c>
      <c r="EN5" s="3">
        <f t="shared" si="33"/>
        <v>0.2505</v>
      </c>
      <c r="EO5" s="3">
        <f t="shared" si="34"/>
        <v>3.6335626838927208E-2</v>
      </c>
      <c r="EP5" s="3" t="str">
        <f t="shared" si="35"/>
        <v>0.251±0.036</v>
      </c>
      <c r="EQ5" s="36"/>
      <c r="ER5" s="5">
        <v>2.1999999999999999E-2</v>
      </c>
      <c r="ES5" s="5">
        <v>3.5000000000000003E-2</v>
      </c>
      <c r="ET5" s="5">
        <v>5.2999999999999999E-2</v>
      </c>
      <c r="EU5" s="5">
        <v>5.0999999999999997E-2</v>
      </c>
      <c r="EV5" s="5">
        <v>0.06</v>
      </c>
      <c r="EW5" s="5">
        <v>3.7999999999999999E-2</v>
      </c>
      <c r="EX5" s="5">
        <v>0.04</v>
      </c>
      <c r="EY5" s="5">
        <v>5.8000000000000003E-2</v>
      </c>
      <c r="EZ5" s="5">
        <v>3.9E-2</v>
      </c>
      <c r="FA5" s="5">
        <v>4.2000000000000003E-2</v>
      </c>
      <c r="FB5" s="3">
        <f t="shared" si="36"/>
        <v>4.3799999999999992E-2</v>
      </c>
      <c r="FC5" s="3">
        <f t="shared" si="37"/>
        <v>1.1679041056525173E-2</v>
      </c>
      <c r="FD5" s="3" t="str">
        <f t="shared" si="38"/>
        <v>0.044±0.012</v>
      </c>
      <c r="FE5" s="36"/>
      <c r="FF5" s="5">
        <v>0.74199999999999999</v>
      </c>
      <c r="FG5" s="5">
        <v>0.754</v>
      </c>
      <c r="FH5" s="5">
        <v>0.73699999999999999</v>
      </c>
      <c r="FI5" s="5">
        <v>0.74199999999999999</v>
      </c>
      <c r="FJ5" s="5">
        <v>0.73699999999999999</v>
      </c>
      <c r="FK5" s="5">
        <v>0.75</v>
      </c>
      <c r="FL5" s="5">
        <v>0.747</v>
      </c>
      <c r="FM5" s="5">
        <v>0.73499999999999999</v>
      </c>
      <c r="FN5" s="5">
        <v>0.75</v>
      </c>
      <c r="FO5" s="5">
        <v>0.74399999999999999</v>
      </c>
      <c r="FP5" s="3">
        <f t="shared" si="39"/>
        <v>0.74380000000000002</v>
      </c>
      <c r="FQ5" s="3">
        <f t="shared" si="40"/>
        <v>6.3909658459770004E-3</v>
      </c>
      <c r="FR5" s="3" t="str">
        <f t="shared" si="41"/>
        <v>0.744±0.006</v>
      </c>
      <c r="FS5" s="36"/>
      <c r="FT5" s="5">
        <v>0.16200000000000001</v>
      </c>
      <c r="FU5" s="5">
        <v>0.16800000000000001</v>
      </c>
      <c r="FV5" s="5">
        <v>0.16200000000000001</v>
      </c>
      <c r="FW5" s="5">
        <v>0.155</v>
      </c>
      <c r="FX5" s="5">
        <v>0.155</v>
      </c>
      <c r="FY5" s="5">
        <v>0.159</v>
      </c>
      <c r="FZ5" s="5">
        <v>0.16300000000000001</v>
      </c>
      <c r="GA5" s="5">
        <v>0.16400000000000001</v>
      </c>
      <c r="GB5" s="5">
        <v>0.16800000000000001</v>
      </c>
      <c r="GC5" s="5">
        <v>0.153</v>
      </c>
      <c r="GD5" s="3">
        <f t="shared" si="42"/>
        <v>0.16089999999999999</v>
      </c>
      <c r="GE5" s="3">
        <f t="shared" si="43"/>
        <v>5.300943312279433E-3</v>
      </c>
      <c r="GF5" s="3" t="str">
        <f t="shared" si="44"/>
        <v>0.161±0.005</v>
      </c>
      <c r="GG5" s="36"/>
      <c r="GH5" s="5">
        <v>0.80800000000000005</v>
      </c>
      <c r="GI5" s="5">
        <v>0.77900000000000003</v>
      </c>
      <c r="GJ5" s="5">
        <v>0.83</v>
      </c>
      <c r="GK5" s="5">
        <v>0.78400000000000003</v>
      </c>
      <c r="GL5" s="5">
        <v>0.81200000000000006</v>
      </c>
      <c r="GM5" s="5">
        <v>0.78</v>
      </c>
      <c r="GN5" s="5">
        <v>0.81599999999999995</v>
      </c>
      <c r="GO5" s="5">
        <v>0.80700000000000005</v>
      </c>
      <c r="GP5" s="5">
        <v>0.81100000000000005</v>
      </c>
      <c r="GQ5" s="5">
        <v>0.76900000000000002</v>
      </c>
      <c r="GR5" s="3">
        <f t="shared" si="45"/>
        <v>0.79960000000000009</v>
      </c>
      <c r="GS5" s="3">
        <f t="shared" si="46"/>
        <v>1.9973315531812263E-2</v>
      </c>
      <c r="GT5" s="3" t="str">
        <f t="shared" si="47"/>
        <v>0.800±0.020</v>
      </c>
      <c r="GU5" s="36"/>
      <c r="GV5" s="5">
        <v>2.4E-2</v>
      </c>
      <c r="GW5" s="5">
        <v>2.3E-2</v>
      </c>
      <c r="GX5" s="5">
        <v>2.1000000000000001E-2</v>
      </c>
      <c r="GY5" s="5">
        <v>1.7000000000000001E-2</v>
      </c>
      <c r="GZ5" s="5">
        <v>2.5999999999999999E-2</v>
      </c>
      <c r="HA5" s="5">
        <v>2.8000000000000001E-2</v>
      </c>
      <c r="HB5" s="5">
        <v>2.4E-2</v>
      </c>
      <c r="HC5" s="5">
        <v>7.0000000000000001E-3</v>
      </c>
      <c r="HD5" s="5">
        <v>8.0000000000000002E-3</v>
      </c>
      <c r="HE5" s="5">
        <v>1.6E-2</v>
      </c>
      <c r="HF5" s="3">
        <f t="shared" si="48"/>
        <v>1.9400000000000001E-2</v>
      </c>
      <c r="HG5" s="3">
        <f t="shared" si="49"/>
        <v>7.2755297630710987E-3</v>
      </c>
      <c r="HH5" s="3" t="str">
        <f t="shared" si="50"/>
        <v>0.019±0.007</v>
      </c>
    </row>
    <row r="6" spans="1:216" ht="94.5" x14ac:dyDescent="0.25">
      <c r="A6" s="2" t="s">
        <v>4</v>
      </c>
      <c r="B6" s="36"/>
      <c r="C6" s="3">
        <v>0.40799999999999997</v>
      </c>
      <c r="D6" s="3">
        <v>0.41599999999999998</v>
      </c>
      <c r="E6" s="3">
        <v>0.435</v>
      </c>
      <c r="F6" s="3">
        <v>0.40699999999999997</v>
      </c>
      <c r="G6" s="3">
        <v>0.41199999999999998</v>
      </c>
      <c r="H6" s="3">
        <v>0.42899999999999999</v>
      </c>
      <c r="I6" s="3">
        <v>0.42799999999999999</v>
      </c>
      <c r="J6" s="3">
        <v>0.42199999999999999</v>
      </c>
      <c r="K6" s="3">
        <v>0.38800000000000001</v>
      </c>
      <c r="L6" s="3">
        <v>0.41299999999999998</v>
      </c>
      <c r="M6" s="3">
        <f t="shared" si="0"/>
        <v>0.41579999999999995</v>
      </c>
      <c r="N6" s="3">
        <f t="shared" si="1"/>
        <v>1.3595750970227589E-2</v>
      </c>
      <c r="O6" s="6" t="str">
        <f t="shared" si="2"/>
        <v>0.416±0.014</v>
      </c>
      <c r="P6" s="36"/>
      <c r="Q6" s="3">
        <v>5.2999999999999999E-2</v>
      </c>
      <c r="R6" s="3">
        <v>0.06</v>
      </c>
      <c r="S6" s="3">
        <v>5.8000000000000003E-2</v>
      </c>
      <c r="T6" s="3">
        <v>4.7E-2</v>
      </c>
      <c r="U6" s="3">
        <v>3.2000000000000001E-2</v>
      </c>
      <c r="V6" s="3">
        <v>6.2E-2</v>
      </c>
      <c r="W6" s="3">
        <v>4.4999999999999998E-2</v>
      </c>
      <c r="X6" s="3">
        <v>5.8000000000000003E-2</v>
      </c>
      <c r="Y6" s="3">
        <v>5.0999999999999997E-2</v>
      </c>
      <c r="Z6" s="3">
        <v>4.7E-2</v>
      </c>
      <c r="AA6" s="3">
        <f t="shared" si="3"/>
        <v>5.1299999999999991E-2</v>
      </c>
      <c r="AB6" s="3">
        <f t="shared" si="4"/>
        <v>9.019115502334224E-3</v>
      </c>
      <c r="AC6" s="6" t="str">
        <f t="shared" si="5"/>
        <v>0.051±0.009</v>
      </c>
      <c r="AD6" s="36"/>
      <c r="AE6" s="3">
        <v>0.28299999999999997</v>
      </c>
      <c r="AF6" s="3">
        <v>0.28599999999999998</v>
      </c>
      <c r="AG6" s="3">
        <v>0.26100000000000001</v>
      </c>
      <c r="AH6" s="3">
        <v>0.30099999999999999</v>
      </c>
      <c r="AI6" s="3">
        <v>0.246</v>
      </c>
      <c r="AJ6" s="3">
        <v>0.25700000000000001</v>
      </c>
      <c r="AK6" s="3">
        <v>0.26800000000000002</v>
      </c>
      <c r="AL6" s="3">
        <v>0.30499999999999999</v>
      </c>
      <c r="AM6" s="3">
        <v>0.253</v>
      </c>
      <c r="AN6" s="3">
        <v>0.27</v>
      </c>
      <c r="AO6" s="3">
        <f t="shared" si="6"/>
        <v>0.27300000000000002</v>
      </c>
      <c r="AP6" s="3">
        <f t="shared" si="7"/>
        <v>2.0110804171997797E-2</v>
      </c>
      <c r="AQ6" s="3" t="str">
        <f t="shared" si="8"/>
        <v>0.273±0.020</v>
      </c>
      <c r="AR6" s="36"/>
      <c r="AS6" s="3">
        <v>0.02</v>
      </c>
      <c r="AT6" s="3">
        <v>1.7000000000000001E-2</v>
      </c>
      <c r="AU6" s="3">
        <v>1.9E-2</v>
      </c>
      <c r="AV6" s="3">
        <v>0.03</v>
      </c>
      <c r="AW6" s="3">
        <v>1.7999999999999999E-2</v>
      </c>
      <c r="AX6" s="3">
        <v>1.7999999999999999E-2</v>
      </c>
      <c r="AY6" s="3">
        <v>1.4E-2</v>
      </c>
      <c r="AZ6" s="3">
        <v>1.2E-2</v>
      </c>
      <c r="BA6" s="3">
        <v>1.4999999999999999E-2</v>
      </c>
      <c r="BB6" s="3">
        <v>4.4999999999999998E-2</v>
      </c>
      <c r="BC6" s="3">
        <f t="shared" si="9"/>
        <v>2.0800000000000003E-2</v>
      </c>
      <c r="BD6" s="3">
        <f t="shared" si="10"/>
        <v>9.7843412314439025E-3</v>
      </c>
      <c r="BE6" s="3" t="str">
        <f t="shared" si="11"/>
        <v>0.021±0.010</v>
      </c>
      <c r="BF6" s="36"/>
      <c r="BG6" s="3">
        <v>0.255</v>
      </c>
      <c r="BH6" s="3">
        <v>0.316</v>
      </c>
      <c r="BI6" s="3">
        <v>0.23300000000000001</v>
      </c>
      <c r="BJ6" s="3">
        <v>0.23400000000000001</v>
      </c>
      <c r="BK6" s="3">
        <v>0.23899999999999999</v>
      </c>
      <c r="BL6" s="3">
        <v>0.23400000000000001</v>
      </c>
      <c r="BM6" s="3">
        <v>0.255</v>
      </c>
      <c r="BN6" s="3">
        <v>0.251</v>
      </c>
      <c r="BO6" s="3">
        <v>0.44700000000000001</v>
      </c>
      <c r="BP6" s="3">
        <v>0.27600000000000002</v>
      </c>
      <c r="BQ6" s="3">
        <f t="shared" si="12"/>
        <v>0.27400000000000002</v>
      </c>
      <c r="BR6" s="3">
        <f t="shared" si="13"/>
        <v>6.5873616367505772E-2</v>
      </c>
      <c r="BS6" s="3" t="str">
        <f t="shared" si="14"/>
        <v>0.274±0.066</v>
      </c>
      <c r="BT6" s="36"/>
      <c r="BU6" s="3">
        <v>1.0999999999999999E-2</v>
      </c>
      <c r="BV6" s="3">
        <v>8.9999999999999993E-3</v>
      </c>
      <c r="BW6" s="3">
        <v>0.01</v>
      </c>
      <c r="BX6" s="3">
        <v>1.7000000000000001E-2</v>
      </c>
      <c r="BY6" s="3">
        <v>1.6E-2</v>
      </c>
      <c r="BZ6" s="3">
        <v>1.4999999999999999E-2</v>
      </c>
      <c r="CA6" s="3">
        <v>1.6E-2</v>
      </c>
      <c r="CB6" s="3">
        <v>1.0999999999999999E-2</v>
      </c>
      <c r="CC6" s="3">
        <v>2.5000000000000001E-2</v>
      </c>
      <c r="CD6" s="3">
        <v>1.2E-2</v>
      </c>
      <c r="CE6" s="3">
        <f t="shared" si="15"/>
        <v>1.4200000000000001E-2</v>
      </c>
      <c r="CF6" s="3">
        <f t="shared" si="16"/>
        <v>4.7328638264796845E-3</v>
      </c>
      <c r="CG6" s="3" t="str">
        <f t="shared" si="17"/>
        <v>0.014±0.005</v>
      </c>
      <c r="CH6" s="36"/>
      <c r="CI6" s="3">
        <v>0.57099999999999995</v>
      </c>
      <c r="CJ6" s="3">
        <v>0.55400000000000005</v>
      </c>
      <c r="CK6" s="3">
        <v>0.53900000000000003</v>
      </c>
      <c r="CL6" s="3">
        <v>0.57099999999999995</v>
      </c>
      <c r="CM6" s="3">
        <v>0.55700000000000005</v>
      </c>
      <c r="CN6" s="3">
        <v>0.56100000000000005</v>
      </c>
      <c r="CO6" s="3">
        <v>0.56799999999999995</v>
      </c>
      <c r="CP6" s="3">
        <v>0.57299999999999995</v>
      </c>
      <c r="CQ6" s="3">
        <v>0.56399999999999995</v>
      </c>
      <c r="CR6" s="3">
        <v>0.55400000000000005</v>
      </c>
      <c r="CS6" s="3">
        <f t="shared" si="18"/>
        <v>0.56120000000000003</v>
      </c>
      <c r="CT6" s="3">
        <f t="shared" si="19"/>
        <v>1.0538817137927096E-2</v>
      </c>
      <c r="CU6" s="3" t="str">
        <f t="shared" si="20"/>
        <v>0.561±0.011</v>
      </c>
      <c r="CV6" s="36"/>
      <c r="CW6" s="3">
        <v>0.22500000000000001</v>
      </c>
      <c r="CX6" s="3">
        <v>0.22500000000000001</v>
      </c>
      <c r="CY6" s="3">
        <v>0.21299999999999999</v>
      </c>
      <c r="CZ6" s="3">
        <v>0.23899999999999999</v>
      </c>
      <c r="DA6" s="3">
        <v>0.222</v>
      </c>
      <c r="DB6" s="3">
        <v>0.22600000000000001</v>
      </c>
      <c r="DC6" s="3">
        <v>0.246</v>
      </c>
      <c r="DD6" s="3">
        <v>0.23799999999999999</v>
      </c>
      <c r="DE6" s="3">
        <v>0.24099999999999999</v>
      </c>
      <c r="DF6" s="3">
        <v>0.23899999999999999</v>
      </c>
      <c r="DG6" s="3">
        <f t="shared" si="21"/>
        <v>0.23139999999999999</v>
      </c>
      <c r="DH6" s="3">
        <f t="shared" si="22"/>
        <v>1.0553567064162604E-2</v>
      </c>
      <c r="DI6" s="3" t="str">
        <f t="shared" si="23"/>
        <v>0.231±0.011</v>
      </c>
      <c r="DJ6" s="36"/>
      <c r="DK6" s="3">
        <v>0.29199999999999998</v>
      </c>
      <c r="DL6" s="3">
        <v>0.32500000000000001</v>
      </c>
      <c r="DM6" s="3">
        <f t="shared" si="24"/>
        <v>0.3085</v>
      </c>
      <c r="DN6" s="3">
        <f t="shared" si="25"/>
        <v>2.333452377915609E-2</v>
      </c>
      <c r="DO6" s="3" t="str">
        <f t="shared" si="26"/>
        <v>0.309±0.023</v>
      </c>
      <c r="DP6" s="36"/>
      <c r="DQ6" s="3">
        <v>0.157</v>
      </c>
      <c r="DR6" s="3">
        <v>0.124</v>
      </c>
      <c r="DS6" s="3">
        <f t="shared" si="27"/>
        <v>0.14050000000000001</v>
      </c>
      <c r="DT6" s="3">
        <f t="shared" si="28"/>
        <v>2.3334523779155843E-2</v>
      </c>
      <c r="DU6" s="3" t="str">
        <f t="shared" si="29"/>
        <v>0.141±0.023</v>
      </c>
      <c r="DV6" s="36"/>
      <c r="DW6" s="3">
        <v>0.16400000000000001</v>
      </c>
      <c r="DX6" s="3">
        <v>0.16400000000000001</v>
      </c>
      <c r="DY6" s="3">
        <f t="shared" si="30"/>
        <v>0.16400000000000001</v>
      </c>
      <c r="DZ6" s="3">
        <f t="shared" si="31"/>
        <v>0</v>
      </c>
      <c r="EA6" s="3" t="str">
        <f t="shared" si="32"/>
        <v>0.164±0.000</v>
      </c>
      <c r="EB6" s="36"/>
      <c r="EC6" s="36"/>
      <c r="ED6" s="3">
        <v>0.23699999999999999</v>
      </c>
      <c r="EE6" s="3">
        <v>0.17799999999999999</v>
      </c>
      <c r="EF6" s="3">
        <v>0.23599999999999999</v>
      </c>
      <c r="EG6" s="3">
        <v>0.20799999999999999</v>
      </c>
      <c r="EH6" s="3">
        <v>0.23799999999999999</v>
      </c>
      <c r="EI6" s="3">
        <v>0.22800000000000001</v>
      </c>
      <c r="EJ6" s="3">
        <v>0.22700000000000001</v>
      </c>
      <c r="EK6" s="3">
        <v>0.224</v>
      </c>
      <c r="EL6" s="3">
        <v>0.24199999999999999</v>
      </c>
      <c r="EM6" s="3">
        <v>0.20200000000000001</v>
      </c>
      <c r="EN6" s="3">
        <f t="shared" si="33"/>
        <v>0.22199999999999998</v>
      </c>
      <c r="EO6" s="3">
        <f t="shared" si="34"/>
        <v>2.0204509947588982E-2</v>
      </c>
      <c r="EP6" s="3" t="str">
        <f t="shared" si="35"/>
        <v>0.222±0.020</v>
      </c>
      <c r="EQ6" s="36"/>
      <c r="ER6" s="5">
        <v>1.0999999999999999E-2</v>
      </c>
      <c r="ES6" s="5">
        <v>2.4E-2</v>
      </c>
      <c r="ET6" s="5">
        <v>3.2000000000000001E-2</v>
      </c>
      <c r="EU6" s="5">
        <v>2.5999999999999999E-2</v>
      </c>
      <c r="EV6" s="5">
        <v>3.1E-2</v>
      </c>
      <c r="EW6" s="5">
        <v>2.1999999999999999E-2</v>
      </c>
      <c r="EX6" s="5">
        <v>2.1999999999999999E-2</v>
      </c>
      <c r="EY6" s="5">
        <v>0.04</v>
      </c>
      <c r="EZ6" s="5">
        <v>2.1000000000000001E-2</v>
      </c>
      <c r="FA6" s="5">
        <v>2.1999999999999999E-2</v>
      </c>
      <c r="FB6" s="3">
        <f t="shared" si="36"/>
        <v>2.5100000000000001E-2</v>
      </c>
      <c r="FC6" s="3">
        <f t="shared" si="37"/>
        <v>7.8237530067807679E-3</v>
      </c>
      <c r="FD6" s="3" t="str">
        <f t="shared" si="38"/>
        <v>0.025±0.008</v>
      </c>
      <c r="FE6" s="36"/>
      <c r="FF6" s="5">
        <v>0.44900000000000001</v>
      </c>
      <c r="FG6" s="5">
        <v>0.45800000000000002</v>
      </c>
      <c r="FH6" s="5">
        <v>0.44700000000000001</v>
      </c>
      <c r="FI6" s="5">
        <v>0.44900000000000001</v>
      </c>
      <c r="FJ6" s="5">
        <v>0.44600000000000001</v>
      </c>
      <c r="FK6" s="5">
        <v>0.45400000000000001</v>
      </c>
      <c r="FL6" s="5">
        <v>0.45200000000000001</v>
      </c>
      <c r="FM6" s="5">
        <v>0.44400000000000001</v>
      </c>
      <c r="FN6" s="5">
        <v>0.45400000000000001</v>
      </c>
      <c r="FO6" s="5">
        <v>0.45100000000000001</v>
      </c>
      <c r="FP6" s="3">
        <f t="shared" si="39"/>
        <v>0.45039999999999997</v>
      </c>
      <c r="FQ6" s="3">
        <f t="shared" si="40"/>
        <v>4.2478752858864013E-3</v>
      </c>
      <c r="FR6" s="3" t="str">
        <f t="shared" si="41"/>
        <v>0.450±0.004</v>
      </c>
      <c r="FS6" s="36"/>
      <c r="FT6" s="5">
        <v>0.125</v>
      </c>
      <c r="FU6" s="5">
        <v>0.13200000000000001</v>
      </c>
      <c r="FV6" s="5">
        <v>0.122</v>
      </c>
      <c r="FW6" s="5">
        <v>0.126</v>
      </c>
      <c r="FX6" s="5">
        <v>0.127</v>
      </c>
      <c r="FY6" s="5">
        <v>0.122</v>
      </c>
      <c r="FZ6" s="5">
        <v>0.125</v>
      </c>
      <c r="GA6" s="5">
        <v>0.13200000000000001</v>
      </c>
      <c r="GB6" s="5">
        <v>0.129</v>
      </c>
      <c r="GC6" s="5">
        <v>0.126</v>
      </c>
      <c r="GD6" s="3">
        <f t="shared" si="42"/>
        <v>0.12659999999999999</v>
      </c>
      <c r="GE6" s="3">
        <f t="shared" si="43"/>
        <v>3.5339622081862893E-3</v>
      </c>
      <c r="GF6" s="3" t="str">
        <f t="shared" si="44"/>
        <v>0.127±0.004</v>
      </c>
      <c r="GG6" s="36"/>
      <c r="GH6" s="5">
        <v>0.432</v>
      </c>
      <c r="GI6" s="5">
        <v>0.42399999999999999</v>
      </c>
      <c r="GJ6" s="5">
        <v>0.47299999999999998</v>
      </c>
      <c r="GK6" s="5">
        <v>0.42499999999999999</v>
      </c>
      <c r="GL6" s="5">
        <v>0.45300000000000001</v>
      </c>
      <c r="GM6" s="5">
        <v>0.42</v>
      </c>
      <c r="GN6" s="5">
        <v>0.45900000000000002</v>
      </c>
      <c r="GO6" s="5">
        <v>0.45500000000000002</v>
      </c>
      <c r="GP6" s="5">
        <v>0.44600000000000001</v>
      </c>
      <c r="GQ6" s="5">
        <v>0.42</v>
      </c>
      <c r="GR6" s="3">
        <f t="shared" si="45"/>
        <v>0.44069999999999998</v>
      </c>
      <c r="GS6" s="3">
        <f t="shared" si="46"/>
        <v>1.8915308321274835E-2</v>
      </c>
      <c r="GT6" s="3" t="str">
        <f t="shared" si="47"/>
        <v>0.441±0.019</v>
      </c>
      <c r="GU6" s="36"/>
      <c r="GV6" s="5">
        <v>1.2999999999999999E-2</v>
      </c>
      <c r="GW6" s="5">
        <v>1.2999999999999999E-2</v>
      </c>
      <c r="GX6" s="5">
        <v>0.02</v>
      </c>
      <c r="GY6" s="5">
        <v>1.4E-2</v>
      </c>
      <c r="GZ6" s="5">
        <v>2.3E-2</v>
      </c>
      <c r="HA6" s="5">
        <v>1.9E-2</v>
      </c>
      <c r="HB6" s="5">
        <v>1.4999999999999999E-2</v>
      </c>
      <c r="HC6" s="5">
        <v>7.0000000000000001E-3</v>
      </c>
      <c r="HD6" s="5">
        <v>5.0000000000000001E-3</v>
      </c>
      <c r="HE6" s="5">
        <v>8.0000000000000002E-3</v>
      </c>
      <c r="HF6" s="3">
        <f t="shared" si="48"/>
        <v>1.37E-2</v>
      </c>
      <c r="HG6" s="3">
        <f t="shared" si="49"/>
        <v>5.8698854806167626E-3</v>
      </c>
      <c r="HH6" s="3" t="str">
        <f t="shared" si="50"/>
        <v>0.014±0.006</v>
      </c>
    </row>
    <row r="7" spans="1:216" ht="94.5" x14ac:dyDescent="0.25">
      <c r="A7" s="2" t="s">
        <v>5</v>
      </c>
      <c r="B7" s="36"/>
      <c r="C7" s="3">
        <v>0.40799999999999997</v>
      </c>
      <c r="D7" s="3">
        <v>0.41599999999999998</v>
      </c>
      <c r="E7" s="3">
        <v>0.435</v>
      </c>
      <c r="F7" s="3">
        <v>0.40699999999999997</v>
      </c>
      <c r="G7" s="3">
        <v>0.41199999999999998</v>
      </c>
      <c r="H7" s="3">
        <v>0.42899999999999999</v>
      </c>
      <c r="I7" s="3">
        <v>0.42799999999999999</v>
      </c>
      <c r="J7" s="3">
        <v>0.42199999999999999</v>
      </c>
      <c r="K7" s="3">
        <v>0.38800000000000001</v>
      </c>
      <c r="L7" s="3">
        <v>0.41299999999999998</v>
      </c>
      <c r="M7" s="3">
        <f t="shared" si="0"/>
        <v>0.41579999999999995</v>
      </c>
      <c r="N7" s="3">
        <f t="shared" si="1"/>
        <v>1.3595750970227589E-2</v>
      </c>
      <c r="O7" s="6" t="str">
        <f t="shared" si="2"/>
        <v>0.416±0.014</v>
      </c>
      <c r="P7" s="36"/>
      <c r="Q7" s="3">
        <v>5.2999999999999999E-2</v>
      </c>
      <c r="R7" s="3">
        <v>0.06</v>
      </c>
      <c r="S7" s="3">
        <v>5.8000000000000003E-2</v>
      </c>
      <c r="T7" s="3">
        <v>4.7E-2</v>
      </c>
      <c r="U7" s="3">
        <v>3.2000000000000001E-2</v>
      </c>
      <c r="V7" s="3">
        <v>6.2E-2</v>
      </c>
      <c r="W7" s="3">
        <v>4.4999999999999998E-2</v>
      </c>
      <c r="X7" s="3">
        <v>5.8000000000000003E-2</v>
      </c>
      <c r="Y7" s="3">
        <v>5.0999999999999997E-2</v>
      </c>
      <c r="Z7" s="3">
        <v>4.7E-2</v>
      </c>
      <c r="AA7" s="3">
        <f t="shared" si="3"/>
        <v>5.1299999999999991E-2</v>
      </c>
      <c r="AB7" s="3">
        <f t="shared" si="4"/>
        <v>9.019115502334224E-3</v>
      </c>
      <c r="AC7" s="6" t="str">
        <f t="shared" si="5"/>
        <v>0.051±0.009</v>
      </c>
      <c r="AD7" s="36"/>
      <c r="AE7" s="3">
        <v>0.28299999999999997</v>
      </c>
      <c r="AF7" s="3">
        <v>0.28599999999999998</v>
      </c>
      <c r="AG7" s="3">
        <v>0.26100000000000001</v>
      </c>
      <c r="AH7" s="3">
        <v>0.30099999999999999</v>
      </c>
      <c r="AI7" s="3">
        <v>0.246</v>
      </c>
      <c r="AJ7" s="3">
        <v>0.25700000000000001</v>
      </c>
      <c r="AK7" s="3">
        <v>0.26800000000000002</v>
      </c>
      <c r="AL7" s="3">
        <v>0.30499999999999999</v>
      </c>
      <c r="AM7" s="3">
        <v>0.253</v>
      </c>
      <c r="AN7" s="3">
        <v>0.27</v>
      </c>
      <c r="AO7" s="3">
        <f t="shared" si="6"/>
        <v>0.27300000000000002</v>
      </c>
      <c r="AP7" s="3">
        <f t="shared" si="7"/>
        <v>2.0110804171997797E-2</v>
      </c>
      <c r="AQ7" s="3" t="str">
        <f t="shared" si="8"/>
        <v>0.273±0.020</v>
      </c>
      <c r="AR7" s="36"/>
      <c r="AS7" s="3">
        <v>0.02</v>
      </c>
      <c r="AT7" s="3">
        <v>1.7000000000000001E-2</v>
      </c>
      <c r="AU7" s="3">
        <v>1.9E-2</v>
      </c>
      <c r="AV7" s="3">
        <v>0.03</v>
      </c>
      <c r="AW7" s="3">
        <v>1.7999999999999999E-2</v>
      </c>
      <c r="AX7" s="3">
        <v>1.7999999999999999E-2</v>
      </c>
      <c r="AY7" s="3">
        <v>1.4E-2</v>
      </c>
      <c r="AZ7" s="3">
        <v>1.2E-2</v>
      </c>
      <c r="BA7" s="3">
        <v>1.4999999999999999E-2</v>
      </c>
      <c r="BB7" s="3">
        <v>4.4999999999999998E-2</v>
      </c>
      <c r="BC7" s="3">
        <f t="shared" si="9"/>
        <v>2.0800000000000003E-2</v>
      </c>
      <c r="BD7" s="3">
        <f t="shared" si="10"/>
        <v>9.7843412314439025E-3</v>
      </c>
      <c r="BE7" s="3" t="str">
        <f t="shared" si="11"/>
        <v>0.021±0.010</v>
      </c>
      <c r="BF7" s="36"/>
      <c r="BG7" s="3">
        <v>0.255</v>
      </c>
      <c r="BH7" s="3">
        <v>0.316</v>
      </c>
      <c r="BI7" s="3">
        <v>0.23300000000000001</v>
      </c>
      <c r="BJ7" s="3">
        <v>0.23400000000000001</v>
      </c>
      <c r="BK7" s="3">
        <v>0.23899999999999999</v>
      </c>
      <c r="BL7" s="3">
        <v>0.23400000000000001</v>
      </c>
      <c r="BM7" s="3">
        <v>0.255</v>
      </c>
      <c r="BN7" s="3">
        <v>0.251</v>
      </c>
      <c r="BO7" s="3">
        <v>0.44700000000000001</v>
      </c>
      <c r="BP7" s="3">
        <v>0.27600000000000002</v>
      </c>
      <c r="BQ7" s="3">
        <f t="shared" si="12"/>
        <v>0.27400000000000002</v>
      </c>
      <c r="BR7" s="3">
        <f t="shared" si="13"/>
        <v>6.5873616367505772E-2</v>
      </c>
      <c r="BS7" s="3" t="str">
        <f t="shared" si="14"/>
        <v>0.274±0.066</v>
      </c>
      <c r="BT7" s="36"/>
      <c r="BU7" s="3">
        <v>1.0999999999999999E-2</v>
      </c>
      <c r="BV7" s="3">
        <v>8.9999999999999993E-3</v>
      </c>
      <c r="BW7" s="3">
        <v>0.01</v>
      </c>
      <c r="BX7" s="3">
        <v>1.7000000000000001E-2</v>
      </c>
      <c r="BY7" s="3">
        <v>1.6E-2</v>
      </c>
      <c r="BZ7" s="3">
        <v>1.4999999999999999E-2</v>
      </c>
      <c r="CA7" s="3">
        <v>1.6E-2</v>
      </c>
      <c r="CB7" s="3">
        <v>1.0999999999999999E-2</v>
      </c>
      <c r="CC7" s="3">
        <v>2.5000000000000001E-2</v>
      </c>
      <c r="CD7" s="3">
        <v>1.2E-2</v>
      </c>
      <c r="CE7" s="3">
        <f t="shared" si="15"/>
        <v>1.4200000000000001E-2</v>
      </c>
      <c r="CF7" s="3">
        <f t="shared" si="16"/>
        <v>4.7328638264796845E-3</v>
      </c>
      <c r="CG7" s="3" t="str">
        <f t="shared" si="17"/>
        <v>0.014±0.005</v>
      </c>
      <c r="CH7" s="36"/>
      <c r="CI7" s="3">
        <v>0.57099999999999995</v>
      </c>
      <c r="CJ7" s="3">
        <v>0.55400000000000005</v>
      </c>
      <c r="CK7" s="3">
        <v>0.53900000000000003</v>
      </c>
      <c r="CL7" s="3">
        <v>0.57099999999999995</v>
      </c>
      <c r="CM7" s="3">
        <v>0.55700000000000005</v>
      </c>
      <c r="CN7" s="3">
        <v>0.56100000000000005</v>
      </c>
      <c r="CO7" s="3">
        <v>0.56799999999999995</v>
      </c>
      <c r="CP7" s="3">
        <v>0.57299999999999995</v>
      </c>
      <c r="CQ7" s="3">
        <v>0.56399999999999995</v>
      </c>
      <c r="CR7" s="3">
        <v>0.55400000000000005</v>
      </c>
      <c r="CS7" s="3">
        <f t="shared" si="18"/>
        <v>0.56120000000000003</v>
      </c>
      <c r="CT7" s="3">
        <f t="shared" si="19"/>
        <v>1.0538817137927096E-2</v>
      </c>
      <c r="CU7" s="3" t="str">
        <f t="shared" si="20"/>
        <v>0.561±0.011</v>
      </c>
      <c r="CV7" s="36"/>
      <c r="CW7" s="3">
        <v>0.22500000000000001</v>
      </c>
      <c r="CX7" s="3">
        <v>0.22500000000000001</v>
      </c>
      <c r="CY7" s="3">
        <v>0.21299999999999999</v>
      </c>
      <c r="CZ7" s="3">
        <v>0.23899999999999999</v>
      </c>
      <c r="DA7" s="3">
        <v>0.222</v>
      </c>
      <c r="DB7" s="3">
        <v>0.22600000000000001</v>
      </c>
      <c r="DC7" s="3">
        <v>0.246</v>
      </c>
      <c r="DD7" s="3">
        <v>0.23799999999999999</v>
      </c>
      <c r="DE7" s="3">
        <v>0.24099999999999999</v>
      </c>
      <c r="DF7" s="3">
        <v>0.23899999999999999</v>
      </c>
      <c r="DG7" s="3">
        <f t="shared" si="21"/>
        <v>0.23139999999999999</v>
      </c>
      <c r="DH7" s="3">
        <f t="shared" si="22"/>
        <v>1.0553567064162604E-2</v>
      </c>
      <c r="DI7" s="3" t="str">
        <f t="shared" si="23"/>
        <v>0.231±0.011</v>
      </c>
      <c r="DJ7" s="36"/>
      <c r="DK7" s="3">
        <v>0.29199999999999998</v>
      </c>
      <c r="DL7" s="3">
        <v>0.32500000000000001</v>
      </c>
      <c r="DM7" s="3">
        <f t="shared" si="24"/>
        <v>0.3085</v>
      </c>
      <c r="DN7" s="3">
        <f t="shared" si="25"/>
        <v>2.333452377915609E-2</v>
      </c>
      <c r="DO7" s="3" t="str">
        <f t="shared" si="26"/>
        <v>0.309±0.023</v>
      </c>
      <c r="DP7" s="36"/>
      <c r="DQ7" s="3">
        <v>0.157</v>
      </c>
      <c r="DR7" s="3">
        <v>0.124</v>
      </c>
      <c r="DS7" s="3">
        <f t="shared" si="27"/>
        <v>0.14050000000000001</v>
      </c>
      <c r="DT7" s="3">
        <f t="shared" si="28"/>
        <v>2.3334523779155843E-2</v>
      </c>
      <c r="DU7" s="3" t="str">
        <f t="shared" si="29"/>
        <v>0.141±0.023</v>
      </c>
      <c r="DV7" s="36"/>
      <c r="DW7" s="3">
        <v>0.16400000000000001</v>
      </c>
      <c r="DX7" s="3">
        <v>0.16400000000000001</v>
      </c>
      <c r="DY7" s="3">
        <f t="shared" si="30"/>
        <v>0.16400000000000001</v>
      </c>
      <c r="DZ7" s="3">
        <f t="shared" si="31"/>
        <v>0</v>
      </c>
      <c r="EA7" s="3" t="str">
        <f t="shared" si="32"/>
        <v>0.164±0.000</v>
      </c>
      <c r="EB7" s="36"/>
      <c r="EC7" s="36"/>
      <c r="ED7" s="3">
        <v>0.23699999999999999</v>
      </c>
      <c r="EE7" s="3">
        <v>0.17799999999999999</v>
      </c>
      <c r="EF7" s="3">
        <v>0.23599999999999999</v>
      </c>
      <c r="EG7" s="3">
        <v>0.20799999999999999</v>
      </c>
      <c r="EH7" s="3">
        <v>0.23799999999999999</v>
      </c>
      <c r="EI7" s="3">
        <v>0.22800000000000001</v>
      </c>
      <c r="EJ7" s="3">
        <v>0.22700000000000001</v>
      </c>
      <c r="EK7" s="3">
        <v>0.224</v>
      </c>
      <c r="EL7" s="3">
        <v>0.24199999999999999</v>
      </c>
      <c r="EM7" s="3">
        <v>0.20200000000000001</v>
      </c>
      <c r="EN7" s="3">
        <f t="shared" si="33"/>
        <v>0.22199999999999998</v>
      </c>
      <c r="EO7" s="3">
        <f t="shared" si="34"/>
        <v>2.0204509947588982E-2</v>
      </c>
      <c r="EP7" s="3" t="str">
        <f t="shared" si="35"/>
        <v>0.222±0.020</v>
      </c>
      <c r="EQ7" s="36"/>
      <c r="ER7" s="5">
        <v>1.0999999999999999E-2</v>
      </c>
      <c r="ES7" s="5">
        <v>2.4E-2</v>
      </c>
      <c r="ET7" s="5">
        <v>3.2000000000000001E-2</v>
      </c>
      <c r="EU7" s="5">
        <v>2.5999999999999999E-2</v>
      </c>
      <c r="EV7" s="5">
        <v>3.1E-2</v>
      </c>
      <c r="EW7" s="5">
        <v>2.1999999999999999E-2</v>
      </c>
      <c r="EX7" s="5">
        <v>2.1999999999999999E-2</v>
      </c>
      <c r="EY7" s="5">
        <v>0.04</v>
      </c>
      <c r="EZ7" s="5">
        <v>2.1000000000000001E-2</v>
      </c>
      <c r="FA7" s="5">
        <v>2.1999999999999999E-2</v>
      </c>
      <c r="FB7" s="3">
        <f t="shared" si="36"/>
        <v>2.5100000000000001E-2</v>
      </c>
      <c r="FC7" s="3">
        <f t="shared" si="37"/>
        <v>7.8237530067807679E-3</v>
      </c>
      <c r="FD7" s="3" t="str">
        <f t="shared" si="38"/>
        <v>0.025±0.008</v>
      </c>
      <c r="FE7" s="36"/>
      <c r="FF7" s="5">
        <v>0.44900000000000001</v>
      </c>
      <c r="FG7" s="5">
        <v>0.45800000000000002</v>
      </c>
      <c r="FH7" s="5">
        <v>0.44700000000000001</v>
      </c>
      <c r="FI7" s="5">
        <v>0.44900000000000001</v>
      </c>
      <c r="FJ7" s="5">
        <v>0.44600000000000001</v>
      </c>
      <c r="FK7" s="5">
        <v>0.45400000000000001</v>
      </c>
      <c r="FL7" s="5">
        <v>0.45200000000000001</v>
      </c>
      <c r="FM7" s="5">
        <v>0.44400000000000001</v>
      </c>
      <c r="FN7" s="5">
        <v>0.45400000000000001</v>
      </c>
      <c r="FO7" s="5">
        <v>0.45100000000000001</v>
      </c>
      <c r="FP7" s="3">
        <f t="shared" si="39"/>
        <v>0.45039999999999997</v>
      </c>
      <c r="FQ7" s="3">
        <f t="shared" si="40"/>
        <v>4.2478752858864013E-3</v>
      </c>
      <c r="FR7" s="3" t="str">
        <f t="shared" si="41"/>
        <v>0.450±0.004</v>
      </c>
      <c r="FS7" s="36"/>
      <c r="FT7" s="5">
        <v>0.125</v>
      </c>
      <c r="FU7" s="5">
        <v>0.13200000000000001</v>
      </c>
      <c r="FV7" s="5">
        <v>0.122</v>
      </c>
      <c r="FW7" s="5">
        <v>0.126</v>
      </c>
      <c r="FX7" s="5">
        <v>0.127</v>
      </c>
      <c r="FY7" s="5">
        <v>0.122</v>
      </c>
      <c r="FZ7" s="5">
        <v>0.125</v>
      </c>
      <c r="GA7" s="5">
        <v>0.13200000000000001</v>
      </c>
      <c r="GB7" s="5">
        <v>0.129</v>
      </c>
      <c r="GC7" s="5">
        <v>0.126</v>
      </c>
      <c r="GD7" s="3">
        <f t="shared" si="42"/>
        <v>0.12659999999999999</v>
      </c>
      <c r="GE7" s="3">
        <f t="shared" si="43"/>
        <v>3.5339622081862893E-3</v>
      </c>
      <c r="GF7" s="3" t="str">
        <f t="shared" si="44"/>
        <v>0.127±0.004</v>
      </c>
      <c r="GG7" s="36"/>
      <c r="GH7" s="5">
        <v>0.432</v>
      </c>
      <c r="GI7" s="5">
        <v>0.42399999999999999</v>
      </c>
      <c r="GJ7" s="5">
        <v>0.47299999999999998</v>
      </c>
      <c r="GK7" s="5">
        <v>0.42499999999999999</v>
      </c>
      <c r="GL7" s="5">
        <v>0.45300000000000001</v>
      </c>
      <c r="GM7" s="5">
        <v>0.42</v>
      </c>
      <c r="GN7" s="5">
        <v>0.45900000000000002</v>
      </c>
      <c r="GO7" s="5">
        <v>0.45500000000000002</v>
      </c>
      <c r="GP7" s="5">
        <v>0.44600000000000001</v>
      </c>
      <c r="GQ7" s="5">
        <v>0.42</v>
      </c>
      <c r="GR7" s="3">
        <f t="shared" si="45"/>
        <v>0.44069999999999998</v>
      </c>
      <c r="GS7" s="3">
        <f t="shared" si="46"/>
        <v>1.8915308321274835E-2</v>
      </c>
      <c r="GT7" s="3" t="str">
        <f t="shared" si="47"/>
        <v>0.441±0.019</v>
      </c>
      <c r="GU7" s="36"/>
      <c r="GV7" s="5">
        <v>1.2999999999999999E-2</v>
      </c>
      <c r="GW7" s="5">
        <v>1.2999999999999999E-2</v>
      </c>
      <c r="GX7" s="5">
        <v>0.02</v>
      </c>
      <c r="GY7" s="5">
        <v>1.4E-2</v>
      </c>
      <c r="GZ7" s="5">
        <v>2.3E-2</v>
      </c>
      <c r="HA7" s="5">
        <v>1.9E-2</v>
      </c>
      <c r="HB7" s="5">
        <v>1.4999999999999999E-2</v>
      </c>
      <c r="HC7" s="5">
        <v>7.0000000000000001E-3</v>
      </c>
      <c r="HD7" s="5">
        <v>5.0000000000000001E-3</v>
      </c>
      <c r="HE7" s="5">
        <v>8.0000000000000002E-3</v>
      </c>
      <c r="HF7" s="3">
        <f t="shared" si="48"/>
        <v>1.37E-2</v>
      </c>
      <c r="HG7" s="3">
        <f t="shared" si="49"/>
        <v>5.8698854806167626E-3</v>
      </c>
      <c r="HH7" s="3" t="str">
        <f t="shared" si="50"/>
        <v>0.014±0.006</v>
      </c>
    </row>
    <row r="8" spans="1:216" ht="78.75" x14ac:dyDescent="0.25">
      <c r="A8" s="2" t="s">
        <v>6</v>
      </c>
      <c r="B8" s="36"/>
      <c r="C8" s="3">
        <v>0.30299999999999999</v>
      </c>
      <c r="D8" s="3">
        <v>0.34300000000000003</v>
      </c>
      <c r="E8" s="3">
        <v>0.34799999999999998</v>
      </c>
      <c r="F8" s="3">
        <v>0.33900000000000002</v>
      </c>
      <c r="G8" s="3">
        <v>0.34</v>
      </c>
      <c r="H8" s="3">
        <v>0.35699999999999998</v>
      </c>
      <c r="I8" s="3">
        <v>0.33900000000000002</v>
      </c>
      <c r="J8" s="3">
        <v>0.34100000000000003</v>
      </c>
      <c r="K8" s="3">
        <v>0.315</v>
      </c>
      <c r="L8" s="3">
        <v>0.34599999999999997</v>
      </c>
      <c r="M8" s="3">
        <f t="shared" si="0"/>
        <v>0.33710000000000007</v>
      </c>
      <c r="N8" s="3">
        <f t="shared" si="1"/>
        <v>1.6023940422588527E-2</v>
      </c>
      <c r="O8" s="6" t="str">
        <f t="shared" si="2"/>
        <v>0.337±0.016</v>
      </c>
      <c r="P8" s="36"/>
      <c r="Q8" s="3">
        <v>1.0999999999999999E-2</v>
      </c>
      <c r="R8" s="3">
        <v>2.1999999999999999E-2</v>
      </c>
      <c r="S8" s="3">
        <v>1E-3</v>
      </c>
      <c r="T8" s="3">
        <v>1.4999999999999999E-2</v>
      </c>
      <c r="U8" s="3">
        <v>8.9999999999999993E-3</v>
      </c>
      <c r="V8" s="3">
        <v>1.0999999999999999E-2</v>
      </c>
      <c r="W8" s="3">
        <v>4.0000000000000001E-3</v>
      </c>
      <c r="X8" s="3">
        <v>2E-3</v>
      </c>
      <c r="Y8" s="3">
        <v>0</v>
      </c>
      <c r="Z8" s="3">
        <v>1.4999999999999999E-2</v>
      </c>
      <c r="AA8" s="3">
        <f t="shared" si="3"/>
        <v>9.0000000000000011E-3</v>
      </c>
      <c r="AB8" s="3">
        <f t="shared" si="4"/>
        <v>7.2111025509279756E-3</v>
      </c>
      <c r="AC8" s="6" t="str">
        <f t="shared" si="5"/>
        <v>0.009±0.007</v>
      </c>
      <c r="AD8" s="36"/>
      <c r="AE8" s="3">
        <v>0.28000000000000003</v>
      </c>
      <c r="AF8" s="3">
        <v>0.28499999999999998</v>
      </c>
      <c r="AG8" s="3">
        <v>0.26</v>
      </c>
      <c r="AH8" s="3">
        <v>0.30099999999999999</v>
      </c>
      <c r="AI8" s="3">
        <v>0.245</v>
      </c>
      <c r="AJ8" s="3">
        <v>0.254</v>
      </c>
      <c r="AK8" s="3">
        <v>0.26500000000000001</v>
      </c>
      <c r="AL8" s="3">
        <v>0.3</v>
      </c>
      <c r="AM8" s="3">
        <v>0.251</v>
      </c>
      <c r="AN8" s="3">
        <v>0.26900000000000002</v>
      </c>
      <c r="AO8" s="3">
        <f t="shared" si="6"/>
        <v>0.27100000000000002</v>
      </c>
      <c r="AP8" s="3">
        <f t="shared" si="7"/>
        <v>1.9843834754849618E-2</v>
      </c>
      <c r="AQ8" s="3" t="str">
        <f t="shared" si="8"/>
        <v>0.271±0.020</v>
      </c>
      <c r="AR8" s="36"/>
      <c r="AS8" s="3">
        <v>4.0000000000000001E-3</v>
      </c>
      <c r="AT8" s="3">
        <v>4.0000000000000001E-3</v>
      </c>
      <c r="AU8" s="3">
        <v>1.9E-2</v>
      </c>
      <c r="AV8" s="3">
        <v>1.0999999999999999E-2</v>
      </c>
      <c r="AW8" s="3">
        <v>2E-3</v>
      </c>
      <c r="AX8" s="3">
        <v>1.9E-2</v>
      </c>
      <c r="AY8" s="3">
        <v>1.4E-2</v>
      </c>
      <c r="AZ8" s="3">
        <v>8.9999999999999993E-3</v>
      </c>
      <c r="BA8" s="3">
        <v>6.0000000000000001E-3</v>
      </c>
      <c r="BB8" s="3">
        <v>1.0999999999999999E-2</v>
      </c>
      <c r="BC8" s="3">
        <f t="shared" si="9"/>
        <v>9.8999999999999991E-3</v>
      </c>
      <c r="BD8" s="3">
        <f t="shared" si="10"/>
        <v>6.0818491340125253E-3</v>
      </c>
      <c r="BE8" s="3" t="str">
        <f t="shared" si="11"/>
        <v>0.010±0.006</v>
      </c>
      <c r="BF8" s="36"/>
      <c r="BG8" s="3">
        <v>0.25800000000000001</v>
      </c>
      <c r="BH8" s="3">
        <v>0.29599999999999999</v>
      </c>
      <c r="BI8" s="3">
        <v>0.24</v>
      </c>
      <c r="BJ8" s="3">
        <v>0.24199999999999999</v>
      </c>
      <c r="BK8" s="3">
        <v>0.247</v>
      </c>
      <c r="BL8" s="3">
        <v>0.23699999999999999</v>
      </c>
      <c r="BM8" s="3">
        <v>0.25800000000000001</v>
      </c>
      <c r="BN8" s="3">
        <v>0.255</v>
      </c>
      <c r="BO8" s="3">
        <v>0.377</v>
      </c>
      <c r="BP8" s="3">
        <v>0.28100000000000003</v>
      </c>
      <c r="BQ8" s="3">
        <f t="shared" si="12"/>
        <v>0.26910000000000001</v>
      </c>
      <c r="BR8" s="3">
        <f t="shared" si="13"/>
        <v>4.2233346487764084E-2</v>
      </c>
      <c r="BS8" s="3" t="str">
        <f t="shared" si="14"/>
        <v>0.269±0.042</v>
      </c>
      <c r="BT8" s="36"/>
      <c r="BU8" s="3">
        <v>0.01</v>
      </c>
      <c r="BV8" s="3">
        <v>8.0000000000000002E-3</v>
      </c>
      <c r="BW8" s="3">
        <v>0.01</v>
      </c>
      <c r="BX8" s="3">
        <v>1.6E-2</v>
      </c>
      <c r="BY8" s="3">
        <v>1.4999999999999999E-2</v>
      </c>
      <c r="BZ8" s="3">
        <v>1.2999999999999999E-2</v>
      </c>
      <c r="CA8" s="3">
        <v>1.6E-2</v>
      </c>
      <c r="CB8" s="3">
        <v>5.0000000000000001E-3</v>
      </c>
      <c r="CC8" s="3">
        <v>2.5000000000000001E-2</v>
      </c>
      <c r="CD8" s="3">
        <v>1.0999999999999999E-2</v>
      </c>
      <c r="CE8" s="3">
        <f t="shared" si="15"/>
        <v>1.2900000000000003E-2</v>
      </c>
      <c r="CF8" s="3">
        <f t="shared" si="16"/>
        <v>5.5467708323552207E-3</v>
      </c>
      <c r="CG8" s="3" t="str">
        <f t="shared" si="17"/>
        <v>0.013±0.006</v>
      </c>
      <c r="CH8" s="36"/>
      <c r="CI8" s="3">
        <v>0.32700000000000001</v>
      </c>
      <c r="CJ8" s="3">
        <v>0.309</v>
      </c>
      <c r="CK8" s="3">
        <v>0.28199999999999997</v>
      </c>
      <c r="CL8" s="3">
        <v>0.33800000000000002</v>
      </c>
      <c r="CM8" s="3">
        <v>0.31900000000000001</v>
      </c>
      <c r="CN8" s="3">
        <v>0.31900000000000001</v>
      </c>
      <c r="CO8" s="3">
        <v>0.32400000000000001</v>
      </c>
      <c r="CP8" s="3">
        <v>0.32</v>
      </c>
      <c r="CQ8" s="3">
        <v>0.316</v>
      </c>
      <c r="CR8" s="3">
        <v>0.33200000000000002</v>
      </c>
      <c r="CS8" s="3">
        <f t="shared" si="18"/>
        <v>0.31859999999999994</v>
      </c>
      <c r="CT8" s="3">
        <f t="shared" si="19"/>
        <v>1.5262153626973283E-2</v>
      </c>
      <c r="CU8" s="3" t="str">
        <f t="shared" si="20"/>
        <v>0.319±0.015</v>
      </c>
      <c r="CV8" s="36"/>
      <c r="CW8" s="3">
        <v>1.0999999999999999E-2</v>
      </c>
      <c r="CX8" s="3">
        <v>2.7E-2</v>
      </c>
      <c r="CY8" s="3">
        <v>1.7999999999999999E-2</v>
      </c>
      <c r="CZ8" s="3">
        <v>1.9E-2</v>
      </c>
      <c r="DA8" s="3">
        <v>2.7E-2</v>
      </c>
      <c r="DB8" s="3">
        <v>1.9E-2</v>
      </c>
      <c r="DC8" s="3">
        <v>2E-3</v>
      </c>
      <c r="DD8" s="3">
        <v>4.0000000000000001E-3</v>
      </c>
      <c r="DE8" s="3">
        <v>1.7999999999999999E-2</v>
      </c>
      <c r="DF8" s="3">
        <v>1.9E-2</v>
      </c>
      <c r="DG8" s="3">
        <f t="shared" si="21"/>
        <v>1.6399999999999998E-2</v>
      </c>
      <c r="DH8" s="3">
        <f t="shared" si="22"/>
        <v>8.435375246872873E-3</v>
      </c>
      <c r="DI8" s="3" t="str">
        <f t="shared" si="23"/>
        <v>0.016±0.008</v>
      </c>
      <c r="DJ8" s="36"/>
      <c r="DK8" s="3">
        <v>0.14000000000000001</v>
      </c>
      <c r="DL8" s="3">
        <v>0.14299999999999999</v>
      </c>
      <c r="DM8" s="3">
        <f t="shared" si="24"/>
        <v>0.14150000000000001</v>
      </c>
      <c r="DN8" s="3">
        <f t="shared" si="25"/>
        <v>2.1213203435596246E-3</v>
      </c>
      <c r="DO8" s="3" t="str">
        <f t="shared" si="26"/>
        <v>0.142±0.002</v>
      </c>
      <c r="DP8" s="36"/>
      <c r="DQ8" s="3">
        <v>7.0999999999999994E-2</v>
      </c>
      <c r="DR8" s="3">
        <v>8.2000000000000003E-2</v>
      </c>
      <c r="DS8" s="3">
        <f t="shared" si="27"/>
        <v>7.6499999999999999E-2</v>
      </c>
      <c r="DT8" s="3">
        <f t="shared" si="28"/>
        <v>7.7781745930520299E-3</v>
      </c>
      <c r="DU8" s="3" t="str">
        <f t="shared" si="29"/>
        <v>0.077±0.008</v>
      </c>
      <c r="DV8" s="36"/>
      <c r="DW8" s="3">
        <v>4.2000000000000003E-2</v>
      </c>
      <c r="DX8" s="3">
        <v>4.2000000000000003E-2</v>
      </c>
      <c r="DY8" s="3">
        <f t="shared" si="30"/>
        <v>4.2000000000000003E-2</v>
      </c>
      <c r="DZ8" s="3">
        <f t="shared" si="31"/>
        <v>0</v>
      </c>
      <c r="EA8" s="3" t="str">
        <f t="shared" si="32"/>
        <v>0.042±0.000</v>
      </c>
      <c r="EB8" s="36"/>
      <c r="EC8" s="36"/>
      <c r="ED8" s="3">
        <v>0.248</v>
      </c>
      <c r="EE8" s="3">
        <v>0.19600000000000001</v>
      </c>
      <c r="EF8" s="3">
        <v>0.246</v>
      </c>
      <c r="EG8" s="3">
        <v>0.218</v>
      </c>
      <c r="EH8" s="3">
        <v>0.247</v>
      </c>
      <c r="EI8" s="3">
        <v>0.23799999999999999</v>
      </c>
      <c r="EJ8" s="3">
        <v>0.23599999999999999</v>
      </c>
      <c r="EK8" s="3">
        <v>0.23499999999999999</v>
      </c>
      <c r="EL8" s="3">
        <v>0.253</v>
      </c>
      <c r="EM8" s="3">
        <v>0.216</v>
      </c>
      <c r="EN8" s="3">
        <f t="shared" si="33"/>
        <v>0.23330000000000001</v>
      </c>
      <c r="EO8" s="3">
        <f t="shared" si="34"/>
        <v>1.7981780903026382E-2</v>
      </c>
      <c r="EP8" s="3" t="str">
        <f t="shared" si="35"/>
        <v>0.233±0.018</v>
      </c>
      <c r="EQ8" s="36"/>
      <c r="ER8" s="5">
        <v>0.01</v>
      </c>
      <c r="ES8" s="5">
        <v>2.3E-2</v>
      </c>
      <c r="ET8" s="5">
        <v>2.1999999999999999E-2</v>
      </c>
      <c r="EU8" s="5">
        <v>2.4E-2</v>
      </c>
      <c r="EV8" s="5">
        <v>0.03</v>
      </c>
      <c r="EW8" s="5">
        <v>2.1999999999999999E-2</v>
      </c>
      <c r="EX8" s="5">
        <v>2.1999999999999999E-2</v>
      </c>
      <c r="EY8" s="5">
        <v>0.04</v>
      </c>
      <c r="EZ8" s="5">
        <v>2.1000000000000001E-2</v>
      </c>
      <c r="FA8" s="5">
        <v>0.02</v>
      </c>
      <c r="FB8" s="3">
        <f t="shared" si="36"/>
        <v>2.3399999999999997E-2</v>
      </c>
      <c r="FC8" s="3">
        <f t="shared" si="37"/>
        <v>7.6186904678195617E-3</v>
      </c>
      <c r="FD8" s="3" t="str">
        <f t="shared" si="38"/>
        <v>0.023±0.008</v>
      </c>
      <c r="FE8" s="36"/>
      <c r="FF8" s="5">
        <v>0.27900000000000003</v>
      </c>
      <c r="FG8" s="5">
        <v>0.28399999999999997</v>
      </c>
      <c r="FH8" s="5">
        <v>0.27700000000000002</v>
      </c>
      <c r="FI8" s="5">
        <v>0.27900000000000003</v>
      </c>
      <c r="FJ8" s="5">
        <v>0.27800000000000002</v>
      </c>
      <c r="FK8" s="5">
        <v>0.28299999999999997</v>
      </c>
      <c r="FL8" s="5">
        <v>0.28100000000000003</v>
      </c>
      <c r="FM8" s="5">
        <v>0.27800000000000002</v>
      </c>
      <c r="FN8" s="5">
        <v>0.28299999999999997</v>
      </c>
      <c r="FO8" s="5">
        <v>0.28000000000000003</v>
      </c>
      <c r="FP8" s="3">
        <f t="shared" si="39"/>
        <v>0.28019999999999995</v>
      </c>
      <c r="FQ8" s="3">
        <f t="shared" si="40"/>
        <v>2.4404006956963951E-3</v>
      </c>
      <c r="FR8" s="3" t="str">
        <f t="shared" si="41"/>
        <v>0.280±0.002</v>
      </c>
      <c r="FS8" s="36"/>
      <c r="FT8" s="5">
        <v>4.5999999999999999E-2</v>
      </c>
      <c r="FU8" s="5">
        <v>4.4999999999999998E-2</v>
      </c>
      <c r="FV8" s="5">
        <v>4.8000000000000001E-2</v>
      </c>
      <c r="FW8" s="5">
        <v>3.7999999999999999E-2</v>
      </c>
      <c r="FX8" s="5">
        <v>3.5999999999999997E-2</v>
      </c>
      <c r="FY8" s="5">
        <v>4.4999999999999998E-2</v>
      </c>
      <c r="FZ8" s="5">
        <v>4.5999999999999999E-2</v>
      </c>
      <c r="GA8" s="5">
        <v>4.1000000000000002E-2</v>
      </c>
      <c r="GB8" s="5">
        <v>4.7E-2</v>
      </c>
      <c r="GC8" s="5">
        <v>3.5999999999999997E-2</v>
      </c>
      <c r="GD8" s="3">
        <f t="shared" si="42"/>
        <v>4.2799999999999991E-2</v>
      </c>
      <c r="GE8" s="3">
        <f t="shared" si="43"/>
        <v>4.6380072349136237E-3</v>
      </c>
      <c r="GF8" s="3" t="str">
        <f t="shared" si="44"/>
        <v>0.043±0.005</v>
      </c>
      <c r="GG8" s="36"/>
      <c r="GH8" s="5">
        <v>0.36599999999999999</v>
      </c>
      <c r="GI8" s="5">
        <v>0.34599999999999997</v>
      </c>
      <c r="GJ8" s="5">
        <v>0.35199999999999998</v>
      </c>
      <c r="GK8" s="5">
        <v>0.35</v>
      </c>
      <c r="GL8" s="5">
        <v>0.35199999999999998</v>
      </c>
      <c r="GM8" s="5">
        <v>0.35199999999999998</v>
      </c>
      <c r="GN8" s="5">
        <v>0.34899999999999998</v>
      </c>
      <c r="GO8" s="5">
        <v>0.34599999999999997</v>
      </c>
      <c r="GP8" s="5">
        <v>0.35599999999999998</v>
      </c>
      <c r="GQ8" s="5">
        <v>0.34100000000000003</v>
      </c>
      <c r="GR8" s="3">
        <f t="shared" si="45"/>
        <v>0.35099999999999998</v>
      </c>
      <c r="GS8" s="3">
        <f t="shared" si="46"/>
        <v>6.7330032922413826E-3</v>
      </c>
      <c r="GT8" s="3" t="str">
        <f t="shared" si="47"/>
        <v>0.351±0.007</v>
      </c>
      <c r="GU8" s="36"/>
      <c r="GV8" s="5">
        <v>1.2999999999999999E-2</v>
      </c>
      <c r="GW8" s="5">
        <v>1.0999999999999999E-2</v>
      </c>
      <c r="GX8" s="5">
        <v>0.02</v>
      </c>
      <c r="GY8" s="5">
        <v>1.4E-2</v>
      </c>
      <c r="GZ8" s="5">
        <v>2.3E-2</v>
      </c>
      <c r="HA8" s="5">
        <v>1.7999999999999999E-2</v>
      </c>
      <c r="HB8" s="5">
        <v>1.6E-2</v>
      </c>
      <c r="HC8" s="5">
        <v>7.0000000000000001E-3</v>
      </c>
      <c r="HD8" s="5">
        <v>6.0000000000000001E-3</v>
      </c>
      <c r="HE8" s="5">
        <v>8.0000000000000002E-3</v>
      </c>
      <c r="HF8" s="3">
        <f t="shared" si="48"/>
        <v>1.3600000000000001E-2</v>
      </c>
      <c r="HG8" s="3">
        <f t="shared" si="49"/>
        <v>5.7193628238739226E-3</v>
      </c>
      <c r="HH8" s="3" t="str">
        <f t="shared" si="50"/>
        <v>0.014±0.006</v>
      </c>
    </row>
    <row r="9" spans="1:216" ht="31.5" x14ac:dyDescent="0.25">
      <c r="A9" s="2" t="s">
        <v>7</v>
      </c>
      <c r="B9" s="36"/>
      <c r="C9" s="3">
        <v>0.872</v>
      </c>
      <c r="D9" s="3">
        <v>0.86699999999999999</v>
      </c>
      <c r="E9" s="3">
        <v>0.86699999999999999</v>
      </c>
      <c r="F9" s="3">
        <v>0.875</v>
      </c>
      <c r="G9" s="3">
        <v>0.86299999999999999</v>
      </c>
      <c r="H9" s="3">
        <v>0.86599999999999999</v>
      </c>
      <c r="I9" s="3">
        <v>0.86899999999999999</v>
      </c>
      <c r="J9" s="3">
        <v>0.86799999999999999</v>
      </c>
      <c r="K9" s="3">
        <v>0.86399999999999999</v>
      </c>
      <c r="L9" s="3">
        <v>0.86699999999999999</v>
      </c>
      <c r="M9" s="3">
        <f t="shared" si="0"/>
        <v>0.8677999999999999</v>
      </c>
      <c r="N9" s="3">
        <f t="shared" si="1"/>
        <v>3.5527766918597974E-3</v>
      </c>
      <c r="O9" s="6" t="str">
        <f t="shared" si="2"/>
        <v>0.868±0.004</v>
      </c>
      <c r="P9" s="36"/>
      <c r="Q9" s="3">
        <v>0.88300000000000001</v>
      </c>
      <c r="R9" s="3">
        <v>0.88300000000000001</v>
      </c>
      <c r="S9" s="3">
        <v>0.89</v>
      </c>
      <c r="T9" s="3">
        <v>0.88600000000000001</v>
      </c>
      <c r="U9" s="3">
        <v>0.89100000000000001</v>
      </c>
      <c r="V9" s="3">
        <v>0.88200000000000001</v>
      </c>
      <c r="W9" s="3">
        <v>0.88100000000000001</v>
      </c>
      <c r="X9" s="3">
        <v>0.88600000000000001</v>
      </c>
      <c r="Y9" s="3">
        <v>0.88400000000000001</v>
      </c>
      <c r="Z9" s="3">
        <v>0.88600000000000001</v>
      </c>
      <c r="AA9" s="3">
        <f t="shared" si="3"/>
        <v>0.88519999999999999</v>
      </c>
      <c r="AB9" s="3">
        <f t="shared" si="4"/>
        <v>3.2930904093942614E-3</v>
      </c>
      <c r="AC9" s="6" t="str">
        <f t="shared" si="5"/>
        <v>0.885±0.003</v>
      </c>
      <c r="AD9" s="36"/>
      <c r="AE9" s="3">
        <v>0.86199999999999999</v>
      </c>
      <c r="AF9" s="3">
        <v>0.85299999999999998</v>
      </c>
      <c r="AG9" s="3">
        <v>0.84799999999999998</v>
      </c>
      <c r="AH9" s="3">
        <v>0.85399999999999998</v>
      </c>
      <c r="AI9" s="3">
        <v>0.86299999999999999</v>
      </c>
      <c r="AJ9" s="3">
        <v>0.86499999999999999</v>
      </c>
      <c r="AK9" s="3">
        <v>0.84899999999999998</v>
      </c>
      <c r="AL9" s="3">
        <v>0.85199999999999998</v>
      </c>
      <c r="AM9" s="3">
        <v>0.85</v>
      </c>
      <c r="AN9" s="3">
        <v>0.85499999999999998</v>
      </c>
      <c r="AO9" s="3">
        <f t="shared" si="6"/>
        <v>0.85509999999999997</v>
      </c>
      <c r="AP9" s="3">
        <f t="shared" si="7"/>
        <v>6.1182786250164678E-3</v>
      </c>
      <c r="AQ9" s="3" t="str">
        <f t="shared" si="8"/>
        <v>0.855±0.006</v>
      </c>
      <c r="AR9" s="36"/>
      <c r="AS9" s="3">
        <v>0.88100000000000001</v>
      </c>
      <c r="AT9" s="3">
        <v>0.88800000000000001</v>
      </c>
      <c r="AU9" s="3">
        <v>0.88600000000000001</v>
      </c>
      <c r="AV9" s="3">
        <v>0.88</v>
      </c>
      <c r="AW9" s="3">
        <v>0.88</v>
      </c>
      <c r="AX9" s="3">
        <v>0.879</v>
      </c>
      <c r="AY9" s="3">
        <v>0.88800000000000001</v>
      </c>
      <c r="AZ9" s="3">
        <v>0.89</v>
      </c>
      <c r="BA9" s="3">
        <v>0.88500000000000001</v>
      </c>
      <c r="BB9" s="3">
        <v>0.879</v>
      </c>
      <c r="BC9" s="3">
        <f t="shared" si="9"/>
        <v>0.88360000000000005</v>
      </c>
      <c r="BD9" s="3">
        <f t="shared" si="10"/>
        <v>4.2478752858864013E-3</v>
      </c>
      <c r="BE9" s="3" t="str">
        <f t="shared" si="11"/>
        <v>0.884±0.004</v>
      </c>
      <c r="BF9" s="36"/>
      <c r="BG9" s="3">
        <v>0.90900000000000003</v>
      </c>
      <c r="BH9" s="3">
        <v>0.89100000000000001</v>
      </c>
      <c r="BI9" s="3">
        <v>0.89600000000000002</v>
      </c>
      <c r="BJ9" s="3">
        <v>0.89300000000000002</v>
      </c>
      <c r="BK9" s="3">
        <v>0.89400000000000002</v>
      </c>
      <c r="BL9" s="3">
        <v>0.90400000000000003</v>
      </c>
      <c r="BM9" s="3">
        <v>0.89700000000000002</v>
      </c>
      <c r="BN9" s="3">
        <v>0.89500000000000002</v>
      </c>
      <c r="BO9" s="3">
        <v>0.88200000000000001</v>
      </c>
      <c r="BP9" s="3">
        <v>0.89300000000000002</v>
      </c>
      <c r="BQ9" s="3">
        <f t="shared" si="12"/>
        <v>0.89540000000000008</v>
      </c>
      <c r="BR9" s="3">
        <f t="shared" si="13"/>
        <v>7.2602418080330638E-3</v>
      </c>
      <c r="BS9" s="3" t="str">
        <f t="shared" si="14"/>
        <v>0.895±0.007</v>
      </c>
      <c r="BT9" s="36"/>
      <c r="BU9" s="3">
        <v>0.90300000000000002</v>
      </c>
      <c r="BV9" s="3">
        <v>0.90600000000000003</v>
      </c>
      <c r="BW9" s="3">
        <v>0.90100000000000002</v>
      </c>
      <c r="BX9" s="3">
        <v>0.90100000000000002</v>
      </c>
      <c r="BY9" s="3">
        <v>0.9</v>
      </c>
      <c r="BZ9" s="3">
        <v>0.89900000000000002</v>
      </c>
      <c r="CA9" s="3">
        <v>0.89800000000000002</v>
      </c>
      <c r="CB9" s="3">
        <v>0.89900000000000002</v>
      </c>
      <c r="CC9" s="3">
        <v>0.90300000000000002</v>
      </c>
      <c r="CD9" s="3">
        <v>0.90300000000000002</v>
      </c>
      <c r="CE9" s="3">
        <f t="shared" si="15"/>
        <v>0.90129999999999999</v>
      </c>
      <c r="CF9" s="3">
        <f t="shared" si="16"/>
        <v>2.4517567397911075E-3</v>
      </c>
      <c r="CG9" s="3" t="str">
        <f t="shared" si="17"/>
        <v>0.901±0.002</v>
      </c>
      <c r="CH9" s="36"/>
      <c r="CI9" s="3">
        <v>0.81399999999999995</v>
      </c>
      <c r="CJ9" s="3">
        <v>0.81899999999999995</v>
      </c>
      <c r="CK9" s="3">
        <v>0.81499999999999995</v>
      </c>
      <c r="CL9" s="3">
        <v>0.82599999999999996</v>
      </c>
      <c r="CM9" s="3">
        <v>0.81699999999999995</v>
      </c>
      <c r="CN9" s="3">
        <v>0.82</v>
      </c>
      <c r="CO9" s="3">
        <v>0.81799999999999995</v>
      </c>
      <c r="CP9" s="3">
        <v>0.81200000000000006</v>
      </c>
      <c r="CQ9" s="3">
        <v>0.80900000000000005</v>
      </c>
      <c r="CR9" s="3">
        <v>0.82499999999999996</v>
      </c>
      <c r="CS9" s="3">
        <f t="shared" si="18"/>
        <v>0.81750000000000012</v>
      </c>
      <c r="CT9" s="3">
        <f t="shared" si="19"/>
        <v>5.3593117302711485E-3</v>
      </c>
      <c r="CU9" s="3" t="str">
        <f t="shared" si="20"/>
        <v>0.818±0.005</v>
      </c>
      <c r="CV9" s="36"/>
      <c r="CW9" s="3">
        <v>0.81799999999999995</v>
      </c>
      <c r="CX9" s="3">
        <v>0.82299999999999995</v>
      </c>
      <c r="CY9" s="3">
        <v>0.82199999999999995</v>
      </c>
      <c r="CZ9" s="3">
        <v>0.81699999999999995</v>
      </c>
      <c r="DA9" s="3">
        <v>0.82599999999999996</v>
      </c>
      <c r="DB9" s="3">
        <v>0.82499999999999996</v>
      </c>
      <c r="DC9" s="3">
        <v>0.81799999999999995</v>
      </c>
      <c r="DD9" s="3">
        <v>0.81100000000000005</v>
      </c>
      <c r="DE9" s="3">
        <v>0.81200000000000006</v>
      </c>
      <c r="DF9" s="3">
        <v>0.81699999999999995</v>
      </c>
      <c r="DG9" s="3">
        <f t="shared" si="21"/>
        <v>0.81889999999999996</v>
      </c>
      <c r="DH9" s="3">
        <f t="shared" si="22"/>
        <v>5.0870205206758759E-3</v>
      </c>
      <c r="DI9" s="3" t="str">
        <f t="shared" si="23"/>
        <v>0.819±0.005</v>
      </c>
      <c r="DJ9" s="36"/>
      <c r="DK9" s="3">
        <v>0.93500000000000005</v>
      </c>
      <c r="DL9" s="3">
        <v>0.93300000000000005</v>
      </c>
      <c r="DM9" s="3">
        <f t="shared" si="24"/>
        <v>0.93400000000000005</v>
      </c>
      <c r="DN9" s="3">
        <f t="shared" si="25"/>
        <v>1.4142135623730963E-3</v>
      </c>
      <c r="DO9" s="3" t="str">
        <f t="shared" si="26"/>
        <v>0.934±0.001</v>
      </c>
      <c r="DP9" s="36"/>
      <c r="DQ9" s="3">
        <v>0.94299999999999995</v>
      </c>
      <c r="DR9" s="3">
        <v>0.94099999999999995</v>
      </c>
      <c r="DS9" s="3">
        <f t="shared" si="27"/>
        <v>0.94199999999999995</v>
      </c>
      <c r="DT9" s="3">
        <f t="shared" si="28"/>
        <v>1.4142135623730963E-3</v>
      </c>
      <c r="DU9" s="3" t="str">
        <f t="shared" si="29"/>
        <v>0.942±0.001</v>
      </c>
      <c r="DV9" s="36"/>
      <c r="DW9" s="3">
        <v>0.94899999999999995</v>
      </c>
      <c r="DX9" s="3">
        <v>0.95099999999999996</v>
      </c>
      <c r="DY9" s="3">
        <f t="shared" si="30"/>
        <v>0.95</v>
      </c>
      <c r="DZ9" s="3">
        <f t="shared" si="31"/>
        <v>1.4142135623730963E-3</v>
      </c>
      <c r="EA9" s="3" t="str">
        <f t="shared" si="32"/>
        <v>0.950±0.001</v>
      </c>
      <c r="EB9" s="36"/>
      <c r="EC9" s="36"/>
      <c r="ED9" s="3">
        <v>0.872</v>
      </c>
      <c r="EE9" s="3">
        <v>0.84399999999999997</v>
      </c>
      <c r="EF9" s="3">
        <v>0.873</v>
      </c>
      <c r="EG9" s="3">
        <v>0.875</v>
      </c>
      <c r="EH9" s="3">
        <v>0.876</v>
      </c>
      <c r="EI9" s="3">
        <v>0.878</v>
      </c>
      <c r="EJ9" s="3">
        <v>0.88100000000000001</v>
      </c>
      <c r="EK9" s="3">
        <v>0.86699999999999999</v>
      </c>
      <c r="EL9" s="3">
        <v>0.86699999999999999</v>
      </c>
      <c r="EM9" s="3">
        <v>0.86599999999999999</v>
      </c>
      <c r="EN9" s="3">
        <f t="shared" si="33"/>
        <v>0.86990000000000001</v>
      </c>
      <c r="EO9" s="3">
        <f t="shared" si="34"/>
        <v>1.0375719519896234E-2</v>
      </c>
      <c r="EP9" s="3" t="str">
        <f t="shared" si="35"/>
        <v>0.870±0.010</v>
      </c>
      <c r="EQ9" s="36"/>
      <c r="ER9" s="5">
        <v>0.89500000000000002</v>
      </c>
      <c r="ES9" s="5">
        <v>0.89800000000000002</v>
      </c>
      <c r="ET9" s="5">
        <v>0.90300000000000002</v>
      </c>
      <c r="EU9" s="5">
        <v>0.89800000000000002</v>
      </c>
      <c r="EV9" s="5">
        <v>0.89100000000000001</v>
      </c>
      <c r="EW9" s="5">
        <v>0.89700000000000002</v>
      </c>
      <c r="EX9" s="5">
        <v>0.9</v>
      </c>
      <c r="EY9" s="5">
        <v>0.9</v>
      </c>
      <c r="EZ9" s="5">
        <v>0.89400000000000002</v>
      </c>
      <c r="FA9" s="5">
        <v>0.89900000000000002</v>
      </c>
      <c r="FB9" s="3">
        <f t="shared" si="36"/>
        <v>0.89750000000000019</v>
      </c>
      <c r="FC9" s="3">
        <f t="shared" si="37"/>
        <v>3.4399612400917187E-3</v>
      </c>
      <c r="FD9" s="3" t="str">
        <f t="shared" si="38"/>
        <v>0.898±0.003</v>
      </c>
      <c r="FE9" s="36"/>
      <c r="FF9" s="5">
        <v>0.76500000000000001</v>
      </c>
      <c r="FG9" s="5">
        <v>0.76700000000000002</v>
      </c>
      <c r="FH9" s="5">
        <v>0.76600000000000001</v>
      </c>
      <c r="FI9" s="5">
        <v>0.76500000000000001</v>
      </c>
      <c r="FJ9" s="5">
        <v>0.76700000000000002</v>
      </c>
      <c r="FK9" s="5">
        <v>0.76700000000000002</v>
      </c>
      <c r="FL9" s="5">
        <v>0.76600000000000001</v>
      </c>
      <c r="FM9" s="5">
        <v>0.76700000000000002</v>
      </c>
      <c r="FN9" s="5">
        <v>0.76700000000000002</v>
      </c>
      <c r="FO9" s="5">
        <v>0.76800000000000002</v>
      </c>
      <c r="FP9" s="3">
        <f t="shared" si="39"/>
        <v>0.76650000000000007</v>
      </c>
      <c r="FQ9" s="3">
        <f t="shared" si="40"/>
        <v>9.7182531580755106E-4</v>
      </c>
      <c r="FR9" s="3" t="str">
        <f t="shared" si="41"/>
        <v>0.767±0.001</v>
      </c>
      <c r="FS9" s="36"/>
      <c r="FT9" s="5">
        <v>0.78800000000000003</v>
      </c>
      <c r="FU9" s="5">
        <v>0.78800000000000003</v>
      </c>
      <c r="FV9" s="5">
        <v>0.78700000000000003</v>
      </c>
      <c r="FW9" s="5">
        <v>0.78500000000000003</v>
      </c>
      <c r="FX9" s="5">
        <v>0.79</v>
      </c>
      <c r="FY9" s="5">
        <v>0.78700000000000003</v>
      </c>
      <c r="FZ9" s="5">
        <v>0.78900000000000003</v>
      </c>
      <c r="GA9" s="5">
        <v>0.78900000000000003</v>
      </c>
      <c r="GB9" s="5">
        <v>0.78800000000000003</v>
      </c>
      <c r="GC9" s="5">
        <v>0.79</v>
      </c>
      <c r="GD9" s="3">
        <f t="shared" si="42"/>
        <v>0.78810000000000002</v>
      </c>
      <c r="GE9" s="3">
        <f t="shared" si="43"/>
        <v>1.5238839267549961E-3</v>
      </c>
      <c r="GF9" s="3" t="str">
        <f t="shared" si="44"/>
        <v>0.788±0.002</v>
      </c>
      <c r="GG9" s="36"/>
      <c r="GH9" s="5">
        <v>0.873</v>
      </c>
      <c r="GI9" s="5">
        <v>0.874</v>
      </c>
      <c r="GJ9" s="5">
        <v>0.86099999999999999</v>
      </c>
      <c r="GK9" s="5">
        <v>0.86799999999999999</v>
      </c>
      <c r="GL9" s="5">
        <v>0.86799999999999999</v>
      </c>
      <c r="GM9" s="5">
        <v>0.873</v>
      </c>
      <c r="GN9" s="5">
        <v>0.86899999999999999</v>
      </c>
      <c r="GO9" s="5">
        <v>0.86499999999999999</v>
      </c>
      <c r="GP9" s="5">
        <v>0.873</v>
      </c>
      <c r="GQ9" s="5">
        <v>0.873</v>
      </c>
      <c r="GR9" s="3">
        <f t="shared" si="45"/>
        <v>0.86969999999999992</v>
      </c>
      <c r="GS9" s="3">
        <f t="shared" si="46"/>
        <v>4.2959929650263151E-3</v>
      </c>
      <c r="GT9" s="3" t="str">
        <f t="shared" si="47"/>
        <v>0.870±0.004</v>
      </c>
      <c r="GU9" s="36"/>
      <c r="GV9" s="5">
        <v>0.88200000000000001</v>
      </c>
      <c r="GW9" s="5">
        <v>0.88600000000000001</v>
      </c>
      <c r="GX9" s="5">
        <v>0.89100000000000001</v>
      </c>
      <c r="GY9" s="5">
        <v>0.88400000000000001</v>
      </c>
      <c r="GZ9" s="5">
        <v>0.88500000000000001</v>
      </c>
      <c r="HA9" s="5">
        <v>0.88400000000000001</v>
      </c>
      <c r="HB9" s="5">
        <v>0.88700000000000001</v>
      </c>
      <c r="HC9" s="5">
        <v>0.88500000000000001</v>
      </c>
      <c r="HD9" s="5">
        <v>0.88400000000000001</v>
      </c>
      <c r="HE9" s="5">
        <v>0.88300000000000001</v>
      </c>
      <c r="HF9" s="3">
        <f t="shared" si="48"/>
        <v>0.88509999999999989</v>
      </c>
      <c r="HG9" s="3">
        <f t="shared" si="49"/>
        <v>2.5144029554194833E-3</v>
      </c>
      <c r="HH9" s="3" t="str">
        <f t="shared" si="50"/>
        <v>0.885±0.003</v>
      </c>
    </row>
    <row r="10" spans="1:216" ht="15.75" x14ac:dyDescent="0.25">
      <c r="A10" s="2" t="s">
        <v>8</v>
      </c>
      <c r="B10" s="36"/>
      <c r="C10" s="3">
        <v>0.872</v>
      </c>
      <c r="D10" s="3">
        <v>0.86499999999999999</v>
      </c>
      <c r="E10" s="3">
        <v>0.86599999999999999</v>
      </c>
      <c r="F10" s="3">
        <v>0.874</v>
      </c>
      <c r="G10" s="3">
        <v>0.86199999999999999</v>
      </c>
      <c r="H10" s="3">
        <v>0.86499999999999999</v>
      </c>
      <c r="I10" s="3">
        <v>0.86799999999999999</v>
      </c>
      <c r="J10" s="3">
        <v>0.86599999999999999</v>
      </c>
      <c r="K10" s="3">
        <v>0.86299999999999999</v>
      </c>
      <c r="L10" s="3">
        <v>0.86499999999999999</v>
      </c>
      <c r="M10" s="3">
        <f t="shared" si="0"/>
        <v>0.86660000000000004</v>
      </c>
      <c r="N10" s="3">
        <f t="shared" si="1"/>
        <v>3.777124126457415E-3</v>
      </c>
      <c r="O10" s="6" t="str">
        <f t="shared" si="2"/>
        <v>0.867±0.004</v>
      </c>
      <c r="P10" s="36"/>
      <c r="Q10" s="3">
        <v>0.88300000000000001</v>
      </c>
      <c r="R10" s="3">
        <v>0.88100000000000001</v>
      </c>
      <c r="S10" s="3">
        <v>0.88900000000000001</v>
      </c>
      <c r="T10" s="3">
        <v>0.88500000000000001</v>
      </c>
      <c r="U10" s="3">
        <v>0.89</v>
      </c>
      <c r="V10" s="3">
        <v>0.88100000000000001</v>
      </c>
      <c r="W10" s="3">
        <v>0.88100000000000001</v>
      </c>
      <c r="X10" s="3">
        <v>0.88600000000000001</v>
      </c>
      <c r="Y10" s="3">
        <v>0.88400000000000001</v>
      </c>
      <c r="Z10" s="3">
        <v>0.88500000000000001</v>
      </c>
      <c r="AA10" s="3">
        <f t="shared" si="3"/>
        <v>0.88450000000000006</v>
      </c>
      <c r="AB10" s="3">
        <f t="shared" si="4"/>
        <v>3.2058973436118934E-3</v>
      </c>
      <c r="AC10" s="6" t="str">
        <f t="shared" si="5"/>
        <v>0.885±0.003</v>
      </c>
      <c r="AD10" s="36"/>
      <c r="AE10" s="3">
        <v>0.86099999999999999</v>
      </c>
      <c r="AF10" s="3">
        <v>0.85299999999999998</v>
      </c>
      <c r="AG10" s="3">
        <v>0.84799999999999998</v>
      </c>
      <c r="AH10" s="3">
        <v>0.85399999999999998</v>
      </c>
      <c r="AI10" s="3">
        <v>0.86299999999999999</v>
      </c>
      <c r="AJ10" s="3">
        <v>0.86499999999999999</v>
      </c>
      <c r="AK10" s="3">
        <v>0.84899999999999998</v>
      </c>
      <c r="AL10" s="3">
        <v>0.85099999999999998</v>
      </c>
      <c r="AM10" s="3">
        <v>0.84899999999999998</v>
      </c>
      <c r="AN10" s="3">
        <v>0.85499999999999998</v>
      </c>
      <c r="AO10" s="3">
        <f t="shared" si="6"/>
        <v>0.8548</v>
      </c>
      <c r="AP10" s="3">
        <f t="shared" si="7"/>
        <v>6.1608080278122302E-3</v>
      </c>
      <c r="AQ10" s="3" t="str">
        <f t="shared" si="8"/>
        <v>0.855±0.006</v>
      </c>
      <c r="AR10" s="36"/>
      <c r="AS10" s="3">
        <v>0.88100000000000001</v>
      </c>
      <c r="AT10" s="3">
        <v>0.88800000000000001</v>
      </c>
      <c r="AU10" s="3">
        <v>0.88600000000000001</v>
      </c>
      <c r="AV10" s="3">
        <v>0.88</v>
      </c>
      <c r="AW10" s="3">
        <v>0.88</v>
      </c>
      <c r="AX10" s="3">
        <v>0.879</v>
      </c>
      <c r="AY10" s="3">
        <v>0.88800000000000001</v>
      </c>
      <c r="AZ10" s="3">
        <v>0.89</v>
      </c>
      <c r="BA10" s="3">
        <v>0.88500000000000001</v>
      </c>
      <c r="BB10" s="3">
        <v>0.879</v>
      </c>
      <c r="BC10" s="3">
        <f t="shared" si="9"/>
        <v>0.88360000000000005</v>
      </c>
      <c r="BD10" s="3">
        <f t="shared" si="10"/>
        <v>4.2478752858864013E-3</v>
      </c>
      <c r="BE10" s="3" t="str">
        <f t="shared" si="11"/>
        <v>0.884±0.004</v>
      </c>
      <c r="BF10" s="36"/>
      <c r="BG10" s="3">
        <v>0.90800000000000003</v>
      </c>
      <c r="BH10" s="3">
        <v>0.89100000000000001</v>
      </c>
      <c r="BI10" s="3">
        <v>0.89300000000000002</v>
      </c>
      <c r="BJ10" s="3">
        <v>0.88800000000000001</v>
      </c>
      <c r="BK10" s="3">
        <v>0.88900000000000001</v>
      </c>
      <c r="BL10" s="3">
        <v>0.90300000000000002</v>
      </c>
      <c r="BM10" s="3">
        <v>0.89600000000000002</v>
      </c>
      <c r="BN10" s="3">
        <v>0.89300000000000002</v>
      </c>
      <c r="BO10" s="3">
        <v>0.88200000000000001</v>
      </c>
      <c r="BP10" s="3">
        <v>0.89100000000000001</v>
      </c>
      <c r="BQ10" s="3">
        <f t="shared" si="12"/>
        <v>0.89339999999999997</v>
      </c>
      <c r="BR10" s="3">
        <f t="shared" si="13"/>
        <v>7.4714270539316873E-3</v>
      </c>
      <c r="BS10" s="3" t="str">
        <f t="shared" si="14"/>
        <v>0.893±0.007</v>
      </c>
      <c r="BT10" s="36"/>
      <c r="BU10" s="3">
        <v>0.90200000000000002</v>
      </c>
      <c r="BV10" s="3">
        <v>0.90500000000000003</v>
      </c>
      <c r="BW10" s="3">
        <v>0.90100000000000002</v>
      </c>
      <c r="BX10" s="3">
        <v>0.9</v>
      </c>
      <c r="BY10" s="3">
        <v>0.89900000000000002</v>
      </c>
      <c r="BZ10" s="3">
        <v>0.89800000000000002</v>
      </c>
      <c r="CA10" s="3">
        <v>0.89800000000000002</v>
      </c>
      <c r="CB10" s="3">
        <v>0.89900000000000002</v>
      </c>
      <c r="CC10" s="3">
        <v>0.90200000000000002</v>
      </c>
      <c r="CD10" s="4">
        <v>0.90300000000000002</v>
      </c>
      <c r="CE10" s="3">
        <f t="shared" si="15"/>
        <v>0.90069999999999995</v>
      </c>
      <c r="CF10" s="3">
        <f t="shared" si="16"/>
        <v>2.3118054512532957E-3</v>
      </c>
      <c r="CG10" s="3" t="str">
        <f t="shared" si="17"/>
        <v>0.901±0.002</v>
      </c>
      <c r="CH10" s="36"/>
      <c r="CI10" s="3">
        <v>0.81299999999999994</v>
      </c>
      <c r="CJ10" s="3">
        <v>0.81599999999999995</v>
      </c>
      <c r="CK10" s="3">
        <v>0.81100000000000005</v>
      </c>
      <c r="CL10" s="3">
        <v>0.82599999999999996</v>
      </c>
      <c r="CM10" s="3">
        <v>0.81499999999999995</v>
      </c>
      <c r="CN10" s="3">
        <v>0.81799999999999995</v>
      </c>
      <c r="CO10" s="3">
        <v>0.81599999999999995</v>
      </c>
      <c r="CP10" s="3">
        <v>0.81</v>
      </c>
      <c r="CQ10" s="3">
        <v>0.80600000000000005</v>
      </c>
      <c r="CR10" s="3">
        <v>0.82399999999999995</v>
      </c>
      <c r="CS10" s="3">
        <f t="shared" si="18"/>
        <v>0.81549999999999989</v>
      </c>
      <c r="CT10" s="3">
        <f t="shared" si="19"/>
        <v>6.1146454426146803E-3</v>
      </c>
      <c r="CU10" s="3" t="str">
        <f t="shared" si="20"/>
        <v>0.816±0.006</v>
      </c>
      <c r="CV10" s="36"/>
      <c r="CW10" s="3">
        <v>0.81799999999999995</v>
      </c>
      <c r="CX10" s="3">
        <v>0.82099999999999995</v>
      </c>
      <c r="CY10" s="3">
        <v>0.82</v>
      </c>
      <c r="CZ10" s="3">
        <v>0.81599999999999995</v>
      </c>
      <c r="DA10" s="3">
        <v>0.82599999999999996</v>
      </c>
      <c r="DB10" s="3">
        <v>0.82199999999999995</v>
      </c>
      <c r="DC10" s="3">
        <v>0.81699999999999995</v>
      </c>
      <c r="DD10" s="3">
        <v>0.80900000000000005</v>
      </c>
      <c r="DE10" s="3">
        <v>0.81200000000000006</v>
      </c>
      <c r="DF10" s="3">
        <v>0.81599999999999995</v>
      </c>
      <c r="DG10" s="3">
        <f t="shared" si="21"/>
        <v>0.81769999999999998</v>
      </c>
      <c r="DH10" s="3">
        <f t="shared" si="22"/>
        <v>4.9227363664259968E-3</v>
      </c>
      <c r="DI10" s="3" t="str">
        <f t="shared" si="23"/>
        <v>0.818±0.005</v>
      </c>
      <c r="DJ10" s="36"/>
      <c r="DK10" s="3">
        <v>0.90200000000000002</v>
      </c>
      <c r="DL10" s="3">
        <v>0.90100000000000002</v>
      </c>
      <c r="DM10" s="3">
        <f t="shared" si="24"/>
        <v>0.90149999999999997</v>
      </c>
      <c r="DN10" s="3">
        <f t="shared" si="25"/>
        <v>7.0710678118654816E-4</v>
      </c>
      <c r="DO10" s="3" t="str">
        <f t="shared" si="26"/>
        <v>0.902±0.001</v>
      </c>
      <c r="DP10" s="36"/>
      <c r="DQ10" s="3">
        <v>0.92200000000000004</v>
      </c>
      <c r="DR10" s="3">
        <v>0.91300000000000003</v>
      </c>
      <c r="DS10" s="3">
        <f t="shared" si="27"/>
        <v>0.91749999999999998</v>
      </c>
      <c r="DT10" s="3">
        <f t="shared" si="28"/>
        <v>6.3639610306789338E-3</v>
      </c>
      <c r="DU10" s="3" t="str">
        <f t="shared" si="29"/>
        <v>0.918±0.006</v>
      </c>
      <c r="DV10" s="36"/>
      <c r="DW10" s="3">
        <v>0.94</v>
      </c>
      <c r="DX10" s="3">
        <v>0.94199999999999995</v>
      </c>
      <c r="DY10" s="3">
        <f t="shared" si="30"/>
        <v>0.94099999999999995</v>
      </c>
      <c r="DZ10" s="3">
        <f t="shared" si="31"/>
        <v>1.4142135623730963E-3</v>
      </c>
      <c r="EA10" s="3" t="str">
        <f t="shared" si="32"/>
        <v>0.941±0.001</v>
      </c>
      <c r="EB10" s="36"/>
      <c r="EC10" s="36"/>
      <c r="ED10" s="3">
        <v>0.86399999999999999</v>
      </c>
      <c r="EE10" s="3">
        <v>0.81899999999999995</v>
      </c>
      <c r="EF10" s="3">
        <v>0.86499999999999999</v>
      </c>
      <c r="EG10" s="3">
        <v>0.86699999999999999</v>
      </c>
      <c r="EH10" s="3">
        <v>0.87</v>
      </c>
      <c r="EI10" s="3">
        <v>0.871</v>
      </c>
      <c r="EJ10" s="3">
        <v>0.876</v>
      </c>
      <c r="EK10" s="3">
        <v>0.85899999999999999</v>
      </c>
      <c r="EL10" s="3">
        <v>0.85899999999999999</v>
      </c>
      <c r="EM10" s="3">
        <v>0.85099999999999998</v>
      </c>
      <c r="EN10" s="3">
        <f t="shared" si="33"/>
        <v>0.86010000000000009</v>
      </c>
      <c r="EO10" s="3">
        <f t="shared" si="34"/>
        <v>1.6093131730303127E-2</v>
      </c>
      <c r="EP10" s="3" t="str">
        <f t="shared" si="35"/>
        <v>0.860±0.016</v>
      </c>
      <c r="EQ10" s="36"/>
      <c r="ER10" s="5">
        <v>0.89400000000000002</v>
      </c>
      <c r="ES10" s="5">
        <v>0.89600000000000002</v>
      </c>
      <c r="ET10" s="5">
        <v>0.90100000000000002</v>
      </c>
      <c r="EU10" s="5">
        <v>0.89600000000000002</v>
      </c>
      <c r="EV10" s="5">
        <v>0.89</v>
      </c>
      <c r="EW10" s="5">
        <v>0.89600000000000002</v>
      </c>
      <c r="EX10" s="5">
        <v>0.89900000000000002</v>
      </c>
      <c r="EY10" s="5">
        <v>0.89900000000000002</v>
      </c>
      <c r="EZ10" s="5">
        <v>0.89400000000000002</v>
      </c>
      <c r="FA10" s="5">
        <v>0.89800000000000002</v>
      </c>
      <c r="FB10" s="3">
        <f t="shared" si="36"/>
        <v>0.89629999999999987</v>
      </c>
      <c r="FC10" s="3">
        <f t="shared" si="37"/>
        <v>3.1640339933558122E-3</v>
      </c>
      <c r="FD10" s="3" t="str">
        <f t="shared" si="38"/>
        <v>0.896±0.003</v>
      </c>
      <c r="FE10" s="36"/>
      <c r="FF10" s="5">
        <v>0.754</v>
      </c>
      <c r="FG10" s="5">
        <v>0.75700000000000001</v>
      </c>
      <c r="FH10" s="5">
        <v>0.755</v>
      </c>
      <c r="FI10" s="5">
        <v>0.754</v>
      </c>
      <c r="FJ10" s="5">
        <v>0.755</v>
      </c>
      <c r="FK10" s="5">
        <v>0.75600000000000001</v>
      </c>
      <c r="FL10" s="5">
        <v>0.755</v>
      </c>
      <c r="FM10" s="5">
        <v>0.755</v>
      </c>
      <c r="FN10" s="5">
        <v>0.75600000000000001</v>
      </c>
      <c r="FO10" s="5">
        <v>0.75700000000000001</v>
      </c>
      <c r="FP10" s="3">
        <f t="shared" si="39"/>
        <v>0.75539999999999996</v>
      </c>
      <c r="FQ10" s="3">
        <f t="shared" si="40"/>
        <v>1.0749676997731409E-3</v>
      </c>
      <c r="FR10" s="3" t="str">
        <f t="shared" si="41"/>
        <v>0.755±0.001</v>
      </c>
      <c r="FS10" s="36"/>
      <c r="FT10" s="5">
        <v>0.78800000000000003</v>
      </c>
      <c r="FU10" s="5">
        <v>0.78700000000000003</v>
      </c>
      <c r="FV10" s="5">
        <v>0.78600000000000003</v>
      </c>
      <c r="FW10" s="5">
        <v>0.78400000000000003</v>
      </c>
      <c r="FX10" s="5">
        <v>0.78900000000000003</v>
      </c>
      <c r="FY10" s="5">
        <v>0.78700000000000003</v>
      </c>
      <c r="FZ10" s="5">
        <v>0.78900000000000003</v>
      </c>
      <c r="GA10" s="5">
        <v>0.78800000000000003</v>
      </c>
      <c r="GB10" s="5">
        <v>0.78700000000000003</v>
      </c>
      <c r="GC10" s="5">
        <v>0.78900000000000003</v>
      </c>
      <c r="GD10" s="3">
        <f t="shared" si="42"/>
        <v>0.7874000000000001</v>
      </c>
      <c r="GE10" s="3">
        <f t="shared" si="43"/>
        <v>1.5776212754932324E-3</v>
      </c>
      <c r="GF10" s="3" t="str">
        <f t="shared" si="44"/>
        <v>0.787±0.002</v>
      </c>
      <c r="GG10" s="36"/>
      <c r="GH10" s="5">
        <v>0.86899999999999999</v>
      </c>
      <c r="GI10" s="5">
        <v>0.871</v>
      </c>
      <c r="GJ10" s="5">
        <v>0.86099999999999999</v>
      </c>
      <c r="GK10" s="5">
        <v>0.86499999999999999</v>
      </c>
      <c r="GL10" s="5">
        <v>0.86699999999999999</v>
      </c>
      <c r="GM10" s="5">
        <v>0.87</v>
      </c>
      <c r="GN10" s="5">
        <v>0.86699999999999999</v>
      </c>
      <c r="GO10" s="5">
        <v>0.86399999999999999</v>
      </c>
      <c r="GP10" s="5">
        <v>0.87</v>
      </c>
      <c r="GQ10" s="5">
        <v>0.87</v>
      </c>
      <c r="GR10" s="3">
        <f t="shared" si="45"/>
        <v>0.86739999999999995</v>
      </c>
      <c r="GS10" s="3">
        <f t="shared" si="46"/>
        <v>3.2386554137309683E-3</v>
      </c>
      <c r="GT10" s="3" t="str">
        <f t="shared" si="47"/>
        <v>0.867±0.003</v>
      </c>
      <c r="GU10" s="36"/>
      <c r="GV10" s="5">
        <v>0.88200000000000001</v>
      </c>
      <c r="GW10" s="5">
        <v>0.88600000000000001</v>
      </c>
      <c r="GX10" s="5">
        <v>0.89100000000000001</v>
      </c>
      <c r="GY10" s="5">
        <v>0.88400000000000001</v>
      </c>
      <c r="GZ10" s="5">
        <v>0.88500000000000001</v>
      </c>
      <c r="HA10" s="5">
        <v>0.88400000000000001</v>
      </c>
      <c r="HB10" s="5">
        <v>0.88700000000000001</v>
      </c>
      <c r="HC10" s="5">
        <v>0.88500000000000001</v>
      </c>
      <c r="HD10" s="5">
        <v>0.88400000000000001</v>
      </c>
      <c r="HE10" s="5">
        <v>0.88300000000000001</v>
      </c>
      <c r="HF10" s="3">
        <f t="shared" si="48"/>
        <v>0.88509999999999989</v>
      </c>
      <c r="HG10" s="3">
        <f t="shared" si="49"/>
        <v>2.5144029554194833E-3</v>
      </c>
      <c r="HH10" s="3" t="str">
        <f t="shared" si="50"/>
        <v>0.885±0.003</v>
      </c>
    </row>
  </sheetData>
  <mergeCells count="18">
    <mergeCell ref="AD1:AD10"/>
    <mergeCell ref="AR1:AR10"/>
    <mergeCell ref="BF1:BF10"/>
    <mergeCell ref="BT1:BT10"/>
    <mergeCell ref="B1:B10"/>
    <mergeCell ref="P1:P10"/>
    <mergeCell ref="GU1:GU10"/>
    <mergeCell ref="CH1:CH10"/>
    <mergeCell ref="CV1:CV10"/>
    <mergeCell ref="DJ1:DJ10"/>
    <mergeCell ref="DP1:DP10"/>
    <mergeCell ref="DV1:DV10"/>
    <mergeCell ref="EB1:EB10"/>
    <mergeCell ref="EC1:EC10"/>
    <mergeCell ref="EQ1:EQ10"/>
    <mergeCell ref="FE1:FE10"/>
    <mergeCell ref="FS1:FS10"/>
    <mergeCell ref="GG1:G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0D7E-31A5-45E8-8BB5-545BB3B38B23}">
  <dimension ref="A1:T86"/>
  <sheetViews>
    <sheetView tabSelected="1" topLeftCell="A51" zoomScaleNormal="100" workbookViewId="0">
      <selection activeCell="L58" sqref="L58"/>
    </sheetView>
  </sheetViews>
  <sheetFormatPr defaultRowHeight="15" x14ac:dyDescent="0.25"/>
  <cols>
    <col min="1" max="1" width="13.140625" customWidth="1"/>
    <col min="2" max="2" width="17.5703125" style="1" customWidth="1"/>
    <col min="3" max="3" width="12.85546875" customWidth="1"/>
    <col min="4" max="4" width="12.140625" customWidth="1"/>
    <col min="5" max="5" width="12.7109375" customWidth="1"/>
    <col min="6" max="7" width="12.85546875" customWidth="1"/>
    <col min="8" max="8" width="12.5703125" customWidth="1"/>
    <col min="9" max="10" width="13.5703125" customWidth="1"/>
    <col min="11" max="11" width="13.42578125" customWidth="1"/>
    <col min="12" max="12" width="12.140625" customWidth="1"/>
    <col min="13" max="13" width="13.42578125" customWidth="1"/>
    <col min="14" max="14" width="12.5703125" customWidth="1"/>
    <col min="15" max="15" width="14.140625" customWidth="1"/>
    <col min="16" max="16" width="12.42578125" customWidth="1"/>
    <col min="17" max="17" width="14" customWidth="1"/>
    <col min="18" max="18" width="11.42578125" customWidth="1"/>
    <col min="19" max="19" width="12.85546875" customWidth="1"/>
  </cols>
  <sheetData>
    <row r="1" spans="1:19" s="1" customFormat="1" x14ac:dyDescent="0.25">
      <c r="B1" s="10"/>
      <c r="C1" s="21" t="s">
        <v>9</v>
      </c>
      <c r="D1" s="21" t="s">
        <v>20</v>
      </c>
      <c r="E1" s="21" t="s">
        <v>156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42</v>
      </c>
      <c r="L1" s="22" t="s">
        <v>44</v>
      </c>
      <c r="M1" s="21" t="s">
        <v>45</v>
      </c>
      <c r="N1" s="21" t="s">
        <v>150</v>
      </c>
      <c r="O1" s="21" t="s">
        <v>151</v>
      </c>
      <c r="P1" s="21" t="s">
        <v>152</v>
      </c>
      <c r="Q1" s="21" t="s">
        <v>153</v>
      </c>
      <c r="R1" s="21" t="s">
        <v>154</v>
      </c>
      <c r="S1" s="21" t="s">
        <v>155</v>
      </c>
    </row>
    <row r="2" spans="1:19" x14ac:dyDescent="0.25">
      <c r="B2" s="11" t="s">
        <v>0</v>
      </c>
      <c r="C2" s="23" t="s">
        <v>29</v>
      </c>
      <c r="D2" s="23" t="s">
        <v>55</v>
      </c>
      <c r="E2" s="23" t="s">
        <v>56</v>
      </c>
      <c r="F2" s="23" t="s">
        <v>57</v>
      </c>
      <c r="G2" s="23" t="s">
        <v>58</v>
      </c>
      <c r="H2" s="23" t="s">
        <v>59</v>
      </c>
      <c r="I2" s="23" t="s">
        <v>43</v>
      </c>
      <c r="J2" s="23" t="s">
        <v>60</v>
      </c>
      <c r="K2" s="23" t="s">
        <v>166</v>
      </c>
      <c r="L2" s="24" t="s">
        <v>47</v>
      </c>
      <c r="M2" s="23" t="s">
        <v>61</v>
      </c>
      <c r="N2" s="23" t="s">
        <v>62</v>
      </c>
      <c r="O2" s="23" t="s">
        <v>51</v>
      </c>
      <c r="P2" s="23" t="s">
        <v>63</v>
      </c>
      <c r="Q2" s="23" t="s">
        <v>64</v>
      </c>
      <c r="R2" s="23" t="s">
        <v>65</v>
      </c>
      <c r="S2" s="23" t="s">
        <v>55</v>
      </c>
    </row>
    <row r="3" spans="1:19" x14ac:dyDescent="0.25">
      <c r="B3" s="11" t="s">
        <v>1</v>
      </c>
      <c r="C3" s="23" t="s">
        <v>30</v>
      </c>
      <c r="D3" s="23" t="s">
        <v>55</v>
      </c>
      <c r="E3" s="23" t="s">
        <v>56</v>
      </c>
      <c r="F3" s="23" t="s">
        <v>57</v>
      </c>
      <c r="G3" s="23" t="s">
        <v>66</v>
      </c>
      <c r="H3" s="23" t="s">
        <v>59</v>
      </c>
      <c r="I3" s="23" t="s">
        <v>67</v>
      </c>
      <c r="J3" s="23" t="s">
        <v>68</v>
      </c>
      <c r="K3" s="23" t="s">
        <v>167</v>
      </c>
      <c r="L3" s="24" t="s">
        <v>69</v>
      </c>
      <c r="M3" s="23" t="s">
        <v>70</v>
      </c>
      <c r="N3" s="23" t="s">
        <v>71</v>
      </c>
      <c r="O3" s="23" t="s">
        <v>72</v>
      </c>
      <c r="P3" s="23" t="s">
        <v>73</v>
      </c>
      <c r="Q3" s="23" t="s">
        <v>74</v>
      </c>
      <c r="R3" s="23" t="s">
        <v>75</v>
      </c>
      <c r="S3" s="23" t="s">
        <v>55</v>
      </c>
    </row>
    <row r="4" spans="1:19" x14ac:dyDescent="0.25">
      <c r="B4" s="11" t="s">
        <v>37</v>
      </c>
      <c r="C4" s="23" t="s">
        <v>31</v>
      </c>
      <c r="D4" s="23" t="s">
        <v>76</v>
      </c>
      <c r="E4" s="23" t="s">
        <v>77</v>
      </c>
      <c r="F4" s="23" t="s">
        <v>78</v>
      </c>
      <c r="G4" s="23" t="s">
        <v>79</v>
      </c>
      <c r="H4" s="23" t="s">
        <v>80</v>
      </c>
      <c r="I4" s="23" t="s">
        <v>81</v>
      </c>
      <c r="J4" s="23" t="s">
        <v>82</v>
      </c>
      <c r="K4" s="23" t="s">
        <v>168</v>
      </c>
      <c r="L4" s="24" t="s">
        <v>83</v>
      </c>
      <c r="M4" s="23" t="s">
        <v>84</v>
      </c>
      <c r="N4" s="23" t="s">
        <v>85</v>
      </c>
      <c r="O4" s="23" t="s">
        <v>86</v>
      </c>
      <c r="P4" s="23" t="s">
        <v>87</v>
      </c>
      <c r="Q4" s="23" t="s">
        <v>88</v>
      </c>
      <c r="R4" s="23" t="s">
        <v>89</v>
      </c>
      <c r="S4" s="23" t="s">
        <v>90</v>
      </c>
    </row>
    <row r="5" spans="1:19" x14ac:dyDescent="0.25">
      <c r="B5" s="11" t="s">
        <v>38</v>
      </c>
      <c r="C5" s="23" t="s">
        <v>32</v>
      </c>
      <c r="D5" s="23" t="s">
        <v>91</v>
      </c>
      <c r="E5" s="23" t="s">
        <v>92</v>
      </c>
      <c r="F5" s="23" t="s">
        <v>93</v>
      </c>
      <c r="G5" s="23" t="s">
        <v>94</v>
      </c>
      <c r="H5" s="23" t="s">
        <v>95</v>
      </c>
      <c r="I5" s="23" t="s">
        <v>96</v>
      </c>
      <c r="J5" s="23" t="s">
        <v>97</v>
      </c>
      <c r="K5" s="23" t="s">
        <v>169</v>
      </c>
      <c r="L5" s="24" t="s">
        <v>98</v>
      </c>
      <c r="M5" s="23" t="s">
        <v>99</v>
      </c>
      <c r="N5" s="23" t="s">
        <v>100</v>
      </c>
      <c r="O5" s="23" t="s">
        <v>101</v>
      </c>
      <c r="P5" s="23" t="s">
        <v>102</v>
      </c>
      <c r="Q5" s="23" t="s">
        <v>103</v>
      </c>
      <c r="R5" s="23" t="s">
        <v>104</v>
      </c>
      <c r="S5" s="23" t="s">
        <v>105</v>
      </c>
    </row>
    <row r="6" spans="1:19" x14ac:dyDescent="0.25">
      <c r="B6" s="11" t="s">
        <v>39</v>
      </c>
      <c r="C6" s="23" t="s">
        <v>33</v>
      </c>
      <c r="D6" s="23" t="s">
        <v>106</v>
      </c>
      <c r="E6" s="23" t="s">
        <v>107</v>
      </c>
      <c r="F6" s="23" t="s">
        <v>108</v>
      </c>
      <c r="G6" s="23" t="s">
        <v>109</v>
      </c>
      <c r="H6" s="23" t="s">
        <v>110</v>
      </c>
      <c r="I6" s="23" t="s">
        <v>111</v>
      </c>
      <c r="J6" s="23" t="s">
        <v>112</v>
      </c>
      <c r="K6" s="23" t="s">
        <v>170</v>
      </c>
      <c r="L6" s="24" t="s">
        <v>113</v>
      </c>
      <c r="M6" s="23" t="s">
        <v>114</v>
      </c>
      <c r="N6" s="23" t="s">
        <v>115</v>
      </c>
      <c r="O6" s="23" t="s">
        <v>116</v>
      </c>
      <c r="P6" s="23" t="s">
        <v>117</v>
      </c>
      <c r="Q6" s="23" t="s">
        <v>118</v>
      </c>
      <c r="R6" s="23" t="s">
        <v>119</v>
      </c>
      <c r="S6" s="23" t="s">
        <v>120</v>
      </c>
    </row>
    <row r="7" spans="1:19" x14ac:dyDescent="0.25">
      <c r="B7" s="11" t="s">
        <v>40</v>
      </c>
      <c r="C7" s="23" t="s">
        <v>33</v>
      </c>
      <c r="D7" s="23" t="s">
        <v>106</v>
      </c>
      <c r="E7" s="23" t="s">
        <v>107</v>
      </c>
      <c r="F7" s="23" t="s">
        <v>108</v>
      </c>
      <c r="G7" s="23" t="s">
        <v>109</v>
      </c>
      <c r="H7" s="23" t="s">
        <v>110</v>
      </c>
      <c r="I7" s="23" t="s">
        <v>111</v>
      </c>
      <c r="J7" s="23" t="s">
        <v>112</v>
      </c>
      <c r="K7" s="23" t="s">
        <v>170</v>
      </c>
      <c r="L7" s="24" t="s">
        <v>113</v>
      </c>
      <c r="M7" s="23" t="s">
        <v>114</v>
      </c>
      <c r="N7" s="23" t="s">
        <v>115</v>
      </c>
      <c r="O7" s="23" t="s">
        <v>116</v>
      </c>
      <c r="P7" s="23" t="s">
        <v>117</v>
      </c>
      <c r="Q7" s="23" t="s">
        <v>118</v>
      </c>
      <c r="R7" s="23" t="s">
        <v>119</v>
      </c>
      <c r="S7" s="23" t="s">
        <v>120</v>
      </c>
    </row>
    <row r="8" spans="1:19" x14ac:dyDescent="0.25">
      <c r="B8" s="11" t="s">
        <v>41</v>
      </c>
      <c r="C8" s="23" t="s">
        <v>34</v>
      </c>
      <c r="D8" s="23" t="s">
        <v>121</v>
      </c>
      <c r="E8" s="23" t="s">
        <v>122</v>
      </c>
      <c r="F8" s="23" t="s">
        <v>123</v>
      </c>
      <c r="G8" s="23" t="s">
        <v>124</v>
      </c>
      <c r="H8" s="23" t="s">
        <v>125</v>
      </c>
      <c r="I8" s="23" t="s">
        <v>126</v>
      </c>
      <c r="J8" s="23" t="s">
        <v>127</v>
      </c>
      <c r="K8" s="23" t="s">
        <v>171</v>
      </c>
      <c r="L8" s="24" t="s">
        <v>128</v>
      </c>
      <c r="M8" s="23" t="s">
        <v>129</v>
      </c>
      <c r="N8" s="23" t="s">
        <v>130</v>
      </c>
      <c r="O8" s="23" t="s">
        <v>131</v>
      </c>
      <c r="P8" s="23" t="s">
        <v>132</v>
      </c>
      <c r="Q8" s="23" t="s">
        <v>133</v>
      </c>
      <c r="R8" s="23" t="s">
        <v>134</v>
      </c>
      <c r="S8" s="23" t="s">
        <v>120</v>
      </c>
    </row>
    <row r="9" spans="1:19" x14ac:dyDescent="0.25">
      <c r="B9" s="11" t="s">
        <v>7</v>
      </c>
      <c r="C9" s="23" t="s">
        <v>30</v>
      </c>
      <c r="D9" s="23" t="s">
        <v>55</v>
      </c>
      <c r="E9" s="23" t="s">
        <v>56</v>
      </c>
      <c r="F9" s="23" t="s">
        <v>57</v>
      </c>
      <c r="G9" s="23" t="s">
        <v>135</v>
      </c>
      <c r="H9" s="23" t="s">
        <v>59</v>
      </c>
      <c r="I9" s="23" t="s">
        <v>68</v>
      </c>
      <c r="J9" s="23" t="s">
        <v>136</v>
      </c>
      <c r="K9" s="23" t="s">
        <v>70</v>
      </c>
      <c r="L9" s="24" t="s">
        <v>137</v>
      </c>
      <c r="M9" s="23" t="s">
        <v>138</v>
      </c>
      <c r="N9" s="23" t="s">
        <v>139</v>
      </c>
      <c r="O9" s="23" t="s">
        <v>140</v>
      </c>
      <c r="P9" s="23" t="s">
        <v>141</v>
      </c>
      <c r="Q9" s="23" t="s">
        <v>142</v>
      </c>
      <c r="R9" s="23" t="s">
        <v>143</v>
      </c>
      <c r="S9" s="23" t="s">
        <v>55</v>
      </c>
    </row>
    <row r="10" spans="1:19" x14ac:dyDescent="0.25">
      <c r="B10" s="11" t="s">
        <v>8</v>
      </c>
      <c r="C10" s="23" t="s">
        <v>35</v>
      </c>
      <c r="D10" s="23" t="s">
        <v>55</v>
      </c>
      <c r="E10" s="23" t="s">
        <v>56</v>
      </c>
      <c r="F10" s="23" t="s">
        <v>57</v>
      </c>
      <c r="G10" s="23" t="s">
        <v>144</v>
      </c>
      <c r="H10" s="23" t="s">
        <v>59</v>
      </c>
      <c r="I10" s="23" t="s">
        <v>43</v>
      </c>
      <c r="J10" s="23" t="s">
        <v>68</v>
      </c>
      <c r="K10" s="23" t="s">
        <v>172</v>
      </c>
      <c r="L10" s="24" t="s">
        <v>145</v>
      </c>
      <c r="M10" s="23" t="s">
        <v>146</v>
      </c>
      <c r="N10" s="23" t="s">
        <v>147</v>
      </c>
      <c r="O10" s="23" t="s">
        <v>51</v>
      </c>
      <c r="P10" s="23" t="s">
        <v>148</v>
      </c>
      <c r="Q10" s="23" t="s">
        <v>149</v>
      </c>
      <c r="R10" s="23" t="s">
        <v>65</v>
      </c>
      <c r="S10" s="23" t="s">
        <v>55</v>
      </c>
    </row>
    <row r="11" spans="1:19" x14ac:dyDescent="0.2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  <c r="M11" s="31"/>
      <c r="N11" s="31"/>
      <c r="O11" s="31"/>
      <c r="P11" s="31"/>
      <c r="Q11" s="31"/>
      <c r="R11" s="31"/>
      <c r="S11" s="31"/>
    </row>
    <row r="12" spans="1:19" x14ac:dyDescent="0.25">
      <c r="B12" s="12"/>
      <c r="C12" s="7"/>
      <c r="D12" s="7"/>
      <c r="E12" s="7"/>
      <c r="F12" s="7"/>
      <c r="G12" s="7"/>
      <c r="H12" s="7"/>
      <c r="I12" s="7"/>
    </row>
    <row r="13" spans="1:19" s="1" customFormat="1" x14ac:dyDescent="0.25">
      <c r="A13" s="41"/>
      <c r="B13" s="42"/>
      <c r="C13" s="13" t="s">
        <v>223</v>
      </c>
      <c r="D13" s="13" t="s">
        <v>36</v>
      </c>
      <c r="E13" s="13" t="s">
        <v>158</v>
      </c>
      <c r="F13" s="13" t="s">
        <v>159</v>
      </c>
      <c r="G13" s="13" t="s">
        <v>160</v>
      </c>
      <c r="H13" s="13" t="s">
        <v>163</v>
      </c>
      <c r="I13" s="13" t="s">
        <v>239</v>
      </c>
      <c r="J13" s="13" t="s">
        <v>161</v>
      </c>
      <c r="K13" s="13" t="s">
        <v>247</v>
      </c>
      <c r="L13" s="13" t="s">
        <v>280</v>
      </c>
      <c r="M13" s="13" t="s">
        <v>297</v>
      </c>
      <c r="N13" s="13" t="s">
        <v>298</v>
      </c>
      <c r="O13" s="13" t="s">
        <v>162</v>
      </c>
    </row>
    <row r="14" spans="1:19" x14ac:dyDescent="0.25">
      <c r="A14" s="37" t="s">
        <v>157</v>
      </c>
      <c r="B14" s="14" t="s">
        <v>0</v>
      </c>
      <c r="C14" s="25" t="s">
        <v>334</v>
      </c>
      <c r="D14" s="25" t="s">
        <v>29</v>
      </c>
      <c r="E14" s="25" t="s">
        <v>56</v>
      </c>
      <c r="F14" s="25" t="s">
        <v>58</v>
      </c>
      <c r="G14" s="25" t="s">
        <v>43</v>
      </c>
      <c r="H14" s="25" t="s">
        <v>65</v>
      </c>
      <c r="I14" s="25" t="s">
        <v>272</v>
      </c>
      <c r="J14" s="25" t="s">
        <v>62</v>
      </c>
      <c r="K14" s="25" t="s">
        <v>340</v>
      </c>
      <c r="L14" s="25" t="s">
        <v>344</v>
      </c>
      <c r="M14" s="25" t="s">
        <v>349</v>
      </c>
      <c r="N14" s="25" t="s">
        <v>356</v>
      </c>
      <c r="O14" s="25" t="s">
        <v>63</v>
      </c>
      <c r="Q14" s="25"/>
      <c r="R14" s="25"/>
    </row>
    <row r="15" spans="1:19" ht="17.100000000000001" customHeight="1" x14ac:dyDescent="0.25">
      <c r="A15" s="38"/>
      <c r="B15" s="15" t="s">
        <v>1</v>
      </c>
      <c r="C15" s="26" t="s">
        <v>335</v>
      </c>
      <c r="D15" s="26" t="s">
        <v>30</v>
      </c>
      <c r="E15" s="26" t="s">
        <v>56</v>
      </c>
      <c r="F15" s="26" t="s">
        <v>66</v>
      </c>
      <c r="G15" s="26" t="s">
        <v>67</v>
      </c>
      <c r="H15" s="26" t="s">
        <v>75</v>
      </c>
      <c r="I15" s="26" t="s">
        <v>273</v>
      </c>
      <c r="J15" s="26" t="s">
        <v>71</v>
      </c>
      <c r="K15" s="26" t="s">
        <v>340</v>
      </c>
      <c r="L15" s="26" t="s">
        <v>345</v>
      </c>
      <c r="M15" s="26" t="s">
        <v>350</v>
      </c>
      <c r="N15" s="26" t="s">
        <v>358</v>
      </c>
      <c r="O15" s="26" t="s">
        <v>73</v>
      </c>
      <c r="Q15" s="26"/>
      <c r="R15" s="26"/>
    </row>
    <row r="16" spans="1:19" x14ac:dyDescent="0.25">
      <c r="A16" s="38"/>
      <c r="B16" s="15" t="s">
        <v>37</v>
      </c>
      <c r="C16" s="26" t="s">
        <v>229</v>
      </c>
      <c r="D16" s="26" t="s">
        <v>31</v>
      </c>
      <c r="E16" s="26" t="s">
        <v>77</v>
      </c>
      <c r="F16" s="26" t="s">
        <v>79</v>
      </c>
      <c r="G16" s="26" t="s">
        <v>81</v>
      </c>
      <c r="H16" s="26" t="s">
        <v>89</v>
      </c>
      <c r="I16" s="26" t="s">
        <v>274</v>
      </c>
      <c r="J16" s="26" t="s">
        <v>85</v>
      </c>
      <c r="K16" s="26" t="s">
        <v>248</v>
      </c>
      <c r="L16" s="26" t="s">
        <v>281</v>
      </c>
      <c r="M16" s="26" t="s">
        <v>303</v>
      </c>
      <c r="N16" s="26" t="s">
        <v>319</v>
      </c>
      <c r="O16" s="26" t="s">
        <v>87</v>
      </c>
      <c r="Q16" s="26"/>
      <c r="R16" s="26"/>
    </row>
    <row r="17" spans="1:20" x14ac:dyDescent="0.25">
      <c r="A17" s="38"/>
      <c r="B17" s="15" t="s">
        <v>38</v>
      </c>
      <c r="C17" s="26" t="s">
        <v>230</v>
      </c>
      <c r="D17" s="26" t="s">
        <v>32</v>
      </c>
      <c r="E17" s="26" t="s">
        <v>92</v>
      </c>
      <c r="F17" s="26" t="s">
        <v>94</v>
      </c>
      <c r="G17" s="26" t="s">
        <v>96</v>
      </c>
      <c r="H17" s="26" t="s">
        <v>104</v>
      </c>
      <c r="I17" s="26" t="s">
        <v>275</v>
      </c>
      <c r="J17" s="26" t="s">
        <v>100</v>
      </c>
      <c r="K17" s="26" t="s">
        <v>249</v>
      </c>
      <c r="L17" s="26" t="s">
        <v>282</v>
      </c>
      <c r="M17" s="26" t="s">
        <v>304</v>
      </c>
      <c r="N17" s="26" t="s">
        <v>320</v>
      </c>
      <c r="O17" s="26" t="s">
        <v>102</v>
      </c>
      <c r="Q17" s="26"/>
      <c r="R17" s="26"/>
    </row>
    <row r="18" spans="1:20" x14ac:dyDescent="0.25">
      <c r="A18" s="38"/>
      <c r="B18" s="15" t="s">
        <v>39</v>
      </c>
      <c r="C18" s="26" t="s">
        <v>231</v>
      </c>
      <c r="D18" s="26" t="s">
        <v>367</v>
      </c>
      <c r="E18" s="26" t="s">
        <v>368</v>
      </c>
      <c r="F18" s="26" t="s">
        <v>369</v>
      </c>
      <c r="G18" s="26" t="s">
        <v>370</v>
      </c>
      <c r="H18" s="26" t="s">
        <v>371</v>
      </c>
      <c r="I18" s="26" t="s">
        <v>380</v>
      </c>
      <c r="J18" s="26" t="s">
        <v>373</v>
      </c>
      <c r="K18" s="26" t="s">
        <v>250</v>
      </c>
      <c r="L18" s="26" t="s">
        <v>283</v>
      </c>
      <c r="M18" s="26" t="s">
        <v>305</v>
      </c>
      <c r="N18" s="26" t="s">
        <v>321</v>
      </c>
      <c r="O18" s="26" t="s">
        <v>374</v>
      </c>
      <c r="Q18" s="26"/>
      <c r="R18" s="26"/>
    </row>
    <row r="19" spans="1:20" x14ac:dyDescent="0.25">
      <c r="A19" s="38"/>
      <c r="B19" s="15" t="s">
        <v>40</v>
      </c>
      <c r="C19" s="26" t="s">
        <v>232</v>
      </c>
      <c r="D19" s="26" t="s">
        <v>33</v>
      </c>
      <c r="E19" s="26" t="s">
        <v>107</v>
      </c>
      <c r="F19" s="26" t="s">
        <v>109</v>
      </c>
      <c r="G19" s="26" t="s">
        <v>111</v>
      </c>
      <c r="H19" s="26" t="s">
        <v>119</v>
      </c>
      <c r="I19" s="26" t="s">
        <v>276</v>
      </c>
      <c r="J19" s="26" t="s">
        <v>115</v>
      </c>
      <c r="K19" s="26" t="s">
        <v>251</v>
      </c>
      <c r="L19" s="26" t="s">
        <v>284</v>
      </c>
      <c r="M19" s="26" t="s">
        <v>306</v>
      </c>
      <c r="N19" s="26" t="s">
        <v>322</v>
      </c>
      <c r="O19" s="26" t="s">
        <v>117</v>
      </c>
      <c r="Q19" s="26"/>
      <c r="R19" s="26"/>
    </row>
    <row r="20" spans="1:20" x14ac:dyDescent="0.25">
      <c r="A20" s="38"/>
      <c r="B20" s="15" t="s">
        <v>41</v>
      </c>
      <c r="C20" s="26" t="s">
        <v>233</v>
      </c>
      <c r="D20" s="26" t="s">
        <v>34</v>
      </c>
      <c r="E20" s="26" t="s">
        <v>122</v>
      </c>
      <c r="F20" s="26" t="s">
        <v>124</v>
      </c>
      <c r="G20" s="26" t="s">
        <v>126</v>
      </c>
      <c r="H20" s="26" t="s">
        <v>134</v>
      </c>
      <c r="I20" s="26" t="s">
        <v>277</v>
      </c>
      <c r="J20" s="26" t="s">
        <v>130</v>
      </c>
      <c r="K20" s="26" t="s">
        <v>251</v>
      </c>
      <c r="L20" s="26" t="s">
        <v>285</v>
      </c>
      <c r="M20" s="26" t="s">
        <v>307</v>
      </c>
      <c r="N20" s="26" t="s">
        <v>323</v>
      </c>
      <c r="O20" s="26" t="s">
        <v>132</v>
      </c>
      <c r="Q20" s="26"/>
      <c r="R20" s="26"/>
    </row>
    <row r="21" spans="1:20" x14ac:dyDescent="0.25">
      <c r="A21" s="38"/>
      <c r="B21" s="15" t="s">
        <v>7</v>
      </c>
      <c r="C21" s="26">
        <v>0.82599999999999996</v>
      </c>
      <c r="D21" s="26" t="s">
        <v>30</v>
      </c>
      <c r="E21" s="26" t="s">
        <v>56</v>
      </c>
      <c r="F21" s="26" t="s">
        <v>135</v>
      </c>
      <c r="G21" s="26" t="s">
        <v>68</v>
      </c>
      <c r="H21" s="26" t="s">
        <v>143</v>
      </c>
      <c r="I21" s="26" t="s">
        <v>278</v>
      </c>
      <c r="J21" s="26" t="s">
        <v>139</v>
      </c>
      <c r="K21" s="26">
        <v>0.78800000000000003</v>
      </c>
      <c r="L21" s="26">
        <v>0.80500000000000005</v>
      </c>
      <c r="M21" s="26">
        <v>0.83899999999999997</v>
      </c>
      <c r="N21" s="26">
        <v>0.876</v>
      </c>
      <c r="O21" s="26" t="s">
        <v>141</v>
      </c>
      <c r="Q21" s="26"/>
      <c r="R21" s="26"/>
    </row>
    <row r="22" spans="1:20" x14ac:dyDescent="0.25">
      <c r="A22" s="39"/>
      <c r="B22" s="16" t="s">
        <v>8</v>
      </c>
      <c r="C22" s="27">
        <v>0.82499999999999996</v>
      </c>
      <c r="D22" s="27" t="s">
        <v>35</v>
      </c>
      <c r="E22" s="27" t="s">
        <v>56</v>
      </c>
      <c r="F22" s="27" t="s">
        <v>144</v>
      </c>
      <c r="G22" s="27" t="s">
        <v>43</v>
      </c>
      <c r="H22" s="28" t="s">
        <v>65</v>
      </c>
      <c r="I22" s="27" t="s">
        <v>279</v>
      </c>
      <c r="J22" s="27" t="s">
        <v>147</v>
      </c>
      <c r="K22" s="28">
        <v>0.78700000000000003</v>
      </c>
      <c r="L22" s="28">
        <v>0.80500000000000005</v>
      </c>
      <c r="M22" s="28">
        <v>0.83799999999999997</v>
      </c>
      <c r="N22" s="28">
        <v>0.874</v>
      </c>
      <c r="O22" s="27" t="s">
        <v>148</v>
      </c>
      <c r="Q22" s="27"/>
      <c r="R22" s="27"/>
    </row>
    <row r="23" spans="1:20" x14ac:dyDescent="0.25">
      <c r="A23" s="37" t="s">
        <v>164</v>
      </c>
      <c r="B23" s="17" t="s">
        <v>0</v>
      </c>
      <c r="C23" s="25" t="s">
        <v>336</v>
      </c>
      <c r="D23" s="25" t="s">
        <v>55</v>
      </c>
      <c r="E23" s="25" t="s">
        <v>57</v>
      </c>
      <c r="F23" s="25" t="s">
        <v>59</v>
      </c>
      <c r="G23" s="25" t="s">
        <v>60</v>
      </c>
      <c r="H23" s="29" t="s">
        <v>55</v>
      </c>
      <c r="I23" s="25" t="s">
        <v>265</v>
      </c>
      <c r="J23" s="25" t="s">
        <v>51</v>
      </c>
      <c r="K23" s="29" t="s">
        <v>341</v>
      </c>
      <c r="L23" s="29" t="s">
        <v>281</v>
      </c>
      <c r="M23" s="29" t="s">
        <v>351</v>
      </c>
      <c r="N23" s="29" t="s">
        <v>357</v>
      </c>
      <c r="O23" s="25" t="s">
        <v>64</v>
      </c>
    </row>
    <row r="24" spans="1:20" x14ac:dyDescent="0.25">
      <c r="A24" s="38"/>
      <c r="B24" s="18" t="s">
        <v>1</v>
      </c>
      <c r="C24" s="26" t="s">
        <v>336</v>
      </c>
      <c r="D24" s="26" t="s">
        <v>55</v>
      </c>
      <c r="E24" s="26" t="s">
        <v>57</v>
      </c>
      <c r="F24" s="26" t="s">
        <v>59</v>
      </c>
      <c r="G24" s="26" t="s">
        <v>68</v>
      </c>
      <c r="H24" s="26" t="s">
        <v>55</v>
      </c>
      <c r="I24" s="26" t="s">
        <v>266</v>
      </c>
      <c r="J24" s="26" t="s">
        <v>72</v>
      </c>
      <c r="K24" s="26" t="s">
        <v>341</v>
      </c>
      <c r="L24" s="26" t="s">
        <v>72</v>
      </c>
      <c r="M24" s="26" t="s">
        <v>352</v>
      </c>
      <c r="N24" s="26" t="s">
        <v>359</v>
      </c>
      <c r="O24" s="26" t="s">
        <v>74</v>
      </c>
    </row>
    <row r="25" spans="1:20" x14ac:dyDescent="0.25">
      <c r="A25" s="38"/>
      <c r="B25" s="18" t="s">
        <v>37</v>
      </c>
      <c r="C25" s="26" t="s">
        <v>234</v>
      </c>
      <c r="D25" s="26" t="s">
        <v>76</v>
      </c>
      <c r="E25" s="26" t="s">
        <v>78</v>
      </c>
      <c r="F25" s="26" t="s">
        <v>80</v>
      </c>
      <c r="G25" s="26" t="s">
        <v>82</v>
      </c>
      <c r="H25" s="26" t="s">
        <v>90</v>
      </c>
      <c r="I25" s="26" t="s">
        <v>267</v>
      </c>
      <c r="J25" s="26" t="s">
        <v>86</v>
      </c>
      <c r="K25" s="26" t="s">
        <v>252</v>
      </c>
      <c r="L25" s="26" t="s">
        <v>388</v>
      </c>
      <c r="M25" s="26" t="s">
        <v>308</v>
      </c>
      <c r="N25" s="26" t="s">
        <v>324</v>
      </c>
      <c r="O25" s="26" t="s">
        <v>88</v>
      </c>
    </row>
    <row r="26" spans="1:20" x14ac:dyDescent="0.25">
      <c r="A26" s="38"/>
      <c r="B26" s="18" t="s">
        <v>38</v>
      </c>
      <c r="C26" s="26" t="s">
        <v>235</v>
      </c>
      <c r="D26" s="26" t="s">
        <v>91</v>
      </c>
      <c r="E26" s="26" t="s">
        <v>93</v>
      </c>
      <c r="F26" s="26" t="s">
        <v>95</v>
      </c>
      <c r="G26" s="26" t="s">
        <v>97</v>
      </c>
      <c r="H26" s="26" t="s">
        <v>105</v>
      </c>
      <c r="I26" s="26" t="s">
        <v>268</v>
      </c>
      <c r="J26" s="26" t="s">
        <v>101</v>
      </c>
      <c r="K26" s="26" t="s">
        <v>253</v>
      </c>
      <c r="L26" s="26" t="s">
        <v>286</v>
      </c>
      <c r="M26" s="26" t="s">
        <v>309</v>
      </c>
      <c r="N26" s="26" t="s">
        <v>325</v>
      </c>
      <c r="O26" s="26" t="s">
        <v>103</v>
      </c>
    </row>
    <row r="27" spans="1:20" x14ac:dyDescent="0.25">
      <c r="A27" s="38"/>
      <c r="B27" s="18" t="s">
        <v>39</v>
      </c>
      <c r="C27" s="26" t="s">
        <v>236</v>
      </c>
      <c r="D27" s="26" t="s">
        <v>375</v>
      </c>
      <c r="E27" s="26" t="s">
        <v>376</v>
      </c>
      <c r="F27" s="26" t="s">
        <v>377</v>
      </c>
      <c r="G27" s="26" t="s">
        <v>378</v>
      </c>
      <c r="H27" s="26" t="s">
        <v>379</v>
      </c>
      <c r="I27" s="26" t="s">
        <v>372</v>
      </c>
      <c r="J27" s="26" t="s">
        <v>381</v>
      </c>
      <c r="K27" s="26" t="s">
        <v>254</v>
      </c>
      <c r="L27" s="26" t="s">
        <v>287</v>
      </c>
      <c r="M27" s="26" t="s">
        <v>309</v>
      </c>
      <c r="N27" s="26" t="s">
        <v>326</v>
      </c>
      <c r="O27" s="26" t="s">
        <v>382</v>
      </c>
    </row>
    <row r="28" spans="1:20" x14ac:dyDescent="0.25">
      <c r="A28" s="38"/>
      <c r="B28" s="18" t="s">
        <v>40</v>
      </c>
      <c r="C28" s="26" t="s">
        <v>110</v>
      </c>
      <c r="D28" s="26" t="s">
        <v>106</v>
      </c>
      <c r="E28" s="26" t="s">
        <v>108</v>
      </c>
      <c r="F28" s="26" t="s">
        <v>110</v>
      </c>
      <c r="G28" s="26" t="s">
        <v>112</v>
      </c>
      <c r="H28" s="26" t="s">
        <v>120</v>
      </c>
      <c r="I28" s="26" t="s">
        <v>269</v>
      </c>
      <c r="J28" s="26" t="s">
        <v>116</v>
      </c>
      <c r="K28" s="26" t="s">
        <v>255</v>
      </c>
      <c r="L28" s="26" t="s">
        <v>288</v>
      </c>
      <c r="M28" s="26" t="s">
        <v>310</v>
      </c>
      <c r="N28" s="26" t="s">
        <v>327</v>
      </c>
      <c r="O28" s="26" t="s">
        <v>118</v>
      </c>
    </row>
    <row r="29" spans="1:20" x14ac:dyDescent="0.25">
      <c r="A29" s="38"/>
      <c r="B29" s="18" t="s">
        <v>41</v>
      </c>
      <c r="C29" s="26" t="s">
        <v>123</v>
      </c>
      <c r="D29" s="26" t="s">
        <v>121</v>
      </c>
      <c r="E29" s="26" t="s">
        <v>123</v>
      </c>
      <c r="F29" s="26" t="s">
        <v>125</v>
      </c>
      <c r="G29" s="26" t="s">
        <v>127</v>
      </c>
      <c r="H29" s="26" t="s">
        <v>120</v>
      </c>
      <c r="I29" s="26" t="s">
        <v>270</v>
      </c>
      <c r="J29" s="26" t="s">
        <v>131</v>
      </c>
      <c r="K29" s="26" t="s">
        <v>256</v>
      </c>
      <c r="L29" s="26" t="s">
        <v>289</v>
      </c>
      <c r="M29" s="26" t="s">
        <v>193</v>
      </c>
      <c r="N29" s="26" t="s">
        <v>328</v>
      </c>
      <c r="O29" s="26" t="s">
        <v>133</v>
      </c>
    </row>
    <row r="30" spans="1:20" x14ac:dyDescent="0.25">
      <c r="A30" s="38"/>
      <c r="B30" s="18" t="s">
        <v>7</v>
      </c>
      <c r="C30" s="26">
        <v>0.86899999999999999</v>
      </c>
      <c r="D30" s="26" t="s">
        <v>55</v>
      </c>
      <c r="E30" s="26" t="s">
        <v>57</v>
      </c>
      <c r="F30" s="26" t="s">
        <v>59</v>
      </c>
      <c r="G30" s="26" t="s">
        <v>136</v>
      </c>
      <c r="H30" s="26" t="s">
        <v>55</v>
      </c>
      <c r="I30" s="26" t="s">
        <v>271</v>
      </c>
      <c r="J30" s="26" t="s">
        <v>140</v>
      </c>
      <c r="K30" s="26">
        <v>0.84799999999999998</v>
      </c>
      <c r="L30" s="26">
        <v>0.88400000000000001</v>
      </c>
      <c r="M30" s="26">
        <v>0.85199999999999998</v>
      </c>
      <c r="N30" s="26">
        <v>0.88600000000000001</v>
      </c>
      <c r="O30" s="26" t="s">
        <v>142</v>
      </c>
    </row>
    <row r="31" spans="1:20" x14ac:dyDescent="0.25">
      <c r="A31" s="40"/>
      <c r="B31" s="19" t="s">
        <v>8</v>
      </c>
      <c r="C31" s="27">
        <v>0.86799999999999999</v>
      </c>
      <c r="D31" s="27" t="s">
        <v>55</v>
      </c>
      <c r="E31" s="27" t="s">
        <v>57</v>
      </c>
      <c r="F31" s="28" t="s">
        <v>59</v>
      </c>
      <c r="G31" s="27" t="s">
        <v>68</v>
      </c>
      <c r="H31" s="28" t="s">
        <v>55</v>
      </c>
      <c r="I31" s="27" t="s">
        <v>265</v>
      </c>
      <c r="J31" s="27" t="s">
        <v>51</v>
      </c>
      <c r="K31" s="28">
        <v>0.84499999999999997</v>
      </c>
      <c r="L31" s="28">
        <v>0.88400000000000001</v>
      </c>
      <c r="M31" s="28">
        <v>0.85099999999999998</v>
      </c>
      <c r="N31" s="28">
        <v>0.88500000000000001</v>
      </c>
      <c r="O31" s="28" t="s">
        <v>149</v>
      </c>
      <c r="T31" t="s">
        <v>209</v>
      </c>
    </row>
    <row r="32" spans="1:20" x14ac:dyDescent="0.25">
      <c r="A32" s="37" t="s">
        <v>165</v>
      </c>
      <c r="B32" s="17" t="s">
        <v>0</v>
      </c>
      <c r="C32" s="25" t="s">
        <v>337</v>
      </c>
      <c r="D32" s="25" t="s">
        <v>166</v>
      </c>
      <c r="E32" s="25" t="s">
        <v>47</v>
      </c>
      <c r="F32" s="29" t="s">
        <v>61</v>
      </c>
      <c r="G32" s="25" t="s">
        <v>210</v>
      </c>
      <c r="H32" s="29" t="s">
        <v>216</v>
      </c>
      <c r="I32" s="29" t="s">
        <v>331</v>
      </c>
      <c r="J32" s="29" t="s">
        <v>137</v>
      </c>
      <c r="K32" s="29" t="s">
        <v>342</v>
      </c>
      <c r="L32" s="29" t="s">
        <v>346</v>
      </c>
      <c r="M32" s="29" t="s">
        <v>353</v>
      </c>
      <c r="N32" s="29" t="s">
        <v>360</v>
      </c>
      <c r="O32" s="29" t="s">
        <v>214</v>
      </c>
    </row>
    <row r="33" spans="1:15" x14ac:dyDescent="0.25">
      <c r="A33" s="38"/>
      <c r="B33" s="18" t="s">
        <v>1</v>
      </c>
      <c r="C33" s="26" t="s">
        <v>338</v>
      </c>
      <c r="D33" s="26" t="s">
        <v>167</v>
      </c>
      <c r="E33" s="26" t="s">
        <v>69</v>
      </c>
      <c r="F33" s="26" t="s">
        <v>70</v>
      </c>
      <c r="G33" s="26" t="s">
        <v>211</v>
      </c>
      <c r="H33" s="26" t="s">
        <v>70</v>
      </c>
      <c r="I33" s="26" t="s">
        <v>332</v>
      </c>
      <c r="J33" s="26" t="s">
        <v>212</v>
      </c>
      <c r="K33" s="26" t="s">
        <v>331</v>
      </c>
      <c r="L33" s="26" t="s">
        <v>347</v>
      </c>
      <c r="M33" s="26" t="s">
        <v>354</v>
      </c>
      <c r="N33" s="26" t="s">
        <v>360</v>
      </c>
      <c r="O33" s="26" t="s">
        <v>366</v>
      </c>
    </row>
    <row r="34" spans="1:15" x14ac:dyDescent="0.25">
      <c r="A34" s="38"/>
      <c r="B34" s="18" t="s">
        <v>37</v>
      </c>
      <c r="C34" s="26" t="s">
        <v>224</v>
      </c>
      <c r="D34" s="26" t="s">
        <v>168</v>
      </c>
      <c r="E34" s="26" t="s">
        <v>83</v>
      </c>
      <c r="F34" s="26" t="s">
        <v>84</v>
      </c>
      <c r="G34" s="26" t="s">
        <v>174</v>
      </c>
      <c r="H34" s="26" t="s">
        <v>178</v>
      </c>
      <c r="I34" s="26" t="s">
        <v>240</v>
      </c>
      <c r="J34" s="26" t="s">
        <v>182</v>
      </c>
      <c r="K34" s="26" t="s">
        <v>257</v>
      </c>
      <c r="L34" s="26" t="s">
        <v>290</v>
      </c>
      <c r="M34" s="26" t="s">
        <v>299</v>
      </c>
      <c r="N34" s="26" t="s">
        <v>315</v>
      </c>
      <c r="O34" s="26" t="s">
        <v>362</v>
      </c>
    </row>
    <row r="35" spans="1:15" x14ac:dyDescent="0.25">
      <c r="A35" s="38"/>
      <c r="B35" s="18" t="s">
        <v>38</v>
      </c>
      <c r="C35" s="26" t="s">
        <v>225</v>
      </c>
      <c r="D35" s="26" t="s">
        <v>169</v>
      </c>
      <c r="E35" s="26" t="s">
        <v>98</v>
      </c>
      <c r="F35" s="26" t="s">
        <v>99</v>
      </c>
      <c r="G35" s="26" t="s">
        <v>175</v>
      </c>
      <c r="H35" s="26" t="s">
        <v>179</v>
      </c>
      <c r="I35" s="26" t="s">
        <v>241</v>
      </c>
      <c r="J35" s="26" t="s">
        <v>183</v>
      </c>
      <c r="K35" s="26" t="s">
        <v>258</v>
      </c>
      <c r="L35" s="26" t="s">
        <v>231</v>
      </c>
      <c r="M35" s="26" t="s">
        <v>300</v>
      </c>
      <c r="N35" s="26" t="s">
        <v>316</v>
      </c>
      <c r="O35" s="26" t="s">
        <v>363</v>
      </c>
    </row>
    <row r="36" spans="1:15" x14ac:dyDescent="0.25">
      <c r="A36" s="38"/>
      <c r="B36" s="18" t="s">
        <v>39</v>
      </c>
      <c r="C36" s="26" t="s">
        <v>226</v>
      </c>
      <c r="D36" s="26" t="s">
        <v>383</v>
      </c>
      <c r="E36" s="26" t="s">
        <v>384</v>
      </c>
      <c r="F36" s="26" t="s">
        <v>385</v>
      </c>
      <c r="G36" s="26" t="s">
        <v>175</v>
      </c>
      <c r="H36" s="26" t="s">
        <v>179</v>
      </c>
      <c r="I36" s="26" t="s">
        <v>241</v>
      </c>
      <c r="J36" s="26" t="s">
        <v>183</v>
      </c>
      <c r="K36" s="26" t="s">
        <v>258</v>
      </c>
      <c r="L36" s="26" t="s">
        <v>231</v>
      </c>
      <c r="M36" s="26" t="s">
        <v>300</v>
      </c>
      <c r="N36" s="26" t="s">
        <v>316</v>
      </c>
      <c r="O36" s="26" t="s">
        <v>363</v>
      </c>
    </row>
    <row r="37" spans="1:15" x14ac:dyDescent="0.25">
      <c r="A37" s="38"/>
      <c r="B37" s="18" t="s">
        <v>40</v>
      </c>
      <c r="C37" s="26" t="s">
        <v>227</v>
      </c>
      <c r="D37" s="26" t="s">
        <v>170</v>
      </c>
      <c r="E37" s="26" t="s">
        <v>113</v>
      </c>
      <c r="F37" s="26" t="s">
        <v>114</v>
      </c>
      <c r="G37" s="26" t="s">
        <v>176</v>
      </c>
      <c r="H37" s="26" t="s">
        <v>180</v>
      </c>
      <c r="I37" s="26" t="s">
        <v>242</v>
      </c>
      <c r="J37" s="26" t="s">
        <v>184</v>
      </c>
      <c r="K37" s="26" t="s">
        <v>259</v>
      </c>
      <c r="L37" s="26" t="s">
        <v>291</v>
      </c>
      <c r="M37" s="26" t="s">
        <v>301</v>
      </c>
      <c r="N37" s="26" t="s">
        <v>317</v>
      </c>
      <c r="O37" s="26" t="s">
        <v>364</v>
      </c>
    </row>
    <row r="38" spans="1:15" x14ac:dyDescent="0.25">
      <c r="A38" s="38"/>
      <c r="B38" s="18" t="s">
        <v>41</v>
      </c>
      <c r="C38" s="26" t="s">
        <v>228</v>
      </c>
      <c r="D38" s="26" t="s">
        <v>171</v>
      </c>
      <c r="E38" s="26" t="s">
        <v>128</v>
      </c>
      <c r="F38" s="26" t="s">
        <v>129</v>
      </c>
      <c r="G38" s="26" t="s">
        <v>177</v>
      </c>
      <c r="H38" s="26" t="s">
        <v>181</v>
      </c>
      <c r="I38" s="26" t="s">
        <v>243</v>
      </c>
      <c r="J38" s="26" t="s">
        <v>185</v>
      </c>
      <c r="K38" s="26" t="s">
        <v>260</v>
      </c>
      <c r="L38" s="26" t="s">
        <v>292</v>
      </c>
      <c r="M38" s="26" t="s">
        <v>302</v>
      </c>
      <c r="N38" s="26" t="s">
        <v>318</v>
      </c>
      <c r="O38" s="26" t="s">
        <v>365</v>
      </c>
    </row>
    <row r="39" spans="1:15" x14ac:dyDescent="0.25">
      <c r="A39" s="38"/>
      <c r="B39" s="18" t="s">
        <v>7</v>
      </c>
      <c r="C39" s="26">
        <v>0.93799999999999994</v>
      </c>
      <c r="D39" s="26" t="s">
        <v>70</v>
      </c>
      <c r="E39" s="26" t="s">
        <v>137</v>
      </c>
      <c r="F39" s="26" t="s">
        <v>138</v>
      </c>
      <c r="G39" s="26">
        <v>0.93799999999999994</v>
      </c>
      <c r="H39" s="26">
        <v>0.94599999999999995</v>
      </c>
      <c r="I39" s="26">
        <v>0.94499999999999995</v>
      </c>
      <c r="J39" s="26">
        <v>0.94699999999999995</v>
      </c>
      <c r="K39" s="26">
        <v>0.95299999999999996</v>
      </c>
      <c r="L39" s="26">
        <v>0.92200000000000004</v>
      </c>
      <c r="M39" s="26">
        <v>0.94599999999999995</v>
      </c>
      <c r="N39" s="26">
        <v>0.94799999999999995</v>
      </c>
      <c r="O39" s="26">
        <v>0.90400000000000003</v>
      </c>
    </row>
    <row r="40" spans="1:15" x14ac:dyDescent="0.25">
      <c r="A40" s="39"/>
      <c r="B40" s="20" t="s">
        <v>8</v>
      </c>
      <c r="C40" s="28">
        <v>0.91400000000000003</v>
      </c>
      <c r="D40" s="28" t="s">
        <v>172</v>
      </c>
      <c r="E40" s="28" t="s">
        <v>145</v>
      </c>
      <c r="F40" s="28" t="s">
        <v>146</v>
      </c>
      <c r="G40" s="28">
        <v>0.91400000000000003</v>
      </c>
      <c r="H40" s="28">
        <v>0.92900000000000005</v>
      </c>
      <c r="I40" s="28">
        <v>0.93</v>
      </c>
      <c r="J40" s="28">
        <v>0.94299999999999995</v>
      </c>
      <c r="K40" s="28">
        <v>0.94799999999999995</v>
      </c>
      <c r="L40" s="28">
        <v>0.88400000000000001</v>
      </c>
      <c r="M40" s="28">
        <v>0.93799999999999994</v>
      </c>
      <c r="N40" s="28">
        <v>0.93899999999999995</v>
      </c>
      <c r="O40" s="28">
        <v>0.90500000000000003</v>
      </c>
    </row>
    <row r="41" spans="1:15" x14ac:dyDescent="0.25">
      <c r="A41" s="37" t="s">
        <v>173</v>
      </c>
      <c r="B41" s="17" t="s">
        <v>0</v>
      </c>
      <c r="C41" s="25" t="s">
        <v>339</v>
      </c>
      <c r="D41" s="25" t="s">
        <v>219</v>
      </c>
      <c r="E41" s="25" t="s">
        <v>220</v>
      </c>
      <c r="F41" s="29" t="s">
        <v>221</v>
      </c>
      <c r="G41" s="25" t="s">
        <v>222</v>
      </c>
      <c r="H41" s="29" t="s">
        <v>217</v>
      </c>
      <c r="I41" s="29" t="s">
        <v>333</v>
      </c>
      <c r="J41" s="29" t="s">
        <v>213</v>
      </c>
      <c r="K41" s="29" t="s">
        <v>343</v>
      </c>
      <c r="L41" s="29" t="s">
        <v>348</v>
      </c>
      <c r="M41" s="29" t="s">
        <v>355</v>
      </c>
      <c r="N41" s="29" t="s">
        <v>361</v>
      </c>
      <c r="O41" s="29" t="s">
        <v>215</v>
      </c>
    </row>
    <row r="42" spans="1:15" x14ac:dyDescent="0.25">
      <c r="A42" s="38"/>
      <c r="B42" s="18" t="s">
        <v>1</v>
      </c>
      <c r="C42" s="26" t="s">
        <v>339</v>
      </c>
      <c r="D42" s="26" t="s">
        <v>219</v>
      </c>
      <c r="E42" s="26" t="s">
        <v>220</v>
      </c>
      <c r="F42" s="26" t="s">
        <v>221</v>
      </c>
      <c r="G42" s="26" t="s">
        <v>222</v>
      </c>
      <c r="H42" s="26" t="s">
        <v>218</v>
      </c>
      <c r="I42" s="26" t="s">
        <v>333</v>
      </c>
      <c r="J42" s="26" t="s">
        <v>213</v>
      </c>
      <c r="K42" s="26" t="s">
        <v>343</v>
      </c>
      <c r="L42" s="26" t="s">
        <v>348</v>
      </c>
      <c r="M42" s="26" t="s">
        <v>355</v>
      </c>
      <c r="N42" s="26" t="s">
        <v>361</v>
      </c>
      <c r="O42" s="26" t="s">
        <v>215</v>
      </c>
    </row>
    <row r="43" spans="1:15" x14ac:dyDescent="0.25">
      <c r="A43" s="38"/>
      <c r="B43" s="18" t="s">
        <v>37</v>
      </c>
      <c r="C43" s="26" t="s">
        <v>237</v>
      </c>
      <c r="D43" s="26" t="s">
        <v>186</v>
      </c>
      <c r="E43" s="26" t="s">
        <v>190</v>
      </c>
      <c r="F43" s="26" t="s">
        <v>194</v>
      </c>
      <c r="G43" s="26" t="s">
        <v>197</v>
      </c>
      <c r="H43" s="26" t="s">
        <v>194</v>
      </c>
      <c r="I43" s="26" t="s">
        <v>244</v>
      </c>
      <c r="J43" s="26" t="s">
        <v>201</v>
      </c>
      <c r="K43" s="26" t="s">
        <v>261</v>
      </c>
      <c r="L43" s="26" t="s">
        <v>293</v>
      </c>
      <c r="M43" s="26" t="s">
        <v>311</v>
      </c>
      <c r="N43" s="26" t="s">
        <v>311</v>
      </c>
      <c r="O43" s="26" t="s">
        <v>205</v>
      </c>
    </row>
    <row r="44" spans="1:15" x14ac:dyDescent="0.25">
      <c r="A44" s="38"/>
      <c r="B44" s="18" t="s">
        <v>38</v>
      </c>
      <c r="C44" s="26" t="s">
        <v>200</v>
      </c>
      <c r="D44" s="26" t="s">
        <v>187</v>
      </c>
      <c r="E44" s="26" t="s">
        <v>191</v>
      </c>
      <c r="F44" s="26" t="s">
        <v>195</v>
      </c>
      <c r="G44" s="26" t="s">
        <v>198</v>
      </c>
      <c r="H44" s="26" t="s">
        <v>208</v>
      </c>
      <c r="I44" s="26" t="s">
        <v>245</v>
      </c>
      <c r="J44" s="26" t="s">
        <v>202</v>
      </c>
      <c r="K44" s="26" t="s">
        <v>262</v>
      </c>
      <c r="L44" s="26" t="s">
        <v>294</v>
      </c>
      <c r="M44" s="26" t="s">
        <v>312</v>
      </c>
      <c r="N44" s="26" t="s">
        <v>329</v>
      </c>
      <c r="O44" s="26" t="s">
        <v>206</v>
      </c>
    </row>
    <row r="45" spans="1:15" x14ac:dyDescent="0.25">
      <c r="A45" s="38"/>
      <c r="B45" s="18" t="s">
        <v>39</v>
      </c>
      <c r="C45" s="26" t="s">
        <v>200</v>
      </c>
      <c r="D45" s="26" t="s">
        <v>187</v>
      </c>
      <c r="E45" s="26" t="s">
        <v>191</v>
      </c>
      <c r="F45" s="26" t="s">
        <v>195</v>
      </c>
      <c r="G45" s="26" t="s">
        <v>198</v>
      </c>
      <c r="H45" s="26" t="s">
        <v>208</v>
      </c>
      <c r="I45" s="26" t="s">
        <v>245</v>
      </c>
      <c r="J45" s="26" t="s">
        <v>202</v>
      </c>
      <c r="K45" s="26" t="s">
        <v>262</v>
      </c>
      <c r="L45" s="26" t="s">
        <v>294</v>
      </c>
      <c r="M45" s="26" t="s">
        <v>312</v>
      </c>
      <c r="N45" s="26" t="s">
        <v>329</v>
      </c>
      <c r="O45" s="26" t="s">
        <v>206</v>
      </c>
    </row>
    <row r="46" spans="1:15" x14ac:dyDescent="0.25">
      <c r="A46" s="38"/>
      <c r="B46" s="18" t="s">
        <v>40</v>
      </c>
      <c r="C46" s="26" t="s">
        <v>238</v>
      </c>
      <c r="D46" s="26" t="s">
        <v>188</v>
      </c>
      <c r="E46" s="26" t="s">
        <v>192</v>
      </c>
      <c r="F46" s="26" t="s">
        <v>193</v>
      </c>
      <c r="G46" s="26" t="s">
        <v>199</v>
      </c>
      <c r="H46" s="26" t="s">
        <v>204</v>
      </c>
      <c r="I46" s="26" t="s">
        <v>246</v>
      </c>
      <c r="J46" s="26" t="s">
        <v>203</v>
      </c>
      <c r="K46" s="26" t="s">
        <v>263</v>
      </c>
      <c r="L46" s="26" t="s">
        <v>295</v>
      </c>
      <c r="M46" s="26" t="s">
        <v>313</v>
      </c>
      <c r="N46" s="26" t="s">
        <v>330</v>
      </c>
      <c r="O46" s="26" t="s">
        <v>207</v>
      </c>
    </row>
    <row r="47" spans="1:15" x14ac:dyDescent="0.25">
      <c r="A47" s="38"/>
      <c r="B47" s="18" t="s">
        <v>41</v>
      </c>
      <c r="C47" s="26" t="s">
        <v>194</v>
      </c>
      <c r="D47" s="26" t="s">
        <v>189</v>
      </c>
      <c r="E47" s="26" t="s">
        <v>193</v>
      </c>
      <c r="F47" s="26" t="s">
        <v>196</v>
      </c>
      <c r="G47" s="26" t="s">
        <v>200</v>
      </c>
      <c r="H47" s="26" t="s">
        <v>196</v>
      </c>
      <c r="I47" s="26" t="s">
        <v>204</v>
      </c>
      <c r="J47" s="26" t="s">
        <v>204</v>
      </c>
      <c r="K47" s="26" t="s">
        <v>264</v>
      </c>
      <c r="L47" s="26" t="s">
        <v>296</v>
      </c>
      <c r="M47" s="26" t="s">
        <v>314</v>
      </c>
      <c r="N47" s="26" t="s">
        <v>314</v>
      </c>
      <c r="O47" s="26" t="s">
        <v>189</v>
      </c>
    </row>
    <row r="48" spans="1:15" x14ac:dyDescent="0.25">
      <c r="A48" s="38"/>
      <c r="B48" s="18" t="s">
        <v>7</v>
      </c>
      <c r="C48" s="26">
        <v>0.80900000000000005</v>
      </c>
      <c r="D48" s="26">
        <v>0.875</v>
      </c>
      <c r="E48" s="26">
        <v>0.84</v>
      </c>
      <c r="F48" s="26">
        <v>0.91400000000000003</v>
      </c>
      <c r="G48" s="26">
        <v>0.751</v>
      </c>
      <c r="H48" s="26">
        <v>0.92</v>
      </c>
      <c r="I48" s="26">
        <v>0.86799999999999999</v>
      </c>
      <c r="J48" s="26">
        <v>0.80700000000000005</v>
      </c>
      <c r="K48" s="26">
        <v>0.74299999999999999</v>
      </c>
      <c r="L48" s="26">
        <v>0.80700000000000005</v>
      </c>
      <c r="M48" s="26">
        <v>0.67100000000000004</v>
      </c>
      <c r="N48" s="26">
        <v>0.67100000000000004</v>
      </c>
      <c r="O48" s="26">
        <v>0.78900000000000003</v>
      </c>
    </row>
    <row r="49" spans="1:17" x14ac:dyDescent="0.25">
      <c r="A49" s="39"/>
      <c r="B49" s="20" t="s">
        <v>8</v>
      </c>
      <c r="C49" s="28">
        <v>0.80800000000000005</v>
      </c>
      <c r="D49" s="28">
        <v>0.874</v>
      </c>
      <c r="E49" s="28">
        <v>0.84</v>
      </c>
      <c r="F49" s="28">
        <v>0.91400000000000003</v>
      </c>
      <c r="G49" s="28">
        <v>0.748</v>
      </c>
      <c r="H49" s="28">
        <v>0.92</v>
      </c>
      <c r="I49" s="28">
        <v>0.86799999999999999</v>
      </c>
      <c r="J49" s="28">
        <v>0.80700000000000005</v>
      </c>
      <c r="K49" s="28">
        <v>0.74299999999999999</v>
      </c>
      <c r="L49" s="28">
        <v>0.80700000000000005</v>
      </c>
      <c r="M49" s="28">
        <v>0.66800000000000004</v>
      </c>
      <c r="N49" s="28">
        <v>0.66800000000000004</v>
      </c>
      <c r="O49" s="28">
        <v>0.76600000000000001</v>
      </c>
    </row>
    <row r="52" spans="1:17" x14ac:dyDescent="0.25">
      <c r="A52" s="34" t="s">
        <v>386</v>
      </c>
      <c r="B52" s="35" t="s">
        <v>387</v>
      </c>
      <c r="C52" s="13" t="s">
        <v>223</v>
      </c>
      <c r="D52" s="13" t="s">
        <v>36</v>
      </c>
      <c r="E52" s="13" t="s">
        <v>158</v>
      </c>
      <c r="F52" s="13" t="s">
        <v>159</v>
      </c>
      <c r="G52" s="13" t="s">
        <v>160</v>
      </c>
      <c r="H52" s="13" t="s">
        <v>163</v>
      </c>
      <c r="I52" s="13" t="s">
        <v>239</v>
      </c>
      <c r="J52" s="13" t="s">
        <v>161</v>
      </c>
      <c r="K52" s="13" t="s">
        <v>247</v>
      </c>
      <c r="L52" s="13" t="s">
        <v>280</v>
      </c>
      <c r="M52" s="13" t="s">
        <v>297</v>
      </c>
      <c r="N52" s="13" t="s">
        <v>298</v>
      </c>
      <c r="O52" s="13" t="s">
        <v>162</v>
      </c>
    </row>
    <row r="53" spans="1:17" x14ac:dyDescent="0.25">
      <c r="A53" s="46" t="s">
        <v>157</v>
      </c>
      <c r="B53" s="33" t="s">
        <v>37</v>
      </c>
      <c r="C53" s="26" t="s">
        <v>229</v>
      </c>
      <c r="D53" s="26" t="s">
        <v>31</v>
      </c>
      <c r="E53" s="26" t="s">
        <v>77</v>
      </c>
      <c r="F53" s="26" t="s">
        <v>79</v>
      </c>
      <c r="G53" s="26" t="s">
        <v>81</v>
      </c>
      <c r="H53" s="26" t="s">
        <v>89</v>
      </c>
      <c r="I53" s="26" t="s">
        <v>274</v>
      </c>
      <c r="J53" s="26" t="s">
        <v>85</v>
      </c>
      <c r="K53" s="26" t="s">
        <v>248</v>
      </c>
      <c r="L53" s="26" t="s">
        <v>281</v>
      </c>
      <c r="M53" s="26" t="s">
        <v>303</v>
      </c>
      <c r="N53" s="26" t="s">
        <v>319</v>
      </c>
      <c r="O53" s="26" t="s">
        <v>87</v>
      </c>
      <c r="Q53" s="37" t="s">
        <v>157</v>
      </c>
    </row>
    <row r="54" spans="1:17" x14ac:dyDescent="0.25">
      <c r="A54" s="47"/>
      <c r="B54" s="33" t="s">
        <v>38</v>
      </c>
      <c r="C54" s="26" t="s">
        <v>230</v>
      </c>
      <c r="D54" s="26" t="s">
        <v>32</v>
      </c>
      <c r="E54" s="26" t="s">
        <v>92</v>
      </c>
      <c r="F54" s="26" t="s">
        <v>94</v>
      </c>
      <c r="G54" s="26" t="s">
        <v>96</v>
      </c>
      <c r="H54" s="26" t="s">
        <v>104</v>
      </c>
      <c r="I54" s="26" t="s">
        <v>275</v>
      </c>
      <c r="J54" s="26" t="s">
        <v>100</v>
      </c>
      <c r="K54" s="26" t="s">
        <v>249</v>
      </c>
      <c r="L54" s="26" t="s">
        <v>282</v>
      </c>
      <c r="M54" s="26" t="s">
        <v>304</v>
      </c>
      <c r="N54" s="26" t="s">
        <v>320</v>
      </c>
      <c r="O54" s="26" t="s">
        <v>102</v>
      </c>
      <c r="Q54" s="38"/>
    </row>
    <row r="55" spans="1:17" x14ac:dyDescent="0.25">
      <c r="A55" s="47"/>
      <c r="B55" s="33" t="s">
        <v>39</v>
      </c>
      <c r="C55" s="26" t="s">
        <v>231</v>
      </c>
      <c r="D55" s="26" t="s">
        <v>367</v>
      </c>
      <c r="E55" s="26" t="s">
        <v>368</v>
      </c>
      <c r="F55" s="26" t="s">
        <v>369</v>
      </c>
      <c r="G55" s="26" t="s">
        <v>370</v>
      </c>
      <c r="H55" s="26" t="s">
        <v>371</v>
      </c>
      <c r="I55" s="26" t="s">
        <v>380</v>
      </c>
      <c r="J55" s="26" t="s">
        <v>373</v>
      </c>
      <c r="K55" s="26" t="s">
        <v>250</v>
      </c>
      <c r="L55" s="26" t="s">
        <v>283</v>
      </c>
      <c r="M55" s="26" t="s">
        <v>305</v>
      </c>
      <c r="N55" s="26" t="s">
        <v>321</v>
      </c>
      <c r="O55" s="26" t="s">
        <v>374</v>
      </c>
      <c r="Q55" s="38"/>
    </row>
    <row r="56" spans="1:17" x14ac:dyDescent="0.25">
      <c r="A56" s="47"/>
      <c r="B56" s="33" t="s">
        <v>40</v>
      </c>
      <c r="C56" s="26" t="s">
        <v>232</v>
      </c>
      <c r="D56" s="26" t="s">
        <v>33</v>
      </c>
      <c r="E56" s="26" t="s">
        <v>107</v>
      </c>
      <c r="F56" s="26" t="s">
        <v>109</v>
      </c>
      <c r="G56" s="26" t="s">
        <v>111</v>
      </c>
      <c r="H56" s="26" t="s">
        <v>119</v>
      </c>
      <c r="I56" s="26" t="s">
        <v>276</v>
      </c>
      <c r="J56" s="26" t="s">
        <v>115</v>
      </c>
      <c r="K56" s="26" t="s">
        <v>251</v>
      </c>
      <c r="L56" s="26" t="s">
        <v>284</v>
      </c>
      <c r="M56" s="26" t="s">
        <v>306</v>
      </c>
      <c r="N56" s="26" t="s">
        <v>322</v>
      </c>
      <c r="O56" s="26" t="s">
        <v>117</v>
      </c>
      <c r="Q56" s="38"/>
    </row>
    <row r="57" spans="1:17" x14ac:dyDescent="0.25">
      <c r="A57" s="47"/>
      <c r="B57" s="33" t="s">
        <v>41</v>
      </c>
      <c r="C57" s="26" t="s">
        <v>233</v>
      </c>
      <c r="D57" s="26" t="s">
        <v>34</v>
      </c>
      <c r="E57" s="26" t="s">
        <v>122</v>
      </c>
      <c r="F57" s="26" t="s">
        <v>124</v>
      </c>
      <c r="G57" s="26" t="s">
        <v>126</v>
      </c>
      <c r="H57" s="26" t="s">
        <v>134</v>
      </c>
      <c r="I57" s="26" t="s">
        <v>277</v>
      </c>
      <c r="J57" s="26" t="s">
        <v>130</v>
      </c>
      <c r="K57" s="26" t="s">
        <v>251</v>
      </c>
      <c r="L57" s="26" t="s">
        <v>285</v>
      </c>
      <c r="M57" s="26" t="s">
        <v>307</v>
      </c>
      <c r="N57" s="26" t="s">
        <v>323</v>
      </c>
      <c r="O57" s="26" t="s">
        <v>132</v>
      </c>
      <c r="Q57" s="38"/>
    </row>
    <row r="58" spans="1:17" x14ac:dyDescent="0.25">
      <c r="A58" s="47" t="s">
        <v>164</v>
      </c>
      <c r="B58" s="18" t="s">
        <v>37</v>
      </c>
      <c r="C58" s="26" t="s">
        <v>234</v>
      </c>
      <c r="D58" s="26" t="s">
        <v>76</v>
      </c>
      <c r="E58" s="26" t="s">
        <v>78</v>
      </c>
      <c r="F58" s="26" t="s">
        <v>80</v>
      </c>
      <c r="G58" s="26" t="s">
        <v>82</v>
      </c>
      <c r="H58" s="26" t="s">
        <v>90</v>
      </c>
      <c r="I58" s="26" t="s">
        <v>267</v>
      </c>
      <c r="J58" s="26" t="s">
        <v>86</v>
      </c>
      <c r="K58" s="26" t="s">
        <v>252</v>
      </c>
      <c r="L58" s="26" t="s">
        <v>388</v>
      </c>
      <c r="M58" s="26" t="s">
        <v>308</v>
      </c>
      <c r="N58" s="26" t="s">
        <v>324</v>
      </c>
      <c r="O58" s="26" t="s">
        <v>88</v>
      </c>
      <c r="Q58" s="38"/>
    </row>
    <row r="59" spans="1:17" x14ac:dyDescent="0.25">
      <c r="A59" s="47"/>
      <c r="B59" s="18" t="s">
        <v>38</v>
      </c>
      <c r="C59" s="26" t="s">
        <v>235</v>
      </c>
      <c r="D59" s="26" t="s">
        <v>91</v>
      </c>
      <c r="E59" s="26" t="s">
        <v>93</v>
      </c>
      <c r="F59" s="26" t="s">
        <v>95</v>
      </c>
      <c r="G59" s="26" t="s">
        <v>97</v>
      </c>
      <c r="H59" s="26" t="s">
        <v>105</v>
      </c>
      <c r="I59" s="26" t="s">
        <v>268</v>
      </c>
      <c r="J59" s="26" t="s">
        <v>101</v>
      </c>
      <c r="K59" s="26" t="s">
        <v>253</v>
      </c>
      <c r="L59" s="26" t="s">
        <v>286</v>
      </c>
      <c r="M59" s="26" t="s">
        <v>309</v>
      </c>
      <c r="N59" s="26" t="s">
        <v>325</v>
      </c>
      <c r="O59" s="26" t="s">
        <v>103</v>
      </c>
      <c r="Q59" s="38"/>
    </row>
    <row r="60" spans="1:17" x14ac:dyDescent="0.25">
      <c r="A60" s="47"/>
      <c r="B60" s="18" t="s">
        <v>39</v>
      </c>
      <c r="C60" s="26" t="s">
        <v>236</v>
      </c>
      <c r="D60" s="26" t="s">
        <v>375</v>
      </c>
      <c r="E60" s="26" t="s">
        <v>376</v>
      </c>
      <c r="F60" s="26" t="s">
        <v>377</v>
      </c>
      <c r="G60" s="26" t="s">
        <v>378</v>
      </c>
      <c r="H60" s="26" t="s">
        <v>379</v>
      </c>
      <c r="I60" s="26" t="s">
        <v>372</v>
      </c>
      <c r="J60" s="26" t="s">
        <v>381</v>
      </c>
      <c r="K60" s="26" t="s">
        <v>254</v>
      </c>
      <c r="L60" s="26" t="s">
        <v>287</v>
      </c>
      <c r="M60" s="26" t="s">
        <v>309</v>
      </c>
      <c r="N60" s="26" t="s">
        <v>326</v>
      </c>
      <c r="O60" s="26" t="s">
        <v>382</v>
      </c>
      <c r="Q60" s="38"/>
    </row>
    <row r="61" spans="1:17" x14ac:dyDescent="0.25">
      <c r="A61" s="47"/>
      <c r="B61" s="18" t="s">
        <v>40</v>
      </c>
      <c r="C61" s="26" t="s">
        <v>110</v>
      </c>
      <c r="D61" s="26" t="s">
        <v>106</v>
      </c>
      <c r="E61" s="26" t="s">
        <v>108</v>
      </c>
      <c r="F61" s="26" t="s">
        <v>110</v>
      </c>
      <c r="G61" s="26" t="s">
        <v>112</v>
      </c>
      <c r="H61" s="26" t="s">
        <v>120</v>
      </c>
      <c r="I61" s="26" t="s">
        <v>269</v>
      </c>
      <c r="J61" s="26" t="s">
        <v>116</v>
      </c>
      <c r="K61" s="26" t="s">
        <v>255</v>
      </c>
      <c r="L61" s="26" t="s">
        <v>288</v>
      </c>
      <c r="M61" s="26" t="s">
        <v>310</v>
      </c>
      <c r="N61" s="26" t="s">
        <v>327</v>
      </c>
      <c r="O61" s="26" t="s">
        <v>118</v>
      </c>
      <c r="Q61" s="39"/>
    </row>
    <row r="62" spans="1:17" x14ac:dyDescent="0.25">
      <c r="A62" s="47"/>
      <c r="B62" s="18" t="s">
        <v>41</v>
      </c>
      <c r="C62" s="26" t="s">
        <v>123</v>
      </c>
      <c r="D62" s="26" t="s">
        <v>121</v>
      </c>
      <c r="E62" s="26" t="s">
        <v>123</v>
      </c>
      <c r="F62" s="26" t="s">
        <v>125</v>
      </c>
      <c r="G62" s="26" t="s">
        <v>127</v>
      </c>
      <c r="H62" s="26" t="s">
        <v>120</v>
      </c>
      <c r="I62" s="26" t="s">
        <v>270</v>
      </c>
      <c r="J62" s="26" t="s">
        <v>131</v>
      </c>
      <c r="K62" s="26" t="s">
        <v>256</v>
      </c>
      <c r="L62" s="26" t="s">
        <v>289</v>
      </c>
      <c r="M62" s="26" t="s">
        <v>193</v>
      </c>
      <c r="N62" s="26" t="s">
        <v>328</v>
      </c>
      <c r="O62" s="26" t="s">
        <v>133</v>
      </c>
      <c r="Q62" s="37" t="s">
        <v>164</v>
      </c>
    </row>
    <row r="63" spans="1:17" x14ac:dyDescent="0.25">
      <c r="A63" s="47" t="s">
        <v>165</v>
      </c>
      <c r="B63" s="18" t="s">
        <v>37</v>
      </c>
      <c r="C63" s="26" t="s">
        <v>224</v>
      </c>
      <c r="D63" s="26" t="s">
        <v>168</v>
      </c>
      <c r="E63" s="26" t="s">
        <v>83</v>
      </c>
      <c r="F63" s="26" t="s">
        <v>84</v>
      </c>
      <c r="G63" s="26" t="s">
        <v>174</v>
      </c>
      <c r="H63" s="26" t="s">
        <v>178</v>
      </c>
      <c r="I63" s="26" t="s">
        <v>240</v>
      </c>
      <c r="J63" s="26" t="s">
        <v>182</v>
      </c>
      <c r="K63" s="26" t="s">
        <v>257</v>
      </c>
      <c r="L63" s="26" t="s">
        <v>290</v>
      </c>
      <c r="M63" s="26" t="s">
        <v>299</v>
      </c>
      <c r="N63" s="26" t="s">
        <v>315</v>
      </c>
      <c r="O63" s="26" t="s">
        <v>362</v>
      </c>
      <c r="Q63" s="38"/>
    </row>
    <row r="64" spans="1:17" x14ac:dyDescent="0.25">
      <c r="A64" s="47"/>
      <c r="B64" s="18" t="s">
        <v>38</v>
      </c>
      <c r="C64" s="26" t="s">
        <v>225</v>
      </c>
      <c r="D64" s="26" t="s">
        <v>169</v>
      </c>
      <c r="E64" s="26" t="s">
        <v>98</v>
      </c>
      <c r="F64" s="26" t="s">
        <v>99</v>
      </c>
      <c r="G64" s="26" t="s">
        <v>175</v>
      </c>
      <c r="H64" s="26" t="s">
        <v>179</v>
      </c>
      <c r="I64" s="26" t="s">
        <v>241</v>
      </c>
      <c r="J64" s="26" t="s">
        <v>183</v>
      </c>
      <c r="K64" s="26" t="s">
        <v>258</v>
      </c>
      <c r="L64" s="26" t="s">
        <v>231</v>
      </c>
      <c r="M64" s="26" t="s">
        <v>300</v>
      </c>
      <c r="N64" s="26" t="s">
        <v>316</v>
      </c>
      <c r="O64" s="26" t="s">
        <v>363</v>
      </c>
      <c r="Q64" s="38"/>
    </row>
    <row r="65" spans="1:17" x14ac:dyDescent="0.25">
      <c r="A65" s="47"/>
      <c r="B65" s="18" t="s">
        <v>39</v>
      </c>
      <c r="C65" s="26" t="s">
        <v>226</v>
      </c>
      <c r="D65" s="26" t="s">
        <v>383</v>
      </c>
      <c r="E65" s="26" t="s">
        <v>384</v>
      </c>
      <c r="F65" s="26" t="s">
        <v>385</v>
      </c>
      <c r="G65" s="26" t="s">
        <v>175</v>
      </c>
      <c r="H65" s="26" t="s">
        <v>179</v>
      </c>
      <c r="I65" s="26" t="s">
        <v>241</v>
      </c>
      <c r="J65" s="26" t="s">
        <v>183</v>
      </c>
      <c r="K65" s="26" t="s">
        <v>258</v>
      </c>
      <c r="L65" s="26" t="s">
        <v>231</v>
      </c>
      <c r="M65" s="26" t="s">
        <v>300</v>
      </c>
      <c r="N65" s="26" t="s">
        <v>316</v>
      </c>
      <c r="O65" s="26" t="s">
        <v>363</v>
      </c>
      <c r="Q65" s="38"/>
    </row>
    <row r="66" spans="1:17" x14ac:dyDescent="0.25">
      <c r="A66" s="47"/>
      <c r="B66" s="18" t="s">
        <v>40</v>
      </c>
      <c r="C66" s="26" t="s">
        <v>227</v>
      </c>
      <c r="D66" s="26" t="s">
        <v>170</v>
      </c>
      <c r="E66" s="26" t="s">
        <v>113</v>
      </c>
      <c r="F66" s="26" t="s">
        <v>114</v>
      </c>
      <c r="G66" s="26" t="s">
        <v>176</v>
      </c>
      <c r="H66" s="26" t="s">
        <v>180</v>
      </c>
      <c r="I66" s="26" t="s">
        <v>242</v>
      </c>
      <c r="J66" s="26" t="s">
        <v>184</v>
      </c>
      <c r="K66" s="26" t="s">
        <v>259</v>
      </c>
      <c r="L66" s="26" t="s">
        <v>291</v>
      </c>
      <c r="M66" s="26" t="s">
        <v>301</v>
      </c>
      <c r="N66" s="26" t="s">
        <v>317</v>
      </c>
      <c r="O66" s="26" t="s">
        <v>364</v>
      </c>
      <c r="Q66" s="38"/>
    </row>
    <row r="67" spans="1:17" x14ac:dyDescent="0.25">
      <c r="A67" s="47"/>
      <c r="B67" s="18" t="s">
        <v>41</v>
      </c>
      <c r="C67" s="26" t="s">
        <v>228</v>
      </c>
      <c r="D67" s="26" t="s">
        <v>171</v>
      </c>
      <c r="E67" s="26" t="s">
        <v>128</v>
      </c>
      <c r="F67" s="26" t="s">
        <v>129</v>
      </c>
      <c r="G67" s="26" t="s">
        <v>177</v>
      </c>
      <c r="H67" s="26" t="s">
        <v>181</v>
      </c>
      <c r="I67" s="26" t="s">
        <v>243</v>
      </c>
      <c r="J67" s="26" t="s">
        <v>185</v>
      </c>
      <c r="K67" s="26" t="s">
        <v>260</v>
      </c>
      <c r="L67" s="26" t="s">
        <v>292</v>
      </c>
      <c r="M67" s="26" t="s">
        <v>302</v>
      </c>
      <c r="N67" s="26" t="s">
        <v>318</v>
      </c>
      <c r="O67" s="26" t="s">
        <v>365</v>
      </c>
      <c r="Q67" s="38"/>
    </row>
    <row r="68" spans="1:17" x14ac:dyDescent="0.25">
      <c r="A68" s="47" t="s">
        <v>173</v>
      </c>
      <c r="B68" s="18" t="s">
        <v>37</v>
      </c>
      <c r="C68" s="26" t="s">
        <v>237</v>
      </c>
      <c r="D68" s="26" t="s">
        <v>186</v>
      </c>
      <c r="E68" s="26" t="s">
        <v>190</v>
      </c>
      <c r="F68" s="26" t="s">
        <v>194</v>
      </c>
      <c r="G68" s="26" t="s">
        <v>197</v>
      </c>
      <c r="H68" s="26" t="s">
        <v>194</v>
      </c>
      <c r="I68" s="26" t="s">
        <v>244</v>
      </c>
      <c r="J68" s="26" t="s">
        <v>201</v>
      </c>
      <c r="K68" s="26" t="s">
        <v>261</v>
      </c>
      <c r="L68" s="26" t="s">
        <v>293</v>
      </c>
      <c r="M68" s="26" t="s">
        <v>311</v>
      </c>
      <c r="N68" s="26" t="s">
        <v>311</v>
      </c>
      <c r="O68" s="26" t="s">
        <v>205</v>
      </c>
      <c r="Q68" s="38"/>
    </row>
    <row r="69" spans="1:17" x14ac:dyDescent="0.25">
      <c r="A69" s="47"/>
      <c r="B69" s="18" t="s">
        <v>38</v>
      </c>
      <c r="C69" s="26" t="s">
        <v>200</v>
      </c>
      <c r="D69" s="26" t="s">
        <v>187</v>
      </c>
      <c r="E69" s="26" t="s">
        <v>191</v>
      </c>
      <c r="F69" s="26" t="s">
        <v>195</v>
      </c>
      <c r="G69" s="26" t="s">
        <v>198</v>
      </c>
      <c r="H69" s="26" t="s">
        <v>208</v>
      </c>
      <c r="I69" s="26" t="s">
        <v>245</v>
      </c>
      <c r="J69" s="26" t="s">
        <v>202</v>
      </c>
      <c r="K69" s="26" t="s">
        <v>262</v>
      </c>
      <c r="L69" s="26" t="s">
        <v>294</v>
      </c>
      <c r="M69" s="26" t="s">
        <v>312</v>
      </c>
      <c r="N69" s="26" t="s">
        <v>329</v>
      </c>
      <c r="O69" s="26" t="s">
        <v>206</v>
      </c>
      <c r="Q69" s="38"/>
    </row>
    <row r="70" spans="1:17" x14ac:dyDescent="0.25">
      <c r="A70" s="47"/>
      <c r="B70" s="18" t="s">
        <v>39</v>
      </c>
      <c r="C70" s="26" t="s">
        <v>200</v>
      </c>
      <c r="D70" s="26" t="s">
        <v>187</v>
      </c>
      <c r="E70" s="26" t="s">
        <v>191</v>
      </c>
      <c r="F70" s="26" t="s">
        <v>195</v>
      </c>
      <c r="G70" s="26" t="s">
        <v>198</v>
      </c>
      <c r="H70" s="26" t="s">
        <v>208</v>
      </c>
      <c r="I70" s="26" t="s">
        <v>245</v>
      </c>
      <c r="J70" s="26" t="s">
        <v>202</v>
      </c>
      <c r="K70" s="26" t="s">
        <v>262</v>
      </c>
      <c r="L70" s="26" t="s">
        <v>294</v>
      </c>
      <c r="M70" s="26" t="s">
        <v>312</v>
      </c>
      <c r="N70" s="26" t="s">
        <v>329</v>
      </c>
      <c r="O70" s="26" t="s">
        <v>206</v>
      </c>
      <c r="Q70" s="40"/>
    </row>
    <row r="71" spans="1:17" x14ac:dyDescent="0.25">
      <c r="A71" s="47"/>
      <c r="B71" s="18" t="s">
        <v>40</v>
      </c>
      <c r="C71" s="26" t="s">
        <v>238</v>
      </c>
      <c r="D71" s="26" t="s">
        <v>188</v>
      </c>
      <c r="E71" s="26" t="s">
        <v>192</v>
      </c>
      <c r="F71" s="26" t="s">
        <v>193</v>
      </c>
      <c r="G71" s="26" t="s">
        <v>199</v>
      </c>
      <c r="H71" s="26" t="s">
        <v>204</v>
      </c>
      <c r="I71" s="26" t="s">
        <v>246</v>
      </c>
      <c r="J71" s="26" t="s">
        <v>203</v>
      </c>
      <c r="K71" s="26" t="s">
        <v>263</v>
      </c>
      <c r="L71" s="26" t="s">
        <v>295</v>
      </c>
      <c r="M71" s="26" t="s">
        <v>313</v>
      </c>
      <c r="N71" s="26" t="s">
        <v>330</v>
      </c>
      <c r="O71" s="26" t="s">
        <v>207</v>
      </c>
    </row>
    <row r="72" spans="1:17" x14ac:dyDescent="0.25">
      <c r="A72" s="47"/>
      <c r="B72" s="18" t="s">
        <v>41</v>
      </c>
      <c r="C72" s="26" t="s">
        <v>194</v>
      </c>
      <c r="D72" s="26" t="s">
        <v>189</v>
      </c>
      <c r="E72" s="26" t="s">
        <v>193</v>
      </c>
      <c r="F72" s="26" t="s">
        <v>196</v>
      </c>
      <c r="G72" s="26" t="s">
        <v>200</v>
      </c>
      <c r="H72" s="26" t="s">
        <v>196</v>
      </c>
      <c r="I72" s="26" t="s">
        <v>204</v>
      </c>
      <c r="J72" s="26" t="s">
        <v>204</v>
      </c>
      <c r="K72" s="26" t="s">
        <v>264</v>
      </c>
      <c r="L72" s="26" t="s">
        <v>296</v>
      </c>
      <c r="M72" s="26" t="s">
        <v>314</v>
      </c>
      <c r="N72" s="26" t="s">
        <v>314</v>
      </c>
      <c r="O72" s="26" t="s">
        <v>189</v>
      </c>
    </row>
    <row r="78" spans="1:17" x14ac:dyDescent="0.25">
      <c r="G78" s="43" t="s">
        <v>165</v>
      </c>
      <c r="Q78" s="37" t="s">
        <v>173</v>
      </c>
    </row>
    <row r="79" spans="1:17" x14ac:dyDescent="0.25">
      <c r="G79" s="44"/>
      <c r="Q79" s="38"/>
    </row>
    <row r="80" spans="1:17" x14ac:dyDescent="0.25">
      <c r="G80" s="44"/>
      <c r="Q80" s="38"/>
    </row>
    <row r="81" spans="7:17" x14ac:dyDescent="0.25">
      <c r="G81" s="44"/>
      <c r="Q81" s="38"/>
    </row>
    <row r="82" spans="7:17" x14ac:dyDescent="0.25">
      <c r="G82" s="44"/>
      <c r="Q82" s="38"/>
    </row>
    <row r="83" spans="7:17" x14ac:dyDescent="0.25">
      <c r="G83" s="44"/>
      <c r="Q83" s="38"/>
    </row>
    <row r="84" spans="7:17" x14ac:dyDescent="0.25">
      <c r="G84" s="45"/>
      <c r="Q84" s="38"/>
    </row>
    <row r="85" spans="7:17" x14ac:dyDescent="0.25">
      <c r="Q85" s="38"/>
    </row>
    <row r="86" spans="7:17" x14ac:dyDescent="0.25">
      <c r="Q86" s="39"/>
    </row>
  </sheetData>
  <mergeCells count="13">
    <mergeCell ref="Q53:Q61"/>
    <mergeCell ref="Q62:Q70"/>
    <mergeCell ref="G78:G84"/>
    <mergeCell ref="Q78:Q86"/>
    <mergeCell ref="A53:A57"/>
    <mergeCell ref="A58:A62"/>
    <mergeCell ref="A63:A67"/>
    <mergeCell ref="A68:A72"/>
    <mergeCell ref="A14:A22"/>
    <mergeCell ref="A23:A31"/>
    <mergeCell ref="A32:A40"/>
    <mergeCell ref="A13:B13"/>
    <mergeCell ref="A41:A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du</cp:lastModifiedBy>
  <dcterms:created xsi:type="dcterms:W3CDTF">2024-11-17T16:01:42Z</dcterms:created>
  <dcterms:modified xsi:type="dcterms:W3CDTF">2024-11-25T15:07:04Z</dcterms:modified>
</cp:coreProperties>
</file>