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6. Tiêu chuẩn công việc.Nhung\"/>
    </mc:Choice>
  </mc:AlternateContent>
  <bookViews>
    <workbookView xWindow="0" yWindow="0" windowWidth="19200" windowHeight="11490" tabRatio="623" firstSheet="2" activeTab="2"/>
  </bookViews>
  <sheets>
    <sheet name="Sheet1" sheetId="1" state="hidden" r:id="rId1"/>
    <sheet name="Send to PA" sheetId="2" state="hidden" r:id="rId2"/>
    <sheet name="IT ASSY ORG" sheetId="29" r:id="rId3"/>
  </sheets>
  <externalReferences>
    <externalReference r:id="rId4"/>
  </externalReferences>
  <definedNames>
    <definedName name="_cc1">#N/A</definedName>
    <definedName name="_e1">#N/A</definedName>
    <definedName name="_e12">#N/A</definedName>
    <definedName name="_f1">#N/A</definedName>
    <definedName name="_gd3">#N/A</definedName>
    <definedName name="A">[1]MT.M!$C$13</definedName>
    <definedName name="aaaaaaaaaaaaaa" localSheetId="2" hidden="1">#REF!,#REF!,#REF!,#REF!</definedName>
    <definedName name="aaaaaaaaaaaaaa" hidden="1">#REF!,#REF!,#REF!,#REF!</definedName>
    <definedName name="aaaaaaaaaaaaaaaaaaaaaaaaaa" localSheetId="2">#REF!</definedName>
    <definedName name="aaaaaaaaaaaaaaaaaaaaaaaaaa">#REF!</definedName>
    <definedName name="aaaaaaaaaaaaaaaaaaaaaaaaaaaaaa" localSheetId="2">#REF!</definedName>
    <definedName name="aaaaaaaaaaaaaaaaaaaaaaaaaaaaaa">#REF!</definedName>
    <definedName name="aaaaaaaaaaaaaaaaaaaaaaaaaaaaaaa" localSheetId="2">#REF!</definedName>
    <definedName name="aaaaaaaaaaaaaaaaaaaaaaaaaaaaaaa">#REF!</definedName>
    <definedName name="aaaaaaaaaaaaaaaaaaaaaaaaaaaaaaaaaa" localSheetId="2">#REF!</definedName>
    <definedName name="aaaaaaaaaaaaaaaaaaaaaaaaaaaaaaaaaa">#REF!</definedName>
    <definedName name="aaaaaaaaaaaaaaaaaaaaaaaaaaaaaaaaaaa" localSheetId="2">#REF!</definedName>
    <definedName name="aaaaaaaaaaaaaaaaaaaaaaaaaaaaaaaaaaa">#REF!</definedName>
    <definedName name="aaaaaaaaaaaaaaaaaaaaaaaaaaaaaaaaaaaaaa" localSheetId="2">#REF!</definedName>
    <definedName name="aaaaaaaaaaaaaaaaaaaaaaaaaaaaaaaaaaaaaa">#REF!</definedName>
    <definedName name="aaaaaaaaaaaaaaaaaaaaaaaaaaaaaaaaaaaaaaa" localSheetId="2">#REF!</definedName>
    <definedName name="aaaaaaaaaaaaaaaaaaaaaaaaaaaaaaaaaaaaaaa">#REF!</definedName>
    <definedName name="aaaaaaaaaaaaaaaaaaaaaaaaaaaaaaaaaaaaaaaa" localSheetId="2">#REF!</definedName>
    <definedName name="aaaaaaaaaaaaaaaaaaaaaaaaaaaaaaaaaaaaaaaa">#REF!</definedName>
    <definedName name="aaaaaaaaaaaaaaaaaaaaaaaaaaaaaaaaaaaaaaaaaaaaaaaaa" localSheetId="2">#REF!</definedName>
    <definedName name="aaaaaaaaaaaaaaaaaaaaaaaaaaaaaaaaaaaaaaaaaaaaaaaaa">#REF!</definedName>
    <definedName name="aaaaaaaaaaaaaaaaaaaaaaaaaaaaaaaaaaaaaaaaaaaaaaaaaa" localSheetId="2">#REF!</definedName>
    <definedName name="aaaaaaaaaaaaaaaaaaaaaaaaaaaaaaaaaaaaaaaaaaaaaaaaaa">#REF!</definedName>
    <definedName name="aaaaaaaaabbbbbbbbbbbbbbbbbbbbbbbbbbbbb" localSheetId="2" hidden="1">#REF!,#REF!,#REF!,#REF!</definedName>
    <definedName name="aaaaaaaaabbbbbbbbbbbbbbbbbbbbbbbbbbbbb" hidden="1">#REF!,#REF!,#REF!,#REF!</definedName>
    <definedName name="aae">#N/A</definedName>
    <definedName name="ab" localSheetId="2">#REF!</definedName>
    <definedName name="ab">#REF!</definedName>
    <definedName name="abcd" localSheetId="2">#REF!</definedName>
    <definedName name="abcd">#REF!</definedName>
    <definedName name="abcdefg" localSheetId="2">#REF!</definedName>
    <definedName name="abcdefg">#REF!</definedName>
    <definedName name="AS">#N/A</definedName>
    <definedName name="b" localSheetId="2">#REF!</definedName>
    <definedName name="b">#REF!</definedName>
    <definedName name="bbb">#N/A</definedName>
    <definedName name="bbbbbbbbbbbbbbbbbbbbbbbbbbbbbbbbbbbbbbbbbbbbb" localSheetId="2" hidden="1">#REF!,#REF!,#REF!,#REF!</definedName>
    <definedName name="bbbbbbbbbbbbbbbbbbbbbbbbbbbbbbbbbbbbbbbbbbbbb" hidden="1">#REF!,#REF!,#REF!,#REF!</definedName>
    <definedName name="bbbbbbbbbbbbbbbbbbbbbbbbbbbbbbbbbbbbbbbbbbbbbbbbbbbbbbbbbbbbbbbb" localSheetId="2">#REF!</definedName>
    <definedName name="bbbbbbbbbbbbbbbbbbbbbbbbbbbbbbbbbbbbbbbbbbbbbbbbbbbbbbbbbbbbbbbb">#REF!</definedName>
    <definedName name="bef">#N/A</definedName>
    <definedName name="CA" localSheetId="2">#REF!</definedName>
    <definedName name="CA">#REF!</definedName>
    <definedName name="CCC">#N/A</definedName>
    <definedName name="cde">#N/A</definedName>
    <definedName name="CENV" localSheetId="2">#REF!</definedName>
    <definedName name="CENV">#REF!</definedName>
    <definedName name="CHK" localSheetId="2">#REF!</definedName>
    <definedName name="CHK">#REF!</definedName>
    <definedName name="CLA" localSheetId="2">#REF!</definedName>
    <definedName name="CLA">#REF!</definedName>
    <definedName name="CND" localSheetId="2">#REF!</definedName>
    <definedName name="CND">#REF!</definedName>
    <definedName name="CSPL" localSheetId="2">#REF!</definedName>
    <definedName name="CSPL">#REF!</definedName>
    <definedName name="C販">#N/A</definedName>
    <definedName name="d" localSheetId="2">#REF!</definedName>
    <definedName name="d">#REF!</definedName>
    <definedName name="_xlnm.Database" localSheetId="2">#REF!</definedName>
    <definedName name="_xlnm.Database">#REF!</definedName>
    <definedName name="ddd" localSheetId="2">#REF!</definedName>
    <definedName name="ddd">#REF!</definedName>
    <definedName name="ddwww">#N/A</definedName>
    <definedName name="e">#N/A</definedName>
    <definedName name="ê" localSheetId="2" hidden="1">#REF!,#REF!,#REF!,#REF!</definedName>
    <definedName name="ê" hidden="1">#REF!,#REF!,#REF!,#REF!</definedName>
    <definedName name="ed">#N/A</definedName>
    <definedName name="EEE">#N/A</definedName>
    <definedName name="f" localSheetId="2">#REF!</definedName>
    <definedName name="f">#REF!</definedName>
    <definedName name="fff">#N/A</definedName>
    <definedName name="ｆｈSJKLFHおｓｄｈｆ；ｓｄｊｚｄｆｋｌ；ｇｊ" localSheetId="2">#REF!</definedName>
    <definedName name="ｆｈSJKLFHおｓｄｈｆ；ｓｄｊｚｄｆｋｌ；ｇｊ">#REF!</definedName>
    <definedName name="g" localSheetId="2">#REF!</definedName>
    <definedName name="g">#REF!</definedName>
    <definedName name="h" localSheetId="2">#REF!</definedName>
    <definedName name="h">#REF!</definedName>
    <definedName name="iiiiiiiiiiiiiiiiiiiiiiiii" localSheetId="2">#REF!</definedName>
    <definedName name="iiiiiiiiiiiiiiiiiiiiiiiii">#REF!</definedName>
    <definedName name="IJ" localSheetId="2">#REF!</definedName>
    <definedName name="IJ">#REF!</definedName>
    <definedName name="INDEX" localSheetId="2">#REF!</definedName>
    <definedName name="INDEX">#REF!</definedName>
    <definedName name="JPN" localSheetId="2">#REF!</definedName>
    <definedName name="JPN">#REF!</definedName>
    <definedName name="k" localSheetId="2">#REF!</definedName>
    <definedName name="k">#REF!</definedName>
    <definedName name="KOR" localSheetId="2">#REF!</definedName>
    <definedName name="KOR">#REF!</definedName>
    <definedName name="lko" localSheetId="2">#REF!</definedName>
    <definedName name="lko">#REF!</definedName>
    <definedName name="OEM">#N/A</definedName>
    <definedName name="p" localSheetId="2">#REF!</definedName>
    <definedName name="p">#REF!</definedName>
    <definedName name="popsdospdispdodjdhfuighfuighjfkbjsdfdklsfnkscfsk" localSheetId="2" hidden="1">#REF!,#REF!,#REF!,#REF!</definedName>
    <definedName name="popsdospdispdodjdhfuighfuighjfkbjsdfdklsfnkscfsk" hidden="1">#REF!,#REF!,#REF!,#REF!</definedName>
    <definedName name="pppppppppppppppppppppppppppppppppppppppppppppppppppppppppp" localSheetId="2">#REF!</definedName>
    <definedName name="pppppppppppppppppppppppppppppppppppppppppppppppppppppppppp">#REF!</definedName>
    <definedName name="_xlnm.Print_Area" localSheetId="2">'IT ASSY ORG'!$B$2:$AB$45</definedName>
    <definedName name="_xlnm.Print_Area" localSheetId="1">'Send to PA'!$B$2:$O$17</definedName>
    <definedName name="_xlnm.Print_Area" localSheetId="0">Sheet1!$B$2:$O$17</definedName>
    <definedName name="_xlnm.Print_Area">#REF!</definedName>
    <definedName name="q" localSheetId="2">#REF!</definedName>
    <definedName name="q">#REF!</definedName>
    <definedName name="rrr">#N/A</definedName>
    <definedName name="rrrjrjksfjkdjkjfkdjfkdjfkdjfkdjfkdjfdkfjdkfjkdjfkdjfkdjkj" localSheetId="2" hidden="1">#REF!,#REF!,#REF!,#REF!</definedName>
    <definedName name="rrrjrjksfjkdjkjfkdjfkdjfkdjfkdjfkdjfdkfjdkfjkdjfkdjfkdjkj" hidden="1">#REF!,#REF!,#REF!,#REF!</definedName>
    <definedName name="rty">#N/A</definedName>
    <definedName name="skaljdkl" localSheetId="2">#REF!</definedName>
    <definedName name="skaljdkl">#REF!</definedName>
    <definedName name="ssq">#N/A</definedName>
    <definedName name="TEST">#N/A</definedName>
    <definedName name="u" localSheetId="2" hidden="1">#REF!,#REF!,#REF!,#REF!</definedName>
    <definedName name="u" hidden="1">#REF!,#REF!,#REF!,#REF!</definedName>
    <definedName name="USA" localSheetId="2">#REF!</definedName>
    <definedName name="USA">#REF!</definedName>
    <definedName name="vvv">#N/A</definedName>
    <definedName name="w" localSheetId="2">#REF!</definedName>
    <definedName name="w">#REF!</definedName>
    <definedName name="WWW">#N/A</definedName>
    <definedName name="x" localSheetId="2">#REF!</definedName>
    <definedName name="x">#REF!</definedName>
    <definedName name="xqa">#N/A</definedName>
    <definedName name="xxx">#N/A</definedName>
    <definedName name="z" localSheetId="2">#REF!</definedName>
    <definedName name="z">#REF!</definedName>
    <definedName name="Z_3221CC6C_3D38_4DDA_8A6B_372A9C3BF6CB_.wvu.Cols" localSheetId="2" hidden="1">#REF!,#REF!,#REF!,#REF!</definedName>
    <definedName name="Z_3221CC6C_3D38_4DDA_8A6B_372A9C3BF6CB_.wvu.Cols" hidden="1">#REF!,#REF!,#REF!,#REF!</definedName>
    <definedName name="Z_6F2B69CA_96C8_4A20_A2EF_FF9B27D90A48_.wvu.Cols" localSheetId="2" hidden="1">#REF!,#REF!,#REF!,#REF!</definedName>
    <definedName name="Z_6F2B69CA_96C8_4A20_A2EF_FF9B27D90A48_.wvu.Cols" hidden="1">#REF!,#REF!,#REF!,#REF!</definedName>
    <definedName name="Z_7F947A19_2609_467D_9FDF_F51C252301C9_.wvu.Cols" localSheetId="2" hidden="1">#REF!,#REF!,#REF!,#REF!</definedName>
    <definedName name="Z_7F947A19_2609_467D_9FDF_F51C252301C9_.wvu.Cols" hidden="1">#REF!,#REF!,#REF!,#REF!</definedName>
    <definedName name="zxd">#N/A</definedName>
    <definedName name="ZZZ">#N/A</definedName>
    <definedName name="オプション">#N/A</definedName>
    <definedName name="並べ替え上期見通し">#N/A</definedName>
    <definedName name="亜豪">#N/A</definedName>
    <definedName name="印刷領域" localSheetId="2">#REF!</definedName>
    <definedName name="印刷領域">#REF!</definedName>
    <definedName name="欧州">#N/A</definedName>
    <definedName name="汎米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3" i="29" l="1"/>
  <c r="AA8" i="29" s="1"/>
  <c r="W13" i="29"/>
  <c r="AA7" i="29" s="1"/>
  <c r="R13" i="29"/>
  <c r="G13" i="29"/>
  <c r="AA6" i="29"/>
  <c r="AA10" i="29" s="1"/>
  <c r="AA5" i="29"/>
  <c r="H8" i="2" l="1"/>
  <c r="H9" i="2"/>
  <c r="H17" i="2" s="1"/>
  <c r="G17" i="2"/>
  <c r="F17" i="2"/>
  <c r="E17" i="2"/>
  <c r="K17" i="2"/>
  <c r="D17" i="2"/>
  <c r="C17" i="2"/>
  <c r="N17" i="2"/>
  <c r="M17" i="2"/>
  <c r="L17" i="2"/>
  <c r="J17" i="2"/>
  <c r="I17" i="2"/>
  <c r="J17" i="1"/>
  <c r="J19" i="1"/>
  <c r="H17" i="1"/>
  <c r="G17" i="1"/>
  <c r="F17" i="1"/>
  <c r="K17" i="1"/>
  <c r="K19" i="1"/>
  <c r="I17" i="1"/>
  <c r="I19" i="1" s="1"/>
  <c r="I18" i="2"/>
  <c r="E17" i="1"/>
  <c r="D17" i="1"/>
  <c r="C17" i="1"/>
  <c r="L17" i="1"/>
  <c r="M17" i="1"/>
  <c r="N17" i="1"/>
  <c r="F18" i="2" l="1"/>
  <c r="J19" i="2" s="1"/>
</calcChain>
</file>

<file path=xl/comments1.xml><?xml version="1.0" encoding="utf-8"?>
<comments xmlns="http://schemas.openxmlformats.org/spreadsheetml/2006/main">
  <authors>
    <author>Nguyen Van Minh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Nguyen Van Minh:</t>
        </r>
        <r>
          <rPr>
            <sz val="9"/>
            <color indexed="81"/>
            <rFont val="Tahoma"/>
            <family val="2"/>
          </rPr>
          <t xml:space="preserve">
Machine increase 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Nguyen Van Minh:</t>
        </r>
        <r>
          <rPr>
            <sz val="9"/>
            <color indexed="81"/>
            <rFont val="Tahoma"/>
            <family val="2"/>
          </rPr>
          <t xml:space="preserve">
Machine increase 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Nguyen Van Minh:</t>
        </r>
        <r>
          <rPr>
            <sz val="9"/>
            <color indexed="81"/>
            <rFont val="Tahoma"/>
            <family val="2"/>
          </rPr>
          <t xml:space="preserve">
Increase to give more Kaizen Ideas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Nguyen Van Minh:</t>
        </r>
        <r>
          <rPr>
            <sz val="9"/>
            <color indexed="81"/>
            <rFont val="Tahoma"/>
            <family val="2"/>
          </rPr>
          <t xml:space="preserve">
Increase to give more Kaizen Ideas</t>
        </r>
      </text>
    </comment>
  </commentList>
</comments>
</file>

<file path=xl/comments2.xml><?xml version="1.0" encoding="utf-8"?>
<comments xmlns="http://schemas.openxmlformats.org/spreadsheetml/2006/main">
  <authors>
    <author>Nguyen Van Minh</author>
  </authors>
  <commentList>
    <comment ref="D9" authorId="0" shapeId="0">
      <text>
        <r>
          <rPr>
            <b/>
            <sz val="9"/>
            <color indexed="81"/>
            <rFont val="Tahoma"/>
            <family val="2"/>
          </rPr>
          <t>Nguyen Van Minh:</t>
        </r>
        <r>
          <rPr>
            <sz val="9"/>
            <color indexed="81"/>
            <rFont val="Tahoma"/>
            <family val="2"/>
          </rPr>
          <t xml:space="preserve">
Machine increase 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Nguyen Van Minh:</t>
        </r>
        <r>
          <rPr>
            <sz val="9"/>
            <color indexed="81"/>
            <rFont val="Tahoma"/>
            <family val="2"/>
          </rPr>
          <t xml:space="preserve">
Machine increase 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Nguyen Van Minh:</t>
        </r>
        <r>
          <rPr>
            <sz val="9"/>
            <color indexed="81"/>
            <rFont val="Tahoma"/>
            <family val="2"/>
          </rPr>
          <t xml:space="preserve">
Increase to give more Kaizen Ideas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Nguyen Van Minh:</t>
        </r>
        <r>
          <rPr>
            <sz val="9"/>
            <color indexed="81"/>
            <rFont val="Tahoma"/>
            <family val="2"/>
          </rPr>
          <t xml:space="preserve">
Increase to give more Kaizen Ideas</t>
        </r>
      </text>
    </comment>
  </commentList>
</comments>
</file>

<file path=xl/sharedStrings.xml><?xml version="1.0" encoding="utf-8"?>
<sst xmlns="http://schemas.openxmlformats.org/spreadsheetml/2006/main" count="164" uniqueCount="111">
  <si>
    <t>PIT Job</t>
  </si>
  <si>
    <t>TL</t>
  </si>
  <si>
    <t>G2</t>
  </si>
  <si>
    <t>G1</t>
  </si>
  <si>
    <t>G3</t>
  </si>
  <si>
    <t>Note</t>
  </si>
  <si>
    <t xml:space="preserve">MIP take care </t>
  </si>
  <si>
    <t>AED &amp; MTP Follow</t>
  </si>
  <si>
    <t>Total</t>
  </si>
  <si>
    <t>Media</t>
  </si>
  <si>
    <t>PIT G3 Follow</t>
  </si>
  <si>
    <t xml:space="preserve">New Cell setup + changing Layout </t>
  </si>
  <si>
    <t xml:space="preserve">Change process  &amp; Pringting PMCS </t>
  </si>
  <si>
    <t>Compare MPW PM TL &amp; TS 2019</t>
  </si>
  <si>
    <t>Jobs detail</t>
  </si>
  <si>
    <t>LBP Job</t>
  </si>
  <si>
    <t>MTP Follow + ….</t>
  </si>
  <si>
    <t>Robocar, Battery &amp; Fan committee</t>
  </si>
  <si>
    <t xml:space="preserve">MIP JIG + Camera </t>
  </si>
  <si>
    <t>PM Job ( Maintenance all Jig )</t>
  </si>
  <si>
    <t>TL not maintenance small Jig</t>
  </si>
  <si>
    <t>NO have</t>
  </si>
  <si>
    <t xml:space="preserve">Scanner Area  </t>
  </si>
  <si>
    <t>Auto + EOS</t>
  </si>
  <si>
    <t>TS- PP</t>
  </si>
  <si>
    <t>TS- 2Q</t>
  </si>
  <si>
    <t>Reduce</t>
  </si>
  <si>
    <t>Increase</t>
  </si>
  <si>
    <t>Layout transfer PM--&gt;
Combine Job Katsu Jin in 3Q</t>
  </si>
  <si>
    <t>Update after cut 6OP</t>
  </si>
  <si>
    <t>TS- 3Q</t>
  </si>
  <si>
    <t>TS- 2Q-Detail job</t>
  </si>
  <si>
    <t>Auto</t>
  </si>
  <si>
    <t>P-3</t>
  </si>
  <si>
    <t>P-2</t>
  </si>
  <si>
    <t>P-1</t>
  </si>
  <si>
    <t>PM</t>
  </si>
  <si>
    <t>Position</t>
  </si>
  <si>
    <t>Nguyễn Văn Minh</t>
  </si>
  <si>
    <t>Robocar</t>
  </si>
  <si>
    <t>Mapower</t>
  </si>
  <si>
    <t>PM Job(Maintenance all Jig)</t>
  </si>
  <si>
    <t>Mgr</t>
  </si>
  <si>
    <t>Issued by</t>
  </si>
  <si>
    <t>G6</t>
  </si>
  <si>
    <t>Issued date</t>
  </si>
  <si>
    <t>G5</t>
  </si>
  <si>
    <t>Dep't name</t>
  </si>
  <si>
    <t>Assy management</t>
  </si>
  <si>
    <t xml:space="preserve">  </t>
  </si>
  <si>
    <t>G4</t>
  </si>
  <si>
    <t>Check by</t>
  </si>
  <si>
    <t>Approve by</t>
  </si>
  <si>
    <t>MGR</t>
  </si>
  <si>
    <t>AMG</t>
  </si>
  <si>
    <t>SSV</t>
  </si>
  <si>
    <t>SV</t>
  </si>
  <si>
    <t>SLD</t>
  </si>
  <si>
    <t>CLD</t>
  </si>
  <si>
    <t>OP</t>
  </si>
  <si>
    <t>Nghiêm Thị Thuỷ</t>
  </si>
  <si>
    <t>Mẫn Thị Nhung</t>
  </si>
  <si>
    <t>ATSUSHI CHIBA</t>
  </si>
  <si>
    <t xml:space="preserve">IJP </t>
  </si>
  <si>
    <t>Tien Son IT ASSY Team Organization 2021</t>
  </si>
  <si>
    <t>Dinh Van Son</t>
  </si>
  <si>
    <t>Aug.2021</t>
  </si>
  <si>
    <t>Đinh Văn Song</t>
  </si>
  <si>
    <t>Vũ Hữu Tuấn</t>
  </si>
  <si>
    <t>1. Designer new system:</t>
  </si>
  <si>
    <t>Designer System for Div2 &amp; control database and kaizen old system</t>
  </si>
  <si>
    <t>2. Old system control &amp; kaizen</t>
  </si>
  <si>
    <t>1. Check Sheet less</t>
  </si>
  <si>
    <t>1. Spart part control system</t>
  </si>
  <si>
    <t>2.Lable printing system</t>
  </si>
  <si>
    <t>2. Quality control</t>
  </si>
  <si>
    <t>3. OP TOP</t>
  </si>
  <si>
    <t>4. Warranty</t>
  </si>
  <si>
    <t xml:space="preserve">1. Control master system </t>
  </si>
  <si>
    <t>Attendance Contorl System</t>
  </si>
  <si>
    <t>Hoankiem-Thaprua system</t>
  </si>
  <si>
    <t>ESD system</t>
  </si>
  <si>
    <t>2. Make document system.</t>
  </si>
  <si>
    <t>3. Training new staff of div: SLD, CLD…</t>
  </si>
  <si>
    <t>Make master of system, Support G2 job, Summary problem of system</t>
  </si>
  <si>
    <t>QAFC system</t>
  </si>
  <si>
    <t>TSS system</t>
  </si>
  <si>
    <t>Check Sheet less system</t>
  </si>
  <si>
    <t>2. Control IT equipment</t>
  </si>
  <si>
    <t>3. Training operation OP, SP</t>
  </si>
  <si>
    <t>4. PCSC job: inventory monthly</t>
  </si>
  <si>
    <t>1. Building &amp; deploy camera project</t>
  </si>
  <si>
    <t>* Camera for packing station all cell</t>
  </si>
  <si>
    <t>* Camera station by station</t>
  </si>
  <si>
    <t>IJ &amp; LBP System Control</t>
  </si>
  <si>
    <t>3.Training new staff of div: SLD, CLD…</t>
  </si>
  <si>
    <t>2.Idea to kaizen system</t>
  </si>
  <si>
    <t>4. PCSC: Canon Inc audit, inventory.</t>
  </si>
  <si>
    <t>Deploy System, control data, Make document &amp; training</t>
  </si>
  <si>
    <t>Request new member</t>
  </si>
  <si>
    <t>5. Control &amp; setting prgram system LBP model</t>
  </si>
  <si>
    <t>4. Collect TSS data: Stop time, repair time</t>
  </si>
  <si>
    <t>* Deploy time study system</t>
  </si>
  <si>
    <t>1. Setup equipment for new system</t>
  </si>
  <si>
    <t xml:space="preserve">2. Control new system </t>
  </si>
  <si>
    <t>Camera</t>
  </si>
  <si>
    <t>Time study</t>
  </si>
  <si>
    <t>3. Make standard setup system</t>
  </si>
  <si>
    <t>4. Setup master old system</t>
  </si>
  <si>
    <t>5. PA job</t>
  </si>
  <si>
    <t xml:space="preserve">Khổng Thị Dư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</si>
</sst>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0"/>
    <numFmt numFmtId="165" formatCode="00000"/>
  </numFmts>
  <fonts count="65">
    <font>
      <sz val="11"/>
      <color theme="1"/>
      <name val="Calibri"/>
      <family val="2"/>
      <scheme val="minor"/>
    </font>
    <font>
      <sz val="12"/>
      <color theme="1"/>
      <name val="Tahoma"/>
      <family val="2"/>
    </font>
    <font>
      <sz val="14"/>
      <color theme="1"/>
      <name val="Tahoma"/>
      <family val="2"/>
    </font>
    <font>
      <sz val="16"/>
      <color theme="1"/>
      <name val="Tahoma"/>
      <family val="2"/>
    </font>
    <font>
      <sz val="18"/>
      <color theme="1"/>
      <name val="Tahoma"/>
      <family val="2"/>
    </font>
    <font>
      <sz val="24"/>
      <color theme="1"/>
      <name val="Tahoma"/>
      <family val="2"/>
    </font>
    <font>
      <sz val="10"/>
      <color theme="1"/>
      <name val="Tahoma"/>
      <family val="2"/>
    </font>
    <font>
      <b/>
      <sz val="16"/>
      <color theme="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name val="Osaka"/>
      <family val="3"/>
      <charset val="128"/>
    </font>
    <font>
      <b/>
      <sz val="16"/>
      <color rgb="FF0000FF"/>
      <name val="Tahoma"/>
      <family val="2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6.05"/>
      <color theme="10"/>
      <name val="ＭＳ Ｐゴシック"/>
      <family val="3"/>
      <charset val="128"/>
    </font>
    <font>
      <sz val="10"/>
      <name val="Arial"/>
      <family val="2"/>
    </font>
    <font>
      <sz val="11"/>
      <color theme="1"/>
      <name val="Calibri"/>
      <family val="2"/>
      <charset val="128"/>
      <scheme val="minor"/>
    </font>
    <font>
      <sz val="11"/>
      <color indexed="8"/>
      <name val="Calibri"/>
      <family val="2"/>
      <charset val="134"/>
    </font>
    <font>
      <sz val="17"/>
      <color indexed="10"/>
      <name val="Tahoma"/>
      <family val="2"/>
    </font>
    <font>
      <sz val="17"/>
      <name val="Tahoma"/>
      <family val="2"/>
    </font>
    <font>
      <b/>
      <sz val="72"/>
      <color indexed="12"/>
      <name val="Tahoma"/>
      <family val="2"/>
    </font>
    <font>
      <sz val="28"/>
      <color indexed="12"/>
      <name val="Tahoma"/>
      <family val="2"/>
    </font>
    <font>
      <sz val="27"/>
      <name val="Tahoma"/>
      <family val="2"/>
    </font>
    <font>
      <b/>
      <sz val="27"/>
      <name val="Tahoma"/>
      <family val="2"/>
    </font>
    <font>
      <b/>
      <sz val="24"/>
      <name val="Tahoma"/>
      <family val="2"/>
    </font>
    <font>
      <sz val="22"/>
      <color rgb="FF0000FF"/>
      <name val="Tahoma"/>
      <family val="2"/>
    </font>
    <font>
      <b/>
      <sz val="20"/>
      <color rgb="FF0000FF"/>
      <name val="Tahoma"/>
      <family val="2"/>
    </font>
    <font>
      <sz val="17"/>
      <color indexed="14"/>
      <name val="Tahoma"/>
      <family val="2"/>
    </font>
    <font>
      <sz val="17"/>
      <color rgb="FF0000FF"/>
      <name val="Tahoma"/>
      <family val="2"/>
    </font>
    <font>
      <b/>
      <sz val="17"/>
      <color rgb="FFFF0000"/>
      <name val="Tahoma"/>
      <family val="2"/>
    </font>
    <font>
      <sz val="26"/>
      <name val="Tahoma"/>
      <family val="2"/>
    </font>
    <font>
      <b/>
      <sz val="17"/>
      <color indexed="8"/>
      <name val="Tahoma"/>
      <family val="2"/>
    </font>
    <font>
      <sz val="16"/>
      <name val="Tahoma"/>
      <family val="2"/>
    </font>
    <font>
      <b/>
      <sz val="26"/>
      <color rgb="FFFF0000"/>
      <name val="Tahoma"/>
      <family val="2"/>
    </font>
    <font>
      <b/>
      <sz val="26"/>
      <color rgb="FFFF33CC"/>
      <name val="Tahoma"/>
      <family val="2"/>
    </font>
    <font>
      <sz val="14"/>
      <color rgb="FF0098B4"/>
      <name val="Cambria"/>
      <family val="1"/>
    </font>
    <font>
      <sz val="26"/>
      <color rgb="FFFF0000"/>
      <name val="Tahoma"/>
      <family val="2"/>
    </font>
    <font>
      <sz val="11"/>
      <color theme="1"/>
      <name val="Tahoma"/>
      <family val="2"/>
    </font>
    <font>
      <b/>
      <sz val="15"/>
      <name val="Tahoma"/>
      <family val="2"/>
    </font>
    <font>
      <i/>
      <sz val="28"/>
      <color indexed="12"/>
      <name val="Tahoma"/>
      <family val="2"/>
    </font>
    <font>
      <b/>
      <sz val="20"/>
      <color rgb="FFFFFF00"/>
      <name val="Tahoma"/>
      <family val="2"/>
    </font>
    <font>
      <b/>
      <sz val="24"/>
      <color theme="0"/>
      <name val="Tahoma"/>
      <family val="2"/>
    </font>
    <font>
      <b/>
      <sz val="15"/>
      <color indexed="8"/>
      <name val="Tahoma"/>
      <family val="2"/>
    </font>
    <font>
      <sz val="17"/>
      <color rgb="FFFF0000"/>
      <name val="Tahoma"/>
      <family val="2"/>
    </font>
    <font>
      <b/>
      <sz val="26"/>
      <name val="Tahoma"/>
      <family val="2"/>
    </font>
    <font>
      <b/>
      <sz val="36"/>
      <color theme="1"/>
      <name val="Tahoma"/>
      <family val="2"/>
    </font>
    <font>
      <b/>
      <sz val="36"/>
      <color rgb="FF0000FF"/>
      <name val="Tahoma"/>
      <family val="2"/>
    </font>
    <font>
      <sz val="25"/>
      <name val="Tahoma"/>
      <family val="2"/>
    </font>
    <font>
      <b/>
      <sz val="25"/>
      <color indexed="12"/>
      <name val="Tahoma"/>
      <family val="2"/>
    </font>
    <font>
      <sz val="25"/>
      <color rgb="FF0000FF"/>
      <name val="Tahoma"/>
      <family val="2"/>
    </font>
    <font>
      <sz val="25"/>
      <color indexed="8"/>
      <name val="Tahoma"/>
      <family val="2"/>
    </font>
    <font>
      <b/>
      <sz val="25"/>
      <color rgb="FFFF0000"/>
      <name val="Tahoma"/>
      <family val="2"/>
    </font>
    <font>
      <b/>
      <sz val="26"/>
      <color indexed="12"/>
      <name val="Tahoma"/>
      <family val="2"/>
    </font>
    <font>
      <b/>
      <sz val="26"/>
      <color rgb="FF0000FF"/>
      <name val="Tahoma"/>
      <family val="2"/>
    </font>
    <font>
      <sz val="26"/>
      <color rgb="FF0098B4"/>
      <name val="Tahoma"/>
      <family val="2"/>
    </font>
    <font>
      <sz val="26"/>
      <color rgb="FF0098B4"/>
      <name val="Cambria"/>
      <family val="1"/>
    </font>
    <font>
      <sz val="26"/>
      <color indexed="8"/>
      <name val="Tahoma"/>
      <family val="2"/>
    </font>
    <font>
      <sz val="26"/>
      <color indexed="12"/>
      <name val="Tahoma"/>
      <family val="2"/>
    </font>
    <font>
      <sz val="26"/>
      <color rgb="FF0000FF"/>
      <name val="Tahoma"/>
      <family val="2"/>
    </font>
    <font>
      <sz val="26"/>
      <color rgb="FFFFFF00"/>
      <name val="Tahoma"/>
      <family val="2"/>
    </font>
    <font>
      <sz val="11"/>
      <color rgb="FF333333"/>
      <name val="Arial"/>
      <family val="2"/>
    </font>
    <font>
      <sz val="26"/>
      <color rgb="FF333333"/>
      <name val="Arial"/>
      <family val="2"/>
    </font>
    <font>
      <b/>
      <sz val="26"/>
      <color rgb="FF333333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rgb="FF0000FF"/>
      </left>
      <right/>
      <top style="thin">
        <color indexed="64"/>
      </top>
      <bottom/>
      <diagonal/>
    </border>
    <border>
      <left/>
      <right style="hair">
        <color rgb="FF0000FF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auto="1"/>
      </left>
      <right style="hair">
        <color rgb="FF0000FF"/>
      </right>
      <top/>
      <bottom/>
      <diagonal/>
    </border>
    <border>
      <left style="hair">
        <color rgb="FF0000FF"/>
      </left>
      <right/>
      <top/>
      <bottom/>
      <diagonal/>
    </border>
    <border>
      <left/>
      <right style="hair">
        <color rgb="FF0000FF"/>
      </right>
      <top/>
      <bottom/>
      <diagonal/>
    </border>
    <border>
      <left/>
      <right style="dashed">
        <color rgb="FF0000FF"/>
      </right>
      <top/>
      <bottom/>
      <diagonal/>
    </border>
    <border>
      <left style="hair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rgb="FF0000FF"/>
      </right>
      <top style="thin">
        <color indexed="64"/>
      </top>
      <bottom style="thin">
        <color indexed="64"/>
      </bottom>
      <diagonal/>
    </border>
    <border>
      <left style="hair">
        <color rgb="FF0000FF"/>
      </left>
      <right style="hair">
        <color rgb="FF0000FF"/>
      </right>
      <top/>
      <bottom/>
      <diagonal/>
    </border>
    <border>
      <left/>
      <right style="hair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rgb="FF0000FF"/>
      </left>
      <right style="hair">
        <color rgb="FF0000FF"/>
      </right>
      <top/>
      <bottom style="thin">
        <color indexed="64"/>
      </bottom>
      <diagonal/>
    </border>
    <border>
      <left/>
      <right style="hair">
        <color rgb="FF0000FF"/>
      </right>
      <top/>
      <bottom style="thin">
        <color indexed="64"/>
      </bottom>
      <diagonal/>
    </border>
    <border>
      <left style="hair">
        <color rgb="FF0000FF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rgb="FF0000FF"/>
      </right>
      <top style="thin">
        <color indexed="64"/>
      </top>
      <bottom style="thin">
        <color indexed="64"/>
      </bottom>
      <diagonal/>
    </border>
    <border>
      <left style="hair">
        <color rgb="FF0000FF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rgb="FF0000FF"/>
      </left>
      <right style="hair">
        <color rgb="FF0000FF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2" fillId="0" borderId="0"/>
    <xf numFmtId="0" fontId="14" fillId="0" borderId="0"/>
    <xf numFmtId="0" fontId="15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8" fillId="0" borderId="0"/>
    <xf numFmtId="0" fontId="19" fillId="0" borderId="0">
      <alignment vertical="center"/>
    </xf>
    <xf numFmtId="0" fontId="19" fillId="0" borderId="0">
      <alignment vertical="center"/>
    </xf>
    <xf numFmtId="0" fontId="10" fillId="0" borderId="0"/>
    <xf numFmtId="0" fontId="39" fillId="0" borderId="0"/>
  </cellStyleXfs>
  <cellXfs count="328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center" vertical="center"/>
    </xf>
    <xf numFmtId="0" fontId="6" fillId="0" borderId="10" xfId="0" applyFont="1" applyBorder="1" applyAlignment="1">
      <alignment horizontal="left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0" borderId="18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6" fillId="0" borderId="22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left" vertical="center" wrapText="1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1" fillId="7" borderId="18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2" fillId="6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0" fontId="13" fillId="0" borderId="18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7" xfId="0" applyFont="1" applyFill="1" applyBorder="1" applyAlignment="1">
      <alignment horizontal="left" vertical="center"/>
    </xf>
    <xf numFmtId="0" fontId="3" fillId="0" borderId="28" xfId="0" applyFont="1" applyFill="1" applyBorder="1" applyAlignment="1">
      <alignment horizontal="left" vertical="center"/>
    </xf>
    <xf numFmtId="0" fontId="3" fillId="0" borderId="25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center"/>
    </xf>
    <xf numFmtId="0" fontId="1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20" fillId="0" borderId="0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0" xfId="2" applyFont="1" applyBorder="1" applyAlignment="1">
      <alignment horizontal="center" vertical="center"/>
    </xf>
    <xf numFmtId="0" fontId="21" fillId="0" borderId="0" xfId="2" applyFont="1" applyFill="1" applyBorder="1" applyAlignment="1">
      <alignment vertical="center"/>
    </xf>
    <xf numFmtId="0" fontId="21" fillId="0" borderId="0" xfId="2" applyFont="1" applyBorder="1" applyAlignment="1">
      <alignment horizontal="center" vertical="center" shrinkToFit="1"/>
    </xf>
    <xf numFmtId="165" fontId="21" fillId="0" borderId="0" xfId="2" applyNumberFormat="1" applyFont="1" applyBorder="1" applyAlignment="1">
      <alignment horizontal="center" vertical="center"/>
    </xf>
    <xf numFmtId="0" fontId="22" fillId="0" borderId="33" xfId="2" applyFont="1" applyBorder="1" applyAlignment="1">
      <alignment vertical="center"/>
    </xf>
    <xf numFmtId="0" fontId="22" fillId="0" borderId="28" xfId="2" applyFont="1" applyBorder="1" applyAlignment="1">
      <alignment vertical="center"/>
    </xf>
    <xf numFmtId="0" fontId="21" fillId="0" borderId="0" xfId="2" applyFont="1" applyAlignment="1">
      <alignment vertical="center"/>
    </xf>
    <xf numFmtId="0" fontId="22" fillId="0" borderId="32" xfId="2" applyFont="1" applyBorder="1" applyAlignment="1">
      <alignment vertical="center"/>
    </xf>
    <xf numFmtId="0" fontId="22" fillId="0" borderId="0" xfId="2" applyFont="1" applyBorder="1" applyAlignment="1">
      <alignment horizontal="center" vertical="center"/>
    </xf>
    <xf numFmtId="0" fontId="22" fillId="0" borderId="0" xfId="2" applyFont="1" applyBorder="1" applyAlignment="1">
      <alignment vertical="center"/>
    </xf>
    <xf numFmtId="0" fontId="22" fillId="0" borderId="32" xfId="2" applyFont="1" applyBorder="1" applyAlignment="1">
      <alignment horizontal="center" vertical="center"/>
    </xf>
    <xf numFmtId="0" fontId="24" fillId="0" borderId="32" xfId="2" applyFont="1" applyBorder="1" applyAlignment="1">
      <alignment vertical="center"/>
    </xf>
    <xf numFmtId="0" fontId="25" fillId="0" borderId="0" xfId="2" applyFont="1" applyBorder="1" applyAlignment="1">
      <alignment vertical="center"/>
    </xf>
    <xf numFmtId="0" fontId="24" fillId="0" borderId="0" xfId="2" applyFont="1" applyBorder="1" applyAlignment="1">
      <alignment vertical="center"/>
    </xf>
    <xf numFmtId="0" fontId="25" fillId="0" borderId="0" xfId="2" applyFont="1" applyBorder="1" applyAlignment="1">
      <alignment horizontal="left" vertical="center"/>
    </xf>
    <xf numFmtId="0" fontId="24" fillId="0" borderId="0" xfId="2" applyFont="1" applyAlignment="1">
      <alignment vertical="center"/>
    </xf>
    <xf numFmtId="0" fontId="21" fillId="0" borderId="32" xfId="2" applyFont="1" applyBorder="1" applyAlignment="1">
      <alignment vertical="center"/>
    </xf>
    <xf numFmtId="0" fontId="27" fillId="0" borderId="0" xfId="2" applyFont="1" applyBorder="1" applyAlignment="1">
      <alignment horizontal="center" vertical="center"/>
    </xf>
    <xf numFmtId="0" fontId="21" fillId="0" borderId="0" xfId="2" applyFont="1" applyBorder="1" applyAlignment="1">
      <alignment horizontal="left" vertical="center" shrinkToFit="1"/>
    </xf>
    <xf numFmtId="0" fontId="21" fillId="11" borderId="1" xfId="2" applyFont="1" applyFill="1" applyBorder="1" applyAlignment="1">
      <alignment horizontal="center" vertical="center"/>
    </xf>
    <xf numFmtId="0" fontId="21" fillId="0" borderId="32" xfId="2" applyFont="1" applyFill="1" applyBorder="1" applyAlignment="1">
      <alignment vertical="center"/>
    </xf>
    <xf numFmtId="0" fontId="28" fillId="0" borderId="0" xfId="2" applyFont="1" applyBorder="1" applyAlignment="1">
      <alignment horizontal="center" vertical="center"/>
    </xf>
    <xf numFmtId="0" fontId="29" fillId="0" borderId="0" xfId="2" applyFont="1" applyFill="1" applyBorder="1" applyAlignment="1">
      <alignment horizontal="center" vertical="center"/>
    </xf>
    <xf numFmtId="0" fontId="28" fillId="0" borderId="0" xfId="2" applyFont="1" applyFill="1" applyBorder="1" applyAlignment="1">
      <alignment horizontal="center" vertical="center"/>
    </xf>
    <xf numFmtId="0" fontId="30" fillId="0" borderId="0" xfId="2" applyFont="1" applyFill="1" applyBorder="1" applyAlignment="1">
      <alignment horizontal="center" vertical="center"/>
    </xf>
    <xf numFmtId="0" fontId="30" fillId="0" borderId="0" xfId="2" applyFont="1" applyBorder="1" applyAlignment="1">
      <alignment vertical="center"/>
    </xf>
    <xf numFmtId="0" fontId="21" fillId="0" borderId="0" xfId="2" applyFont="1" applyFill="1" applyBorder="1" applyAlignment="1">
      <alignment horizontal="center" vertical="center"/>
    </xf>
    <xf numFmtId="0" fontId="21" fillId="0" borderId="33" xfId="2" applyFont="1" applyFill="1" applyBorder="1" applyAlignment="1">
      <alignment vertical="center"/>
    </xf>
    <xf numFmtId="0" fontId="21" fillId="0" borderId="27" xfId="2" applyFont="1" applyFill="1" applyBorder="1" applyAlignment="1">
      <alignment vertical="center"/>
    </xf>
    <xf numFmtId="0" fontId="21" fillId="0" borderId="28" xfId="2" applyFont="1" applyFill="1" applyBorder="1" applyAlignment="1">
      <alignment vertical="center"/>
    </xf>
    <xf numFmtId="0" fontId="31" fillId="4" borderId="28" xfId="2" applyFont="1" applyFill="1" applyBorder="1" applyAlignment="1">
      <alignment vertical="center"/>
    </xf>
    <xf numFmtId="0" fontId="21" fillId="0" borderId="34" xfId="2" applyFont="1" applyFill="1" applyBorder="1" applyAlignment="1">
      <alignment horizontal="center" vertical="center"/>
    </xf>
    <xf numFmtId="164" fontId="33" fillId="0" borderId="0" xfId="1" applyNumberFormat="1" applyFont="1" applyFill="1" applyBorder="1" applyAlignment="1" applyProtection="1">
      <alignment horizontal="center" vertical="center" wrapText="1"/>
      <protection locked="0"/>
    </xf>
    <xf numFmtId="164" fontId="33" fillId="0" borderId="34" xfId="1" applyNumberFormat="1" applyFont="1" applyFill="1" applyBorder="1" applyAlignment="1" applyProtection="1">
      <alignment horizontal="center" vertical="center" wrapText="1"/>
      <protection locked="0"/>
    </xf>
    <xf numFmtId="0" fontId="21" fillId="14" borderId="39" xfId="2" applyFont="1" applyFill="1" applyBorder="1" applyAlignment="1">
      <alignment horizontal="center" vertical="center"/>
    </xf>
    <xf numFmtId="0" fontId="21" fillId="0" borderId="40" xfId="2" applyFont="1" applyFill="1" applyBorder="1" applyAlignment="1">
      <alignment vertical="center"/>
    </xf>
    <xf numFmtId="0" fontId="21" fillId="0" borderId="34" xfId="2" applyFont="1" applyFill="1" applyBorder="1" applyAlignment="1">
      <alignment vertical="center"/>
    </xf>
    <xf numFmtId="0" fontId="34" fillId="0" borderId="42" xfId="3" applyFont="1" applyBorder="1" applyAlignment="1">
      <alignment vertical="center" wrapText="1" readingOrder="1"/>
    </xf>
    <xf numFmtId="0" fontId="28" fillId="14" borderId="39" xfId="2" applyFont="1" applyFill="1" applyBorder="1" applyAlignment="1">
      <alignment vertical="center"/>
    </xf>
    <xf numFmtId="164" fontId="33" fillId="0" borderId="32" xfId="1" applyNumberFormat="1" applyFont="1" applyFill="1" applyBorder="1" applyAlignment="1" applyProtection="1">
      <alignment horizontal="center" vertical="center" wrapText="1"/>
      <protection locked="0"/>
    </xf>
    <xf numFmtId="0" fontId="34" fillId="0" borderId="0" xfId="3" applyFont="1" applyBorder="1" applyAlignment="1">
      <alignment vertical="center" wrapText="1" readingOrder="1"/>
    </xf>
    <xf numFmtId="0" fontId="21" fillId="0" borderId="29" xfId="2" applyFont="1" applyFill="1" applyBorder="1" applyAlignment="1">
      <alignment vertical="center"/>
    </xf>
    <xf numFmtId="0" fontId="21" fillId="0" borderId="0" xfId="1" applyFont="1" applyFill="1" applyBorder="1" applyAlignment="1" applyProtection="1">
      <alignment horizontal="left" vertical="center" shrinkToFit="1"/>
      <protection locked="0"/>
    </xf>
    <xf numFmtId="0" fontId="30" fillId="14" borderId="45" xfId="2" applyFont="1" applyFill="1" applyBorder="1" applyAlignment="1">
      <alignment horizontal="center" vertical="center"/>
    </xf>
    <xf numFmtId="0" fontId="21" fillId="14" borderId="45" xfId="2" applyFont="1" applyFill="1" applyBorder="1" applyAlignment="1">
      <alignment horizontal="center" vertical="center"/>
    </xf>
    <xf numFmtId="0" fontId="21" fillId="0" borderId="0" xfId="2" applyFont="1" applyAlignment="1">
      <alignment horizontal="center" vertical="center"/>
    </xf>
    <xf numFmtId="0" fontId="34" fillId="14" borderId="45" xfId="3" applyFont="1" applyFill="1" applyBorder="1" applyAlignment="1">
      <alignment horizontal="left" vertical="center"/>
    </xf>
    <xf numFmtId="0" fontId="32" fillId="0" borderId="0" xfId="2" applyFont="1" applyFill="1" applyBorder="1" applyAlignment="1">
      <alignment vertical="center"/>
    </xf>
    <xf numFmtId="0" fontId="21" fillId="15" borderId="0" xfId="2" applyFont="1" applyFill="1" applyBorder="1" applyAlignment="1">
      <alignment vertical="center"/>
    </xf>
    <xf numFmtId="0" fontId="37" fillId="0" borderId="0" xfId="0" applyFont="1"/>
    <xf numFmtId="0" fontId="25" fillId="0" borderId="0" xfId="2" applyFont="1" applyFill="1" applyBorder="1" applyAlignment="1">
      <alignment horizontal="center" vertical="center"/>
    </xf>
    <xf numFmtId="0" fontId="21" fillId="0" borderId="47" xfId="2" applyFont="1" applyBorder="1" applyAlignment="1">
      <alignment vertical="center"/>
    </xf>
    <xf numFmtId="0" fontId="21" fillId="14" borderId="49" xfId="2" applyFont="1" applyFill="1" applyBorder="1" applyAlignment="1">
      <alignment horizontal="center" vertical="center"/>
    </xf>
    <xf numFmtId="0" fontId="26" fillId="0" borderId="0" xfId="2" applyFont="1" applyBorder="1" applyAlignment="1">
      <alignment vertical="center"/>
    </xf>
    <xf numFmtId="0" fontId="43" fillId="10" borderId="31" xfId="2" applyFont="1" applyFill="1" applyBorder="1" applyAlignment="1">
      <alignment horizontal="left" vertical="center"/>
    </xf>
    <xf numFmtId="0" fontId="42" fillId="10" borderId="1" xfId="2" applyFont="1" applyFill="1" applyBorder="1" applyAlignment="1">
      <alignment horizontal="left" vertical="center"/>
    </xf>
    <xf numFmtId="164" fontId="44" fillId="12" borderId="1" xfId="1" applyNumberFormat="1" applyFont="1" applyFill="1" applyBorder="1" applyAlignment="1" applyProtection="1">
      <alignment horizontal="center" vertical="center" wrapText="1"/>
      <protection locked="0"/>
    </xf>
    <xf numFmtId="0" fontId="21" fillId="16" borderId="27" xfId="2" applyFont="1" applyFill="1" applyBorder="1" applyAlignment="1">
      <alignment vertical="center"/>
    </xf>
    <xf numFmtId="0" fontId="21" fillId="0" borderId="2" xfId="2" applyFont="1" applyFill="1" applyBorder="1" applyAlignment="1">
      <alignment vertical="center"/>
    </xf>
    <xf numFmtId="0" fontId="21" fillId="0" borderId="26" xfId="2" applyFont="1" applyBorder="1" applyAlignment="1">
      <alignment vertical="center"/>
    </xf>
    <xf numFmtId="164" fontId="33" fillId="0" borderId="46" xfId="1" applyNumberFormat="1" applyFont="1" applyFill="1" applyBorder="1" applyAlignment="1" applyProtection="1">
      <alignment horizontal="center" vertical="center" wrapText="1"/>
      <protection locked="0"/>
    </xf>
    <xf numFmtId="0" fontId="21" fillId="0" borderId="46" xfId="2" applyFont="1" applyFill="1" applyBorder="1" applyAlignment="1">
      <alignment vertical="center"/>
    </xf>
    <xf numFmtId="0" fontId="21" fillId="0" borderId="46" xfId="2" applyFont="1" applyBorder="1" applyAlignment="1">
      <alignment vertical="center"/>
    </xf>
    <xf numFmtId="0" fontId="21" fillId="0" borderId="55" xfId="2" applyFont="1" applyBorder="1" applyAlignment="1">
      <alignment vertical="center"/>
    </xf>
    <xf numFmtId="0" fontId="45" fillId="13" borderId="35" xfId="2" applyFont="1" applyFill="1" applyBorder="1" applyAlignment="1">
      <alignment horizontal="center" vertical="center"/>
    </xf>
    <xf numFmtId="0" fontId="45" fillId="13" borderId="38" xfId="2" applyFont="1" applyFill="1" applyBorder="1" applyAlignment="1">
      <alignment vertical="center"/>
    </xf>
    <xf numFmtId="0" fontId="45" fillId="13" borderId="38" xfId="2" applyFont="1" applyFill="1" applyBorder="1" applyAlignment="1">
      <alignment horizontal="center" vertical="center"/>
    </xf>
    <xf numFmtId="0" fontId="45" fillId="13" borderId="48" xfId="2" applyFont="1" applyFill="1" applyBorder="1" applyAlignment="1">
      <alignment horizontal="center" vertical="center"/>
    </xf>
    <xf numFmtId="165" fontId="49" fillId="0" borderId="0" xfId="2" applyNumberFormat="1" applyFont="1" applyBorder="1" applyAlignment="1">
      <alignment horizontal="center" vertical="center"/>
    </xf>
    <xf numFmtId="0" fontId="50" fillId="0" borderId="0" xfId="2" applyFont="1" applyBorder="1" applyAlignment="1">
      <alignment horizontal="center" vertical="center"/>
    </xf>
    <xf numFmtId="0" fontId="49" fillId="0" borderId="0" xfId="2" applyFont="1" applyBorder="1" applyAlignment="1">
      <alignment vertical="center"/>
    </xf>
    <xf numFmtId="0" fontId="49" fillId="0" borderId="0" xfId="2" applyFont="1" applyBorder="1" applyAlignment="1">
      <alignment horizontal="left" vertical="center"/>
    </xf>
    <xf numFmtId="0" fontId="51" fillId="0" borderId="0" xfId="2" applyFont="1" applyBorder="1" applyAlignment="1">
      <alignment vertical="center"/>
    </xf>
    <xf numFmtId="0" fontId="49" fillId="0" borderId="0" xfId="2" applyFont="1" applyFill="1" applyBorder="1" applyAlignment="1">
      <alignment vertical="center"/>
    </xf>
    <xf numFmtId="0" fontId="49" fillId="0" borderId="0" xfId="2" applyFont="1" applyAlignment="1">
      <alignment vertical="center"/>
    </xf>
    <xf numFmtId="0" fontId="53" fillId="0" borderId="0" xfId="2" applyFont="1" applyFill="1" applyBorder="1" applyAlignment="1">
      <alignment vertical="center"/>
    </xf>
    <xf numFmtId="0" fontId="49" fillId="0" borderId="26" xfId="2" applyFont="1" applyBorder="1" applyAlignment="1">
      <alignment vertical="center"/>
    </xf>
    <xf numFmtId="165" fontId="32" fillId="0" borderId="0" xfId="2" applyNumberFormat="1" applyFont="1" applyBorder="1" applyAlignment="1">
      <alignment horizontal="center" vertical="center"/>
    </xf>
    <xf numFmtId="0" fontId="54" fillId="0" borderId="28" xfId="2" applyFont="1" applyBorder="1" applyAlignment="1">
      <alignment vertical="center"/>
    </xf>
    <xf numFmtId="0" fontId="54" fillId="0" borderId="0" xfId="2" applyFont="1" applyBorder="1" applyAlignment="1">
      <alignment vertical="center"/>
    </xf>
    <xf numFmtId="0" fontId="54" fillId="0" borderId="0" xfId="2" applyFont="1" applyBorder="1" applyAlignment="1">
      <alignment horizontal="center" vertical="center"/>
    </xf>
    <xf numFmtId="0" fontId="32" fillId="0" borderId="0" xfId="2" applyFont="1" applyAlignment="1">
      <alignment vertical="center"/>
    </xf>
    <xf numFmtId="0" fontId="46" fillId="0" borderId="0" xfId="2" applyFont="1" applyFill="1" applyBorder="1" applyAlignment="1">
      <alignment horizontal="center" vertical="center"/>
    </xf>
    <xf numFmtId="0" fontId="32" fillId="0" borderId="0" xfId="2" applyFont="1" applyBorder="1" applyAlignment="1">
      <alignment horizontal="left" vertical="center" shrinkToFit="1"/>
    </xf>
    <xf numFmtId="0" fontId="32" fillId="0" borderId="0" xfId="2" applyFont="1" applyBorder="1" applyAlignment="1">
      <alignment vertical="center"/>
    </xf>
    <xf numFmtId="0" fontId="55" fillId="0" borderId="0" xfId="2" applyFont="1" applyFill="1" applyBorder="1" applyAlignment="1">
      <alignment horizontal="center" vertical="center"/>
    </xf>
    <xf numFmtId="165" fontId="32" fillId="0" borderId="44" xfId="2" applyNumberFormat="1" applyFont="1" applyFill="1" applyBorder="1" applyAlignment="1">
      <alignment horizontal="left" vertical="center"/>
    </xf>
    <xf numFmtId="0" fontId="32" fillId="0" borderId="41" xfId="3" applyFont="1" applyBorder="1" applyAlignment="1">
      <alignment horizontal="left" vertical="center" readingOrder="1"/>
    </xf>
    <xf numFmtId="0" fontId="56" fillId="0" borderId="41" xfId="3" applyFont="1" applyBorder="1"/>
    <xf numFmtId="0" fontId="32" fillId="0" borderId="41" xfId="2" applyFont="1" applyBorder="1" applyAlignment="1">
      <alignment vertical="center"/>
    </xf>
    <xf numFmtId="0" fontId="32" fillId="0" borderId="50" xfId="2" applyFont="1" applyBorder="1" applyAlignment="1">
      <alignment vertical="center"/>
    </xf>
    <xf numFmtId="0" fontId="46" fillId="0" borderId="0" xfId="2" applyFont="1" applyBorder="1" applyAlignment="1">
      <alignment vertical="center"/>
    </xf>
    <xf numFmtId="0" fontId="32" fillId="0" borderId="0" xfId="2" applyFont="1" applyBorder="1" applyAlignment="1">
      <alignment horizontal="left" vertical="center"/>
    </xf>
    <xf numFmtId="0" fontId="32" fillId="11" borderId="51" xfId="2" applyFont="1" applyFill="1" applyBorder="1" applyAlignment="1">
      <alignment horizontal="center" vertical="center"/>
    </xf>
    <xf numFmtId="0" fontId="32" fillId="0" borderId="36" xfId="2" applyFont="1" applyFill="1" applyBorder="1" applyAlignment="1">
      <alignment horizontal="center" vertical="center"/>
    </xf>
    <xf numFmtId="165" fontId="32" fillId="0" borderId="28" xfId="2" applyNumberFormat="1" applyFont="1" applyFill="1" applyBorder="1" applyAlignment="1">
      <alignment horizontal="center" vertical="center"/>
    </xf>
    <xf numFmtId="0" fontId="32" fillId="0" borderId="40" xfId="2" applyFont="1" applyFill="1" applyBorder="1" applyAlignment="1">
      <alignment horizontal="center" vertical="center"/>
    </xf>
    <xf numFmtId="165" fontId="32" fillId="0" borderId="0" xfId="2" applyNumberFormat="1" applyFont="1" applyFill="1" applyBorder="1" applyAlignment="1">
      <alignment horizontal="center" vertical="center"/>
    </xf>
    <xf numFmtId="0" fontId="32" fillId="0" borderId="40" xfId="2" applyFont="1" applyBorder="1" applyAlignment="1">
      <alignment horizontal="center" vertical="center"/>
    </xf>
    <xf numFmtId="0" fontId="32" fillId="11" borderId="43" xfId="2" applyFont="1" applyFill="1" applyBorder="1" applyAlignment="1">
      <alignment horizontal="center" vertical="center"/>
    </xf>
    <xf numFmtId="164" fontId="58" fillId="0" borderId="0" xfId="1" applyNumberFormat="1" applyFont="1" applyFill="1" applyBorder="1" applyAlignment="1" applyProtection="1">
      <alignment horizontal="center" vertical="center" wrapText="1"/>
      <protection locked="0"/>
    </xf>
    <xf numFmtId="164" fontId="58" fillId="0" borderId="31" xfId="1" applyNumberFormat="1" applyFont="1" applyFill="1" applyBorder="1" applyAlignment="1" applyProtection="1">
      <alignment horizontal="center" vertical="center" wrapText="1"/>
      <protection locked="0"/>
    </xf>
    <xf numFmtId="0" fontId="32" fillId="0" borderId="26" xfId="2" applyFont="1" applyBorder="1" applyAlignment="1">
      <alignment vertical="center"/>
    </xf>
    <xf numFmtId="0" fontId="46" fillId="0" borderId="0" xfId="2" applyFont="1" applyFill="1" applyBorder="1" applyAlignment="1">
      <alignment vertical="center"/>
    </xf>
    <xf numFmtId="0" fontId="59" fillId="0" borderId="0" xfId="2" applyFont="1" applyBorder="1" applyAlignment="1">
      <alignment horizontal="center" vertical="center"/>
    </xf>
    <xf numFmtId="164" fontId="58" fillId="13" borderId="47" xfId="1" applyNumberFormat="1" applyFont="1" applyFill="1" applyBorder="1" applyAlignment="1" applyProtection="1">
      <alignment horizontal="center" vertical="center" wrapText="1"/>
      <protection locked="0"/>
    </xf>
    <xf numFmtId="0" fontId="32" fillId="0" borderId="0" xfId="2" applyFont="1" applyBorder="1" applyAlignment="1">
      <alignment horizontal="center" vertical="center"/>
    </xf>
    <xf numFmtId="0" fontId="60" fillId="0" borderId="0" xfId="2" applyFont="1" applyBorder="1" applyAlignment="1">
      <alignment horizontal="center" vertical="center"/>
    </xf>
    <xf numFmtId="165" fontId="60" fillId="0" borderId="0" xfId="2" applyNumberFormat="1" applyFont="1" applyBorder="1" applyAlignment="1">
      <alignment horizontal="center" vertical="center"/>
    </xf>
    <xf numFmtId="0" fontId="32" fillId="0" borderId="0" xfId="2" applyFont="1" applyFill="1" applyBorder="1" applyAlignment="1">
      <alignment horizontal="center" vertical="center"/>
    </xf>
    <xf numFmtId="0" fontId="32" fillId="16" borderId="27" xfId="2" applyFont="1" applyFill="1" applyBorder="1" applyAlignment="1">
      <alignment horizontal="center" vertical="center"/>
    </xf>
    <xf numFmtId="165" fontId="32" fillId="16" borderId="27" xfId="2" applyNumberFormat="1" applyFont="1" applyFill="1" applyBorder="1" applyAlignment="1">
      <alignment horizontal="center" vertical="center"/>
    </xf>
    <xf numFmtId="0" fontId="32" fillId="9" borderId="1" xfId="1" applyNumberFormat="1" applyFont="1" applyFill="1" applyBorder="1" applyAlignment="1" applyProtection="1">
      <alignment horizontal="center" vertical="center"/>
      <protection locked="0"/>
    </xf>
    <xf numFmtId="164" fontId="58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32" fillId="0" borderId="0" xfId="1" applyNumberFormat="1" applyFont="1" applyFill="1" applyBorder="1" applyAlignment="1" applyProtection="1">
      <alignment horizontal="center" vertical="center"/>
      <protection locked="0"/>
    </xf>
    <xf numFmtId="0" fontId="32" fillId="0" borderId="0" xfId="2" applyFont="1" applyAlignment="1">
      <alignment horizontal="center" vertical="center"/>
    </xf>
    <xf numFmtId="165" fontId="32" fillId="0" borderId="0" xfId="2" applyNumberFormat="1" applyFont="1" applyAlignment="1">
      <alignment horizontal="center" vertical="center"/>
    </xf>
    <xf numFmtId="0" fontId="56" fillId="0" borderId="0" xfId="3" applyFont="1" applyBorder="1"/>
    <xf numFmtId="0" fontId="32" fillId="11" borderId="1" xfId="2" applyFont="1" applyFill="1" applyBorder="1" applyAlignment="1">
      <alignment horizontal="center" vertical="center"/>
    </xf>
    <xf numFmtId="0" fontId="46" fillId="15" borderId="0" xfId="2" applyFont="1" applyFill="1" applyBorder="1" applyAlignment="1">
      <alignment horizontal="left" vertical="center"/>
    </xf>
    <xf numFmtId="165" fontId="55" fillId="15" borderId="0" xfId="2" applyNumberFormat="1" applyFont="1" applyFill="1" applyBorder="1" applyAlignment="1">
      <alignment horizontal="left" vertical="center"/>
    </xf>
    <xf numFmtId="0" fontId="32" fillId="0" borderId="26" xfId="2" applyFont="1" applyBorder="1" applyAlignment="1">
      <alignment horizontal="center" vertical="center"/>
    </xf>
    <xf numFmtId="165" fontId="32" fillId="0" borderId="26" xfId="2" applyNumberFormat="1" applyFont="1" applyBorder="1" applyAlignment="1">
      <alignment horizontal="center" vertical="center"/>
    </xf>
    <xf numFmtId="0" fontId="55" fillId="0" borderId="0" xfId="2" applyFont="1" applyFill="1" applyBorder="1" applyAlignment="1">
      <alignment vertical="center"/>
    </xf>
    <xf numFmtId="0" fontId="60" fillId="0" borderId="0" xfId="2" applyFont="1" applyBorder="1" applyAlignment="1">
      <alignment vertical="center"/>
    </xf>
    <xf numFmtId="0" fontId="35" fillId="0" borderId="0" xfId="2" applyFont="1" applyFill="1" applyBorder="1" applyAlignment="1">
      <alignment vertical="center"/>
    </xf>
    <xf numFmtId="0" fontId="32" fillId="0" borderId="0" xfId="2" applyFont="1" applyFill="1" applyBorder="1" applyAlignment="1">
      <alignment horizontal="left" vertical="center"/>
    </xf>
    <xf numFmtId="0" fontId="59" fillId="0" borderId="1" xfId="2" applyFont="1" applyBorder="1" applyAlignment="1">
      <alignment horizontal="center" vertical="center"/>
    </xf>
    <xf numFmtId="0" fontId="36" fillId="0" borderId="34" xfId="2" applyFont="1" applyFill="1" applyBorder="1" applyAlignment="1">
      <alignment horizontal="center" vertical="center"/>
    </xf>
    <xf numFmtId="0" fontId="32" fillId="0" borderId="34" xfId="2" applyFont="1" applyFill="1" applyBorder="1" applyAlignment="1">
      <alignment horizontal="left" vertical="center"/>
    </xf>
    <xf numFmtId="0" fontId="55" fillId="0" borderId="34" xfId="2" applyFont="1" applyFill="1" applyBorder="1" applyAlignment="1">
      <alignment horizontal="left" vertical="center"/>
    </xf>
    <xf numFmtId="0" fontId="35" fillId="16" borderId="2" xfId="2" applyFont="1" applyFill="1" applyBorder="1" applyAlignment="1">
      <alignment horizontal="left" vertical="center"/>
    </xf>
    <xf numFmtId="0" fontId="32" fillId="0" borderId="1" xfId="1" applyFont="1" applyFill="1" applyBorder="1" applyAlignment="1" applyProtection="1">
      <alignment horizontal="left" vertical="center" shrinkToFit="1"/>
      <protection locked="0"/>
    </xf>
    <xf numFmtId="0" fontId="32" fillId="0" borderId="0" xfId="2" applyFont="1" applyFill="1" applyAlignment="1">
      <alignment horizontal="left" vertical="center"/>
    </xf>
    <xf numFmtId="0" fontId="32" fillId="0" borderId="34" xfId="3" applyFont="1" applyBorder="1" applyAlignment="1">
      <alignment horizontal="left" vertical="center" readingOrder="1"/>
    </xf>
    <xf numFmtId="0" fontId="32" fillId="15" borderId="34" xfId="2" applyFont="1" applyFill="1" applyBorder="1" applyAlignment="1">
      <alignment horizontal="left" vertical="center"/>
    </xf>
    <xf numFmtId="0" fontId="32" fillId="0" borderId="23" xfId="2" applyFont="1" applyFill="1" applyBorder="1" applyAlignment="1">
      <alignment horizontal="left" vertical="center"/>
    </xf>
    <xf numFmtId="0" fontId="32" fillId="0" borderId="34" xfId="2" applyFont="1" applyFill="1" applyBorder="1" applyAlignment="1">
      <alignment horizontal="left"/>
    </xf>
    <xf numFmtId="0" fontId="32" fillId="0" borderId="0" xfId="3" applyFont="1" applyBorder="1" applyAlignment="1">
      <alignment vertical="center" wrapText="1" readingOrder="1"/>
    </xf>
    <xf numFmtId="0" fontId="32" fillId="0" borderId="0" xfId="3" applyFont="1" applyBorder="1" applyAlignment="1">
      <alignment horizontal="left" vertical="center" readingOrder="1"/>
    </xf>
    <xf numFmtId="0" fontId="32" fillId="0" borderId="32" xfId="2" applyFont="1" applyFill="1" applyBorder="1" applyAlignment="1">
      <alignment vertical="center"/>
    </xf>
    <xf numFmtId="0" fontId="32" fillId="0" borderId="32" xfId="2" applyFont="1" applyBorder="1" applyAlignment="1">
      <alignment vertical="center"/>
    </xf>
    <xf numFmtId="0" fontId="32" fillId="0" borderId="54" xfId="2" applyFont="1" applyFill="1" applyBorder="1" applyAlignment="1">
      <alignment vertical="center"/>
    </xf>
    <xf numFmtId="0" fontId="38" fillId="0" borderId="0" xfId="2" applyFont="1" applyBorder="1" applyAlignment="1">
      <alignment horizontal="center" vertical="center"/>
    </xf>
    <xf numFmtId="164" fontId="58" fillId="12" borderId="1" xfId="1" applyNumberFormat="1" applyFont="1" applyFill="1" applyBorder="1" applyAlignment="1" applyProtection="1">
      <alignment horizontal="center" vertical="center" wrapText="1"/>
      <protection locked="0"/>
    </xf>
    <xf numFmtId="0" fontId="57" fillId="0" borderId="23" xfId="0" applyFont="1" applyBorder="1"/>
    <xf numFmtId="0" fontId="28" fillId="14" borderId="52" xfId="2" applyFont="1" applyFill="1" applyBorder="1" applyAlignment="1">
      <alignment vertical="center"/>
    </xf>
    <xf numFmtId="0" fontId="21" fillId="0" borderId="43" xfId="2" applyFont="1" applyFill="1" applyBorder="1" applyAlignment="1">
      <alignment vertical="center"/>
    </xf>
    <xf numFmtId="0" fontId="46" fillId="0" borderId="20" xfId="2" applyFont="1" applyFill="1" applyBorder="1" applyAlignment="1">
      <alignment vertical="center"/>
    </xf>
    <xf numFmtId="0" fontId="25" fillId="0" borderId="0" xfId="2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1" fillId="6" borderId="30" xfId="0" applyFont="1" applyFill="1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11" fillId="6" borderId="30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61" fillId="10" borderId="31" xfId="2" applyFont="1" applyFill="1" applyBorder="1" applyAlignment="1">
      <alignment horizontal="left" vertical="center"/>
    </xf>
    <xf numFmtId="0" fontId="61" fillId="10" borderId="2" xfId="2" applyFont="1" applyFill="1" applyBorder="1" applyAlignment="1">
      <alignment horizontal="left" vertical="center"/>
    </xf>
    <xf numFmtId="0" fontId="59" fillId="0" borderId="31" xfId="2" applyFont="1" applyBorder="1" applyAlignment="1">
      <alignment horizontal="center" vertical="center"/>
    </xf>
    <xf numFmtId="0" fontId="59" fillId="0" borderId="2" xfId="2" applyFont="1" applyBorder="1" applyAlignment="1">
      <alignment horizontal="center" vertical="center"/>
    </xf>
    <xf numFmtId="0" fontId="23" fillId="0" borderId="31" xfId="2" applyFont="1" applyBorder="1" applyAlignment="1">
      <alignment horizontal="left" vertical="center"/>
    </xf>
    <xf numFmtId="0" fontId="23" fillId="0" borderId="27" xfId="2" applyFont="1" applyBorder="1" applyAlignment="1">
      <alignment horizontal="left" vertical="center"/>
    </xf>
    <xf numFmtId="0" fontId="23" fillId="0" borderId="2" xfId="2" applyFont="1" applyBorder="1" applyAlignment="1">
      <alignment horizontal="left" vertical="center"/>
    </xf>
    <xf numFmtId="0" fontId="23" fillId="0" borderId="31" xfId="2" applyFont="1" applyBorder="1" applyAlignment="1">
      <alignment horizontal="center" vertical="center"/>
    </xf>
    <xf numFmtId="0" fontId="23" fillId="0" borderId="2" xfId="2" applyFont="1" applyBorder="1" applyAlignment="1">
      <alignment horizontal="center" vertical="center"/>
    </xf>
    <xf numFmtId="165" fontId="40" fillId="4" borderId="1" xfId="2" applyNumberFormat="1" applyFont="1" applyFill="1" applyBorder="1" applyAlignment="1">
      <alignment vertical="center"/>
    </xf>
    <xf numFmtId="0" fontId="25" fillId="0" borderId="0" xfId="2" applyFont="1" applyBorder="1" applyAlignment="1">
      <alignment horizontal="center" vertical="center"/>
    </xf>
    <xf numFmtId="0" fontId="47" fillId="16" borderId="53" xfId="2" applyFont="1" applyFill="1" applyBorder="1" applyAlignment="1">
      <alignment horizontal="left" vertical="center"/>
    </xf>
    <xf numFmtId="0" fontId="48" fillId="16" borderId="27" xfId="2" applyFont="1" applyFill="1" applyBorder="1" applyAlignment="1">
      <alignment horizontal="left" vertical="center"/>
    </xf>
    <xf numFmtId="0" fontId="22" fillId="0" borderId="28" xfId="2" applyFont="1" applyBorder="1" applyAlignment="1">
      <alignment horizontal="center" vertical="center"/>
    </xf>
    <xf numFmtId="0" fontId="41" fillId="0" borderId="31" xfId="2" applyFont="1" applyBorder="1" applyAlignment="1">
      <alignment horizontal="center" vertical="center"/>
    </xf>
    <xf numFmtId="0" fontId="41" fillId="0" borderId="2" xfId="2" applyFont="1" applyBorder="1" applyAlignment="1">
      <alignment horizontal="center" vertical="center"/>
    </xf>
    <xf numFmtId="0" fontId="34" fillId="0" borderId="0" xfId="3" applyFont="1" applyBorder="1" applyAlignment="1">
      <alignment horizontal="left" vertical="center" wrapText="1" readingOrder="1"/>
    </xf>
    <xf numFmtId="0" fontId="34" fillId="0" borderId="34" xfId="3" applyFont="1" applyBorder="1" applyAlignment="1">
      <alignment horizontal="left" vertical="center" wrapText="1" readingOrder="1"/>
    </xf>
    <xf numFmtId="0" fontId="38" fillId="15" borderId="33" xfId="2" applyFont="1" applyFill="1" applyBorder="1" applyAlignment="1">
      <alignment horizontal="center" vertical="center"/>
    </xf>
    <xf numFmtId="0" fontId="38" fillId="15" borderId="28" xfId="2" applyFont="1" applyFill="1" applyBorder="1" applyAlignment="1">
      <alignment horizontal="center" vertical="center"/>
    </xf>
    <xf numFmtId="0" fontId="38" fillId="15" borderId="47" xfId="2" applyFont="1" applyFill="1" applyBorder="1" applyAlignment="1">
      <alignment horizontal="center" vertical="center"/>
    </xf>
    <xf numFmtId="0" fontId="38" fillId="15" borderId="26" xfId="2" applyFont="1" applyFill="1" applyBorder="1" applyAlignment="1">
      <alignment horizontal="center" vertical="center"/>
    </xf>
    <xf numFmtId="0" fontId="38" fillId="15" borderId="0" xfId="2" applyFont="1" applyFill="1" applyBorder="1" applyAlignment="1">
      <alignment horizontal="center" vertical="center"/>
    </xf>
    <xf numFmtId="0" fontId="36" fillId="4" borderId="28" xfId="2" applyFont="1" applyFill="1" applyBorder="1" applyAlignment="1">
      <alignment vertical="center" wrapText="1"/>
    </xf>
    <xf numFmtId="0" fontId="36" fillId="4" borderId="37" xfId="2" applyFont="1" applyFill="1" applyBorder="1" applyAlignment="1">
      <alignment vertical="center" wrapText="1"/>
    </xf>
    <xf numFmtId="0" fontId="32" fillId="0" borderId="28" xfId="2" applyFont="1" applyFill="1" applyBorder="1" applyAlignment="1">
      <alignment horizontal="center" vertical="center"/>
    </xf>
    <xf numFmtId="164" fontId="52" fillId="0" borderId="28" xfId="1" applyNumberFormat="1" applyFont="1" applyFill="1" applyBorder="1" applyAlignment="1" applyProtection="1">
      <alignment horizontal="center" vertical="center" wrapText="1"/>
      <protection locked="0"/>
    </xf>
    <xf numFmtId="0" fontId="36" fillId="4" borderId="36" xfId="2" applyFont="1" applyFill="1" applyBorder="1" applyAlignment="1">
      <alignment vertical="center"/>
    </xf>
    <xf numFmtId="0" fontId="21" fillId="14" borderId="56" xfId="2" applyFont="1" applyFill="1" applyBorder="1" applyAlignment="1">
      <alignment horizontal="center" vertical="center"/>
    </xf>
    <xf numFmtId="0" fontId="32" fillId="0" borderId="46" xfId="3" applyFont="1" applyBorder="1" applyAlignment="1">
      <alignment vertical="center" wrapText="1" readingOrder="1"/>
    </xf>
    <xf numFmtId="0" fontId="46" fillId="0" borderId="57" xfId="3" applyFont="1" applyBorder="1" applyAlignment="1">
      <alignment vertical="center" wrapText="1" readingOrder="1"/>
    </xf>
    <xf numFmtId="0" fontId="46" fillId="0" borderId="46" xfId="3" applyFont="1" applyBorder="1" applyAlignment="1">
      <alignment vertical="center" wrapText="1" readingOrder="1"/>
    </xf>
    <xf numFmtId="165" fontId="46" fillId="15" borderId="37" xfId="2" applyNumberFormat="1" applyFont="1" applyFill="1" applyBorder="1" applyAlignment="1">
      <alignment horizontal="left" vertical="center"/>
    </xf>
    <xf numFmtId="165" fontId="46" fillId="15" borderId="41" xfId="2" applyNumberFormat="1" applyFont="1" applyFill="1" applyBorder="1" applyAlignment="1">
      <alignment horizontal="left" vertical="center"/>
    </xf>
    <xf numFmtId="0" fontId="46" fillId="4" borderId="58" xfId="2" applyFont="1" applyFill="1" applyBorder="1" applyAlignment="1">
      <alignment horizontal="left" vertical="center" wrapText="1"/>
    </xf>
    <xf numFmtId="0" fontId="46" fillId="4" borderId="27" xfId="2" applyFont="1" applyFill="1" applyBorder="1" applyAlignment="1">
      <alignment horizontal="left" vertical="center" wrapText="1"/>
    </xf>
    <xf numFmtId="0" fontId="46" fillId="4" borderId="2" xfId="2" applyFont="1" applyFill="1" applyBorder="1" applyAlignment="1">
      <alignment horizontal="left" vertical="center" wrapText="1"/>
    </xf>
    <xf numFmtId="164" fontId="58" fillId="13" borderId="1" xfId="1" applyNumberFormat="1" applyFont="1" applyFill="1" applyBorder="1" applyAlignment="1" applyProtection="1">
      <alignment horizontal="center" vertical="center" wrapText="1"/>
      <protection locked="0"/>
    </xf>
    <xf numFmtId="0" fontId="46" fillId="4" borderId="27" xfId="2" applyFont="1" applyFill="1" applyBorder="1" applyAlignment="1">
      <alignment horizontal="left" vertical="center"/>
    </xf>
    <xf numFmtId="0" fontId="36" fillId="4" borderId="28" xfId="2" applyFont="1" applyFill="1" applyBorder="1" applyAlignment="1">
      <alignment vertical="center"/>
    </xf>
    <xf numFmtId="165" fontId="46" fillId="15" borderId="20" xfId="2" applyNumberFormat="1" applyFont="1" applyFill="1" applyBorder="1" applyAlignment="1">
      <alignment horizontal="left" vertical="center"/>
    </xf>
    <xf numFmtId="0" fontId="37" fillId="0" borderId="0" xfId="0" applyFont="1" applyBorder="1"/>
    <xf numFmtId="165" fontId="46" fillId="15" borderId="34" xfId="2" applyNumberFormat="1" applyFont="1" applyFill="1" applyBorder="1" applyAlignment="1">
      <alignment horizontal="left" vertical="center"/>
    </xf>
    <xf numFmtId="0" fontId="62" fillId="0" borderId="0" xfId="0" applyFont="1" applyBorder="1"/>
    <xf numFmtId="0" fontId="64" fillId="0" borderId="0" xfId="0" applyFont="1" applyBorder="1"/>
    <xf numFmtId="0" fontId="63" fillId="0" borderId="0" xfId="0" applyFont="1" applyBorder="1"/>
  </cellXfs>
  <cellStyles count="11">
    <cellStyle name="Hyperlink 2" xfId="4"/>
    <cellStyle name="Normal" xfId="0" builtinId="0"/>
    <cellStyle name="Normal 12" xfId="2"/>
    <cellStyle name="Normal 2" xfId="3"/>
    <cellStyle name="Normal 2 2" xfId="7"/>
    <cellStyle name="Normal 2 2 4" xfId="8"/>
    <cellStyle name="Normal 3" xfId="10"/>
    <cellStyle name="Normal 3 2" xfId="9"/>
    <cellStyle name="Normal 3 5" xfId="5"/>
    <cellStyle name="Normal 4" xfId="6"/>
    <cellStyle name="標準_98年組立一" xfId="1"/>
  </cellStyles>
  <dxfs count="0"/>
  <tableStyles count="0" defaultTableStyle="TableStyleMedium2" defaultPivotStyle="PivotStyleLight16"/>
  <colors>
    <mruColors>
      <color rgb="FF0000FF"/>
      <color rgb="FFFF00FF"/>
      <color rgb="FFFFFF66"/>
      <color rgb="FF00FF99"/>
      <color rgb="FF9900FF"/>
      <color rgb="FFFFFF99"/>
      <color rgb="FF00FF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128155</xdr:colOff>
      <xdr:row>16</xdr:row>
      <xdr:rowOff>102178</xdr:rowOff>
    </xdr:from>
    <xdr:to>
      <xdr:col>9</xdr:col>
      <xdr:colOff>622</xdr:colOff>
      <xdr:row>19</xdr:row>
      <xdr:rowOff>266700</xdr:rowOff>
    </xdr:to>
    <xdr:pic>
      <xdr:nvPicPr>
        <xdr:cNvPr id="13" name="Picture 12" descr="D:\1. PM GROUP\00. Members\00. Minh\01. Organization\802817.jpg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24355" y="9893878"/>
          <a:ext cx="1891767" cy="2145722"/>
        </a:xfrm>
        <a:prstGeom prst="rect">
          <a:avLst/>
        </a:prstGeom>
        <a:noFill/>
        <a:ln>
          <a:solidFill>
            <a:srgbClr val="FF0000"/>
          </a:solidFill>
        </a:ln>
      </xdr:spPr>
    </xdr:pic>
    <xdr:clientData/>
  </xdr:twoCellAnchor>
  <xdr:twoCellAnchor editAs="oneCell">
    <xdr:from>
      <xdr:col>4</xdr:col>
      <xdr:colOff>37668</xdr:colOff>
      <xdr:row>15</xdr:row>
      <xdr:rowOff>59315</xdr:rowOff>
    </xdr:from>
    <xdr:to>
      <xdr:col>5</xdr:col>
      <xdr:colOff>1527031</xdr:colOff>
      <xdr:row>17</xdr:row>
      <xdr:rowOff>290514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285693" y="9146165"/>
          <a:ext cx="1870363" cy="2079049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 editAs="oneCell">
    <xdr:from>
      <xdr:col>1</xdr:col>
      <xdr:colOff>55419</xdr:colOff>
      <xdr:row>14</xdr:row>
      <xdr:rowOff>90488</xdr:rowOff>
    </xdr:from>
    <xdr:to>
      <xdr:col>3</xdr:col>
      <xdr:colOff>9147</xdr:colOff>
      <xdr:row>16</xdr:row>
      <xdr:rowOff>112569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769" y="8367713"/>
          <a:ext cx="1658703" cy="1917556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>
    <xdr:from>
      <xdr:col>15</xdr:col>
      <xdr:colOff>120356</xdr:colOff>
      <xdr:row>29</xdr:row>
      <xdr:rowOff>721784</xdr:rowOff>
    </xdr:from>
    <xdr:to>
      <xdr:col>16</xdr:col>
      <xdr:colOff>1601493</xdr:colOff>
      <xdr:row>34</xdr:row>
      <xdr:rowOff>483749</xdr:rowOff>
    </xdr:to>
    <xdr:grpSp>
      <xdr:nvGrpSpPr>
        <xdr:cNvPr id="92" name="Group 91"/>
        <xdr:cNvGrpSpPr/>
      </xdr:nvGrpSpPr>
      <xdr:grpSpPr>
        <a:xfrm>
          <a:off x="22446956" y="19314584"/>
          <a:ext cx="2052637" cy="2924265"/>
          <a:chOff x="22440900" y="89725410"/>
          <a:chExt cx="2019300" cy="2286090"/>
        </a:xfrm>
      </xdr:grpSpPr>
      <xdr:pic>
        <xdr:nvPicPr>
          <xdr:cNvPr id="93" name="Picture 1" descr="image001"/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555200" y="89839800"/>
            <a:ext cx="1905000" cy="2171700"/>
          </a:xfrm>
          <a:prstGeom prst="rect">
            <a:avLst/>
          </a:prstGeom>
          <a:noFill/>
          <a:ln w="9525">
            <a:solidFill>
              <a:srgbClr val="00B0F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4" name="5-Point Star 93">
            <a:extLst>
              <a:ext uri="{FF2B5EF4-FFF2-40B4-BE49-F238E27FC236}">
                <a16:creationId xmlns:a16="http://schemas.microsoft.com/office/drawing/2014/main" id="{00000000-0008-0000-0200-000032000000}"/>
              </a:ext>
            </a:extLst>
          </xdr:cNvPr>
          <xdr:cNvSpPr/>
        </xdr:nvSpPr>
        <xdr:spPr bwMode="auto">
          <a:xfrm>
            <a:off x="22440900" y="89725410"/>
            <a:ext cx="523875" cy="443824"/>
          </a:xfrm>
          <a:prstGeom prst="star5">
            <a:avLst/>
          </a:prstGeom>
          <a:solidFill>
            <a:srgbClr val="FFFF00"/>
          </a:solidFill>
          <a:ln w="9525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15</xdr:col>
      <xdr:colOff>152399</xdr:colOff>
      <xdr:row>17</xdr:row>
      <xdr:rowOff>114300</xdr:rowOff>
    </xdr:from>
    <xdr:to>
      <xdr:col>16</xdr:col>
      <xdr:colOff>1608802</xdr:colOff>
      <xdr:row>21</xdr:row>
      <xdr:rowOff>190500</xdr:rowOff>
    </xdr:to>
    <xdr:pic>
      <xdr:nvPicPr>
        <xdr:cNvPr id="96" name="Picture 95" descr="http://tsassy-manpower:8090/Images/Employee/835667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78999" y="10668000"/>
          <a:ext cx="2027903" cy="2514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152400</xdr:colOff>
      <xdr:row>17</xdr:row>
      <xdr:rowOff>114300</xdr:rowOff>
    </xdr:from>
    <xdr:to>
      <xdr:col>11</xdr:col>
      <xdr:colOff>1524000</xdr:colOff>
      <xdr:row>21</xdr:row>
      <xdr:rowOff>57150</xdr:rowOff>
    </xdr:to>
    <xdr:pic>
      <xdr:nvPicPr>
        <xdr:cNvPr id="97" name="Picture 96" descr="http://tsassy-manpower:8090/Images/Employee/827999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0" y="10668000"/>
          <a:ext cx="1905000" cy="238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76200</xdr:colOff>
      <xdr:row>17</xdr:row>
      <xdr:rowOff>152400</xdr:rowOff>
    </xdr:from>
    <xdr:to>
      <xdr:col>25</xdr:col>
      <xdr:colOff>1714501</xdr:colOff>
      <xdr:row>22</xdr:row>
      <xdr:rowOff>65811</xdr:rowOff>
    </xdr:to>
    <xdr:pic>
      <xdr:nvPicPr>
        <xdr:cNvPr id="101" name="img1" descr="\\cvn-vhr-webp\EmpImage\800112.jpe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72200" y="11163300"/>
          <a:ext cx="2171701" cy="29614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152400</xdr:colOff>
      <xdr:row>30</xdr:row>
      <xdr:rowOff>152400</xdr:rowOff>
    </xdr:from>
    <xdr:to>
      <xdr:col>21</xdr:col>
      <xdr:colOff>1295400</xdr:colOff>
      <xdr:row>35</xdr:row>
      <xdr:rowOff>76200</xdr:rowOff>
    </xdr:to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00000000-0008-0000-0200-000087000000}"/>
            </a:ext>
          </a:extLst>
        </xdr:cNvPr>
        <xdr:cNvSpPr/>
      </xdr:nvSpPr>
      <xdr:spPr bwMode="auto">
        <a:xfrm>
          <a:off x="32804100" y="24955500"/>
          <a:ext cx="2324100" cy="2971800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 algn="ctr">
          <a:solidFill>
            <a:srgbClr val="00B0F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2400" b="0">
              <a:solidFill>
                <a:sysClr val="windowText" lastClr="000000"/>
              </a:solidFill>
            </a:rPr>
            <a:t>Lack off </a:t>
          </a:r>
        </a:p>
      </xdr:txBody>
    </xdr:sp>
    <xdr:clientData/>
  </xdr:twoCellAnchor>
  <xdr:twoCellAnchor>
    <xdr:from>
      <xdr:col>23</xdr:col>
      <xdr:colOff>228601</xdr:colOff>
      <xdr:row>30</xdr:row>
      <xdr:rowOff>152400</xdr:rowOff>
    </xdr:from>
    <xdr:to>
      <xdr:col>25</xdr:col>
      <xdr:colOff>1714501</xdr:colOff>
      <xdr:row>35</xdr:row>
      <xdr:rowOff>76200</xdr:rowOff>
    </xdr:to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00000000-0008-0000-0200-000087000000}"/>
            </a:ext>
          </a:extLst>
        </xdr:cNvPr>
        <xdr:cNvSpPr/>
      </xdr:nvSpPr>
      <xdr:spPr bwMode="auto">
        <a:xfrm>
          <a:off x="43738801" y="19469100"/>
          <a:ext cx="2324100" cy="2971800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 algn="ctr">
          <a:solidFill>
            <a:srgbClr val="00B0F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2400" b="0">
              <a:solidFill>
                <a:sysClr val="windowText" lastClr="000000"/>
              </a:solidFill>
            </a:rPr>
            <a:t>Lack off </a:t>
          </a:r>
        </a:p>
      </xdr:txBody>
    </xdr:sp>
    <xdr:clientData/>
  </xdr:twoCellAnchor>
  <xdr:oneCellAnchor>
    <xdr:from>
      <xdr:col>23</xdr:col>
      <xdr:colOff>38002</xdr:colOff>
      <xdr:row>22</xdr:row>
      <xdr:rowOff>331285</xdr:rowOff>
    </xdr:from>
    <xdr:ext cx="3543398" cy="1094274"/>
    <xdr:sp macro="" textlink="">
      <xdr:nvSpPr>
        <xdr:cNvPr id="106" name="Rectangle 105"/>
        <xdr:cNvSpPr/>
      </xdr:nvSpPr>
      <xdr:spPr>
        <a:xfrm>
          <a:off x="43548202" y="14390185"/>
          <a:ext cx="3543398" cy="109427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l"/>
          <a:r>
            <a:rPr lang="en-US" sz="3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Absent- Ha Noi</a:t>
          </a:r>
        </a:p>
        <a:p>
          <a:pPr algn="l"/>
          <a:r>
            <a:rPr lang="en-US" sz="3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From May</a:t>
          </a:r>
          <a:r>
            <a:rPr lang="en-US" sz="3200" b="0" cap="none" spc="0" baseline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~</a:t>
          </a:r>
          <a:endParaRPr lang="en-US" sz="3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ts-file\TRANSFER\TS%20Manuf%20Div\ASSY2\007.PA%20Staff\005.Cham%20cong\02.Cham%20cong\Cham%20cong%2010\Cham%20cong%20Oct%202011%20-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y shift1 (3)"/>
      <sheetName val="1"/>
      <sheetName val="1 (2)"/>
      <sheetName val="2"/>
      <sheetName val="2 (2)"/>
      <sheetName val="3"/>
      <sheetName val="3 (2)"/>
      <sheetName val="4"/>
      <sheetName val="4 (2)"/>
      <sheetName val="5"/>
      <sheetName val="5 (2)"/>
      <sheetName val="6"/>
      <sheetName val="6 (2)"/>
      <sheetName val="7"/>
      <sheetName val="7 (2)"/>
      <sheetName val="8"/>
      <sheetName val="8 (2)"/>
      <sheetName val="8-1"/>
      <sheetName val="8-1 (2)"/>
      <sheetName val="8-2"/>
      <sheetName val="8-2 (2)"/>
      <sheetName val="MT"/>
      <sheetName val="MT (2)"/>
      <sheetName val="Sub"/>
      <sheetName val="Sub (2)"/>
      <sheetName val="ASF"/>
      <sheetName val="ASF (2)"/>
      <sheetName val="M1"/>
      <sheetName val="M1 (2)"/>
      <sheetName val="M2"/>
      <sheetName val="M2 (2)"/>
      <sheetName val="M3"/>
      <sheetName val="M3 (2)"/>
      <sheetName val="M4"/>
      <sheetName val="M4 (2)"/>
      <sheetName val="M5"/>
      <sheetName val="M5 (2)"/>
      <sheetName val="M6"/>
      <sheetName val="M6 (2)"/>
      <sheetName val="M7"/>
      <sheetName val="M7 (2)"/>
      <sheetName val="M8"/>
      <sheetName val="M8 (2)"/>
      <sheetName val="M9"/>
      <sheetName val="M9 (2)"/>
      <sheetName val="M10"/>
      <sheetName val="M10 (2)"/>
      <sheetName val="M11"/>
      <sheetName val="M11 (2)"/>
      <sheetName val="M12"/>
      <sheetName val="M12 (2)"/>
      <sheetName val="M13"/>
      <sheetName val="M13 (2)"/>
      <sheetName val="M14"/>
      <sheetName val="M14 (2)"/>
      <sheetName val="M15"/>
      <sheetName val="M15 (2)"/>
      <sheetName val="M16"/>
      <sheetName val="M16 (2)"/>
      <sheetName val="M17"/>
      <sheetName val="M17 (2)"/>
      <sheetName val="M18"/>
      <sheetName val="M18 (2)"/>
      <sheetName val="M19"/>
      <sheetName val="M19 (2)"/>
      <sheetName val="M20"/>
      <sheetName val="M20 (2)"/>
      <sheetName val="M21"/>
      <sheetName val="M21 (2)"/>
      <sheetName val="M22"/>
      <sheetName val="M22 (2)"/>
      <sheetName val="M23"/>
      <sheetName val="M23 (2)"/>
      <sheetName val="MT.M"/>
      <sheetName val="MT.M (2)"/>
      <sheetName val="MT.M (3)"/>
      <sheetName val="MT.M (4)"/>
      <sheetName val="SUB.M"/>
      <sheetName val="SUB.M (2)"/>
      <sheetName val="SUB.M (3)"/>
      <sheetName val="Sil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>
        <row r="13">
          <cell r="C13">
            <v>8709</v>
          </cell>
        </row>
      </sheetData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O19"/>
  <sheetViews>
    <sheetView topLeftCell="B1" zoomScale="85" zoomScaleNormal="85" workbookViewId="0">
      <selection activeCell="C3" sqref="C3:G4"/>
    </sheetView>
  </sheetViews>
  <sheetFormatPr defaultRowHeight="15"/>
  <cols>
    <col min="1" max="1" width="0" hidden="1" customWidth="1"/>
    <col min="2" max="2" width="44.42578125" style="4" customWidth="1"/>
    <col min="3" max="5" width="10.140625" style="4" hidden="1" customWidth="1"/>
    <col min="6" max="8" width="10.140625" customWidth="1"/>
    <col min="9" max="11" width="13" customWidth="1"/>
    <col min="12" max="14" width="10.5703125" customWidth="1"/>
    <col min="15" max="15" width="27" customWidth="1"/>
  </cols>
  <sheetData>
    <row r="2" spans="2:15" ht="43.5" customHeight="1">
      <c r="B2" s="261" t="s">
        <v>13</v>
      </c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</row>
    <row r="3" spans="2:15" ht="29.25" customHeight="1">
      <c r="B3" s="23"/>
      <c r="C3" s="269" t="s">
        <v>26</v>
      </c>
      <c r="D3" s="269"/>
      <c r="E3" s="269"/>
      <c r="F3" s="269"/>
      <c r="G3" s="269"/>
      <c r="H3" s="22"/>
      <c r="I3" s="35"/>
      <c r="J3" s="35"/>
      <c r="K3" s="35"/>
      <c r="L3" s="22"/>
      <c r="M3" s="22"/>
      <c r="N3" s="22"/>
      <c r="O3" s="22"/>
    </row>
    <row r="4" spans="2:15" ht="29.25" customHeight="1">
      <c r="B4" s="24"/>
      <c r="C4" s="269" t="s">
        <v>27</v>
      </c>
      <c r="D4" s="269"/>
      <c r="E4" s="269"/>
      <c r="F4" s="269"/>
      <c r="G4" s="269"/>
      <c r="H4" s="22"/>
      <c r="I4" s="35"/>
      <c r="J4" s="35"/>
      <c r="K4" s="35"/>
      <c r="L4" s="22"/>
      <c r="M4" s="22"/>
      <c r="N4" s="22"/>
      <c r="O4" s="22"/>
    </row>
    <row r="5" spans="2:15" ht="21.75" customHeight="1" thickBot="1">
      <c r="B5" s="22"/>
      <c r="C5" s="22"/>
      <c r="D5" s="22"/>
      <c r="E5" s="22"/>
      <c r="F5" s="22"/>
      <c r="G5" s="22"/>
      <c r="H5" s="22"/>
      <c r="I5" s="35"/>
      <c r="J5" s="35"/>
      <c r="K5" s="35"/>
      <c r="L5" s="22"/>
      <c r="M5" s="22"/>
      <c r="N5" s="22"/>
      <c r="O5" s="22"/>
    </row>
    <row r="6" spans="2:15" s="1" customFormat="1" ht="30.75" customHeight="1">
      <c r="B6" s="267" t="s">
        <v>14</v>
      </c>
      <c r="C6" s="262" t="s">
        <v>24</v>
      </c>
      <c r="D6" s="263"/>
      <c r="E6" s="264"/>
      <c r="F6" s="262" t="s">
        <v>25</v>
      </c>
      <c r="G6" s="263"/>
      <c r="H6" s="264"/>
      <c r="I6" s="270" t="s">
        <v>30</v>
      </c>
      <c r="J6" s="271"/>
      <c r="K6" s="272"/>
      <c r="L6" s="265" t="s">
        <v>1</v>
      </c>
      <c r="M6" s="265"/>
      <c r="N6" s="266"/>
      <c r="O6" s="11" t="s">
        <v>5</v>
      </c>
    </row>
    <row r="7" spans="2:15" s="1" customFormat="1" ht="30.75" customHeight="1" thickBot="1">
      <c r="B7" s="268"/>
      <c r="C7" s="31" t="s">
        <v>4</v>
      </c>
      <c r="D7" s="32" t="s">
        <v>2</v>
      </c>
      <c r="E7" s="33" t="s">
        <v>3</v>
      </c>
      <c r="F7" s="31" t="s">
        <v>4</v>
      </c>
      <c r="G7" s="32" t="s">
        <v>2</v>
      </c>
      <c r="H7" s="33" t="s">
        <v>3</v>
      </c>
      <c r="I7" s="37" t="s">
        <v>4</v>
      </c>
      <c r="J7" s="38" t="s">
        <v>2</v>
      </c>
      <c r="K7" s="39" t="s">
        <v>3</v>
      </c>
      <c r="L7" s="34" t="s">
        <v>4</v>
      </c>
      <c r="M7" s="32" t="s">
        <v>2</v>
      </c>
      <c r="N7" s="32" t="s">
        <v>3</v>
      </c>
      <c r="O7" s="15"/>
    </row>
    <row r="8" spans="2:15" s="2" customFormat="1" ht="36.75" customHeight="1">
      <c r="B8" s="25" t="s">
        <v>19</v>
      </c>
      <c r="C8" s="26">
        <v>3</v>
      </c>
      <c r="D8" s="27">
        <v>10</v>
      </c>
      <c r="E8" s="28">
        <v>5</v>
      </c>
      <c r="F8" s="26">
        <v>3</v>
      </c>
      <c r="G8" s="27">
        <v>10</v>
      </c>
      <c r="H8" s="28">
        <v>6</v>
      </c>
      <c r="I8" s="51">
        <v>4</v>
      </c>
      <c r="J8" s="52">
        <v>11</v>
      </c>
      <c r="K8" s="53">
        <v>6</v>
      </c>
      <c r="L8" s="29">
        <v>5</v>
      </c>
      <c r="M8" s="27">
        <v>10</v>
      </c>
      <c r="N8" s="27">
        <v>15</v>
      </c>
      <c r="O8" s="30" t="s">
        <v>20</v>
      </c>
    </row>
    <row r="9" spans="2:15" s="2" customFormat="1" ht="36.75" customHeight="1">
      <c r="B9" s="49" t="s">
        <v>23</v>
      </c>
      <c r="C9" s="40">
        <v>2</v>
      </c>
      <c r="D9" s="41">
        <v>8</v>
      </c>
      <c r="E9" s="42">
        <v>3</v>
      </c>
      <c r="F9" s="40">
        <v>2</v>
      </c>
      <c r="G9" s="41">
        <v>8</v>
      </c>
      <c r="H9" s="42">
        <v>3</v>
      </c>
      <c r="I9" s="54">
        <v>2</v>
      </c>
      <c r="J9" s="55">
        <v>10</v>
      </c>
      <c r="K9" s="56">
        <v>4</v>
      </c>
      <c r="L9" s="6">
        <v>0</v>
      </c>
      <c r="M9" s="3">
        <v>0</v>
      </c>
      <c r="N9" s="3">
        <v>0</v>
      </c>
      <c r="O9" s="12" t="s">
        <v>7</v>
      </c>
    </row>
    <row r="10" spans="2:15" s="2" customFormat="1" ht="36.75" customHeight="1">
      <c r="B10" s="49" t="s">
        <v>17</v>
      </c>
      <c r="C10" s="40"/>
      <c r="D10" s="41"/>
      <c r="E10" s="42">
        <v>3</v>
      </c>
      <c r="F10" s="40"/>
      <c r="G10" s="41"/>
      <c r="H10" s="42">
        <v>3</v>
      </c>
      <c r="I10" s="54"/>
      <c r="J10" s="55"/>
      <c r="K10" s="56">
        <v>4</v>
      </c>
      <c r="L10" s="6">
        <v>0</v>
      </c>
      <c r="M10" s="3">
        <v>0</v>
      </c>
      <c r="N10" s="3">
        <v>0</v>
      </c>
      <c r="O10" s="12" t="s">
        <v>16</v>
      </c>
    </row>
    <row r="11" spans="2:15" s="2" customFormat="1" ht="36.75" customHeight="1">
      <c r="B11" s="49" t="s">
        <v>18</v>
      </c>
      <c r="C11" s="40">
        <v>0</v>
      </c>
      <c r="D11" s="41">
        <v>0</v>
      </c>
      <c r="E11" s="42">
        <v>6</v>
      </c>
      <c r="F11" s="40">
        <v>0</v>
      </c>
      <c r="G11" s="41">
        <v>1</v>
      </c>
      <c r="H11" s="42">
        <v>3</v>
      </c>
      <c r="I11" s="54"/>
      <c r="J11" s="55"/>
      <c r="K11" s="56">
        <v>3</v>
      </c>
      <c r="L11" s="6">
        <v>0</v>
      </c>
      <c r="M11" s="3">
        <v>0</v>
      </c>
      <c r="N11" s="3">
        <v>0</v>
      </c>
      <c r="O11" s="12" t="s">
        <v>6</v>
      </c>
    </row>
    <row r="12" spans="2:15" s="2" customFormat="1" ht="36.75" customHeight="1">
      <c r="B12" s="49" t="s">
        <v>0</v>
      </c>
      <c r="C12" s="40"/>
      <c r="D12" s="41">
        <v>1</v>
      </c>
      <c r="E12" s="42">
        <v>3</v>
      </c>
      <c r="F12" s="40"/>
      <c r="G12" s="41">
        <v>1</v>
      </c>
      <c r="H12" s="42">
        <v>2</v>
      </c>
      <c r="I12" s="54"/>
      <c r="J12" s="55"/>
      <c r="K12" s="56"/>
      <c r="L12" s="6">
        <v>0</v>
      </c>
      <c r="M12" s="3">
        <v>0</v>
      </c>
      <c r="N12" s="3">
        <v>0</v>
      </c>
      <c r="O12" s="12" t="s">
        <v>10</v>
      </c>
    </row>
    <row r="13" spans="2:15" s="2" customFormat="1" ht="36.75" customHeight="1">
      <c r="B13" s="49" t="s">
        <v>12</v>
      </c>
      <c r="C13" s="40"/>
      <c r="D13" s="41"/>
      <c r="E13" s="42">
        <v>1</v>
      </c>
      <c r="F13" s="40"/>
      <c r="G13" s="41"/>
      <c r="H13" s="42">
        <v>1</v>
      </c>
      <c r="I13" s="54"/>
      <c r="J13" s="55"/>
      <c r="K13" s="56">
        <v>1</v>
      </c>
      <c r="L13" s="6">
        <v>0</v>
      </c>
      <c r="M13" s="3">
        <v>0</v>
      </c>
      <c r="N13" s="3">
        <v>0</v>
      </c>
      <c r="O13" s="12" t="s">
        <v>9</v>
      </c>
    </row>
    <row r="14" spans="2:15" s="2" customFormat="1" ht="36.75" customHeight="1">
      <c r="B14" s="49" t="s">
        <v>11</v>
      </c>
      <c r="C14" s="43"/>
      <c r="D14" s="44"/>
      <c r="E14" s="45"/>
      <c r="F14" s="43">
        <v>0</v>
      </c>
      <c r="G14" s="44"/>
      <c r="H14" s="45">
        <v>4</v>
      </c>
      <c r="I14" s="57"/>
      <c r="J14" s="58"/>
      <c r="K14" s="59">
        <v>3</v>
      </c>
      <c r="L14" s="6"/>
      <c r="M14" s="3"/>
      <c r="N14" s="3"/>
      <c r="O14" s="36" t="s">
        <v>28</v>
      </c>
    </row>
    <row r="15" spans="2:15" s="2" customFormat="1" ht="36.75" customHeight="1">
      <c r="B15" s="50" t="s">
        <v>15</v>
      </c>
      <c r="C15" s="43"/>
      <c r="D15" s="44">
        <v>1</v>
      </c>
      <c r="E15" s="45">
        <v>2</v>
      </c>
      <c r="F15" s="43"/>
      <c r="G15" s="44">
        <v>1</v>
      </c>
      <c r="H15" s="45">
        <v>2</v>
      </c>
      <c r="I15" s="57"/>
      <c r="J15" s="58">
        <v>0</v>
      </c>
      <c r="K15" s="59">
        <v>2</v>
      </c>
      <c r="L15" s="20"/>
      <c r="M15" s="10"/>
      <c r="N15" s="10">
        <v>0</v>
      </c>
      <c r="O15" s="21" t="s">
        <v>21</v>
      </c>
    </row>
    <row r="16" spans="2:15" s="2" customFormat="1" ht="36.75" customHeight="1" thickBot="1">
      <c r="B16" s="13" t="s">
        <v>22</v>
      </c>
      <c r="C16" s="7"/>
      <c r="D16" s="8"/>
      <c r="E16" s="9">
        <v>2</v>
      </c>
      <c r="F16" s="7"/>
      <c r="G16" s="8"/>
      <c r="H16" s="9">
        <v>2</v>
      </c>
      <c r="I16" s="60"/>
      <c r="J16" s="61"/>
      <c r="K16" s="62"/>
      <c r="L16" s="14"/>
      <c r="M16" s="8"/>
      <c r="N16" s="8">
        <v>0</v>
      </c>
      <c r="O16" s="15" t="s">
        <v>21</v>
      </c>
    </row>
    <row r="17" spans="2:15" s="5" customFormat="1" ht="39.75" customHeight="1" thickBot="1">
      <c r="B17" s="48" t="s">
        <v>8</v>
      </c>
      <c r="C17" s="16">
        <f t="shared" ref="C17:N17" si="0">SUM(C8:C16)</f>
        <v>5</v>
      </c>
      <c r="D17" s="17">
        <f t="shared" si="0"/>
        <v>20</v>
      </c>
      <c r="E17" s="18">
        <f t="shared" si="0"/>
        <v>25</v>
      </c>
      <c r="F17" s="16">
        <f t="shared" si="0"/>
        <v>5</v>
      </c>
      <c r="G17" s="17">
        <f t="shared" si="0"/>
        <v>21</v>
      </c>
      <c r="H17" s="18">
        <f t="shared" si="0"/>
        <v>26</v>
      </c>
      <c r="I17" s="46">
        <f t="shared" si="0"/>
        <v>6</v>
      </c>
      <c r="J17" s="46">
        <f t="shared" si="0"/>
        <v>21</v>
      </c>
      <c r="K17" s="47">
        <f t="shared" si="0"/>
        <v>23</v>
      </c>
      <c r="L17" s="19">
        <f t="shared" si="0"/>
        <v>5</v>
      </c>
      <c r="M17" s="17">
        <f t="shared" si="0"/>
        <v>10</v>
      </c>
      <c r="N17" s="17">
        <f t="shared" si="0"/>
        <v>15</v>
      </c>
      <c r="O17" s="18"/>
    </row>
    <row r="18" spans="2:15" s="64" customFormat="1" ht="24.75" customHeight="1">
      <c r="B18" s="63"/>
      <c r="C18" s="63"/>
      <c r="D18" s="63"/>
      <c r="E18" s="63"/>
      <c r="F18" s="64" t="s">
        <v>29</v>
      </c>
      <c r="I18" s="64">
        <v>4</v>
      </c>
      <c r="J18" s="64">
        <v>21</v>
      </c>
    </row>
    <row r="19" spans="2:15" s="64" customFormat="1" ht="24.75" customHeight="1">
      <c r="B19" s="63"/>
      <c r="C19" s="63"/>
      <c r="D19" s="63"/>
      <c r="E19" s="63"/>
      <c r="H19" s="64">
        <v>20</v>
      </c>
      <c r="I19" s="64">
        <f>+I18-I17</f>
        <v>-2</v>
      </c>
      <c r="J19" s="64">
        <f>+J18-J17</f>
        <v>0</v>
      </c>
      <c r="K19" s="64">
        <f>+K18-K17</f>
        <v>-23</v>
      </c>
    </row>
  </sheetData>
  <mergeCells count="8">
    <mergeCell ref="B2:O2"/>
    <mergeCell ref="F6:H6"/>
    <mergeCell ref="L6:N6"/>
    <mergeCell ref="B6:B7"/>
    <mergeCell ref="C6:E6"/>
    <mergeCell ref="C3:G3"/>
    <mergeCell ref="C4:G4"/>
    <mergeCell ref="I6:K6"/>
  </mergeCells>
  <pageMargins left="0.7" right="0.7" top="0.75" bottom="0.75" header="0.3" footer="0.3"/>
  <pageSetup scale="74" orientation="landscape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O71"/>
  <sheetViews>
    <sheetView zoomScale="70" zoomScaleNormal="70" workbookViewId="0">
      <selection activeCell="O8" sqref="O8:O16"/>
    </sheetView>
  </sheetViews>
  <sheetFormatPr defaultRowHeight="15"/>
  <cols>
    <col min="1" max="1" width="9.28515625" customWidth="1"/>
    <col min="2" max="2" width="44.42578125" style="4" customWidth="1"/>
    <col min="3" max="4" width="11.140625" style="4" customWidth="1"/>
    <col min="5" max="5" width="12.28515625" style="4" customWidth="1"/>
    <col min="6" max="6" width="23.28515625" style="4" customWidth="1"/>
    <col min="7" max="8" width="11.140625" style="4" customWidth="1"/>
    <col min="9" max="11" width="13" customWidth="1"/>
    <col min="12" max="14" width="10.5703125" customWidth="1"/>
    <col min="15" max="15" width="27" customWidth="1"/>
  </cols>
  <sheetData>
    <row r="2" spans="2:15" ht="43.5" customHeight="1">
      <c r="B2" s="261" t="s">
        <v>13</v>
      </c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</row>
    <row r="3" spans="2:15" ht="29.25" customHeight="1">
      <c r="B3" s="23"/>
      <c r="C3" s="23"/>
      <c r="D3" s="23"/>
      <c r="E3" s="23"/>
      <c r="F3" s="23"/>
      <c r="G3" s="23"/>
      <c r="H3" s="23"/>
      <c r="I3" s="66" t="s">
        <v>26</v>
      </c>
      <c r="J3" s="66"/>
      <c r="K3" s="66"/>
      <c r="L3" s="66"/>
      <c r="M3" s="66"/>
      <c r="N3" s="35"/>
      <c r="O3" s="35"/>
    </row>
    <row r="4" spans="2:15" ht="29.25" customHeight="1">
      <c r="B4" s="24"/>
      <c r="C4" s="24"/>
      <c r="D4" s="24"/>
      <c r="E4" s="24"/>
      <c r="F4" s="24"/>
      <c r="G4" s="24"/>
      <c r="H4" s="24"/>
      <c r="I4" s="66" t="s">
        <v>27</v>
      </c>
      <c r="J4" s="66"/>
      <c r="K4" s="66"/>
      <c r="L4" s="66"/>
      <c r="M4" s="66"/>
      <c r="N4" s="35"/>
      <c r="O4" s="35"/>
    </row>
    <row r="5" spans="2:15" ht="21.75" customHeight="1" thickBot="1"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</row>
    <row r="6" spans="2:15" s="1" customFormat="1" ht="30.75" customHeight="1">
      <c r="B6" s="267" t="s">
        <v>14</v>
      </c>
      <c r="C6" s="276" t="s">
        <v>31</v>
      </c>
      <c r="D6" s="277"/>
      <c r="E6" s="278"/>
      <c r="F6" s="65"/>
      <c r="G6" s="65" t="s">
        <v>25</v>
      </c>
      <c r="H6" s="65"/>
      <c r="I6" s="279" t="s">
        <v>30</v>
      </c>
      <c r="J6" s="280"/>
      <c r="K6" s="281"/>
      <c r="L6" s="265" t="s">
        <v>1</v>
      </c>
      <c r="M6" s="265"/>
      <c r="N6" s="266"/>
      <c r="O6" s="11" t="s">
        <v>5</v>
      </c>
    </row>
    <row r="7" spans="2:15" s="1" customFormat="1" ht="30.75" customHeight="1" thickBot="1">
      <c r="B7" s="268"/>
      <c r="C7" s="37" t="s">
        <v>4</v>
      </c>
      <c r="D7" s="38" t="s">
        <v>2</v>
      </c>
      <c r="E7" s="39" t="s">
        <v>3</v>
      </c>
      <c r="F7" s="37" t="s">
        <v>4</v>
      </c>
      <c r="G7" s="38" t="s">
        <v>2</v>
      </c>
      <c r="H7" s="39" t="s">
        <v>3</v>
      </c>
      <c r="I7" s="37" t="s">
        <v>4</v>
      </c>
      <c r="J7" s="38" t="s">
        <v>2</v>
      </c>
      <c r="K7" s="39" t="s">
        <v>3</v>
      </c>
      <c r="L7" s="34" t="s">
        <v>4</v>
      </c>
      <c r="M7" s="32" t="s">
        <v>2</v>
      </c>
      <c r="N7" s="32" t="s">
        <v>3</v>
      </c>
      <c r="O7" s="15"/>
    </row>
    <row r="8" spans="2:15" s="2" customFormat="1" ht="36.75" customHeight="1">
      <c r="B8" s="25" t="s">
        <v>41</v>
      </c>
      <c r="C8" s="67">
        <v>3</v>
      </c>
      <c r="D8" s="68">
        <v>10</v>
      </c>
      <c r="E8" s="69">
        <v>7</v>
      </c>
      <c r="F8" s="70">
        <v>3</v>
      </c>
      <c r="G8" s="70">
        <v>10</v>
      </c>
      <c r="H8" s="70">
        <f>7+10</f>
        <v>17</v>
      </c>
      <c r="I8" s="71">
        <v>4</v>
      </c>
      <c r="J8" s="72">
        <v>11</v>
      </c>
      <c r="K8" s="73">
        <v>13</v>
      </c>
      <c r="L8" s="74">
        <v>5</v>
      </c>
      <c r="M8" s="75">
        <v>10</v>
      </c>
      <c r="N8" s="75">
        <v>15</v>
      </c>
      <c r="O8" s="30" t="s">
        <v>20</v>
      </c>
    </row>
    <row r="9" spans="2:15" s="2" customFormat="1" ht="36.75" customHeight="1">
      <c r="B9" s="49" t="s">
        <v>23</v>
      </c>
      <c r="C9" s="76">
        <v>2</v>
      </c>
      <c r="D9" s="77">
        <v>8</v>
      </c>
      <c r="E9" s="78">
        <v>5</v>
      </c>
      <c r="F9" s="79">
        <v>2</v>
      </c>
      <c r="G9" s="79">
        <v>10</v>
      </c>
      <c r="H9" s="79">
        <f>5+3</f>
        <v>8</v>
      </c>
      <c r="I9" s="80">
        <v>2</v>
      </c>
      <c r="J9" s="81">
        <v>10</v>
      </c>
      <c r="K9" s="82">
        <v>5</v>
      </c>
      <c r="L9" s="83">
        <v>0</v>
      </c>
      <c r="M9" s="84">
        <v>0</v>
      </c>
      <c r="N9" s="84">
        <v>0</v>
      </c>
      <c r="O9" s="12" t="s">
        <v>7</v>
      </c>
    </row>
    <row r="10" spans="2:15" s="2" customFormat="1" ht="36.75" customHeight="1">
      <c r="B10" s="49" t="s">
        <v>17</v>
      </c>
      <c r="C10" s="76"/>
      <c r="D10" s="77"/>
      <c r="E10" s="78">
        <v>4</v>
      </c>
      <c r="F10" s="79"/>
      <c r="G10" s="79"/>
      <c r="H10" s="79">
        <v>4</v>
      </c>
      <c r="I10" s="80"/>
      <c r="J10" s="81"/>
      <c r="K10" s="82">
        <v>4</v>
      </c>
      <c r="L10" s="83">
        <v>0</v>
      </c>
      <c r="M10" s="84">
        <v>0</v>
      </c>
      <c r="N10" s="84">
        <v>0</v>
      </c>
      <c r="O10" s="12" t="s">
        <v>16</v>
      </c>
    </row>
    <row r="11" spans="2:15" s="2" customFormat="1" ht="36.75" customHeight="1">
      <c r="B11" s="49" t="s">
        <v>18</v>
      </c>
      <c r="C11" s="76">
        <v>0</v>
      </c>
      <c r="D11" s="77">
        <v>1</v>
      </c>
      <c r="E11" s="78">
        <v>3</v>
      </c>
      <c r="F11" s="79"/>
      <c r="G11" s="79"/>
      <c r="H11" s="79"/>
      <c r="I11" s="80"/>
      <c r="J11" s="81"/>
      <c r="K11" s="82"/>
      <c r="L11" s="83">
        <v>0</v>
      </c>
      <c r="M11" s="84">
        <v>0</v>
      </c>
      <c r="N11" s="84">
        <v>0</v>
      </c>
      <c r="O11" s="12" t="s">
        <v>6</v>
      </c>
    </row>
    <row r="12" spans="2:15" s="2" customFormat="1" ht="36.75" customHeight="1">
      <c r="B12" s="49" t="s">
        <v>0</v>
      </c>
      <c r="C12" s="76"/>
      <c r="D12" s="77">
        <v>1</v>
      </c>
      <c r="E12" s="78">
        <v>3</v>
      </c>
      <c r="F12" s="79"/>
      <c r="G12" s="79"/>
      <c r="H12" s="79"/>
      <c r="I12" s="80"/>
      <c r="J12" s="81"/>
      <c r="K12" s="82"/>
      <c r="L12" s="83">
        <v>0</v>
      </c>
      <c r="M12" s="84">
        <v>0</v>
      </c>
      <c r="N12" s="84">
        <v>0</v>
      </c>
      <c r="O12" s="12" t="s">
        <v>10</v>
      </c>
    </row>
    <row r="13" spans="2:15" s="2" customFormat="1" ht="36.75" customHeight="1">
      <c r="B13" s="49" t="s">
        <v>12</v>
      </c>
      <c r="C13" s="76"/>
      <c r="D13" s="77"/>
      <c r="E13" s="78">
        <v>1</v>
      </c>
      <c r="F13" s="103"/>
      <c r="G13" s="79"/>
      <c r="H13" s="79"/>
      <c r="I13" s="80"/>
      <c r="J13" s="81"/>
      <c r="K13" s="82"/>
      <c r="L13" s="83">
        <v>0</v>
      </c>
      <c r="M13" s="84">
        <v>0</v>
      </c>
      <c r="N13" s="84">
        <v>0</v>
      </c>
      <c r="O13" s="12" t="s">
        <v>9</v>
      </c>
    </row>
    <row r="14" spans="2:15" s="2" customFormat="1" ht="36.75" customHeight="1">
      <c r="B14" s="49" t="s">
        <v>11</v>
      </c>
      <c r="C14" s="85">
        <v>0</v>
      </c>
      <c r="D14" s="86"/>
      <c r="E14" s="87">
        <v>4</v>
      </c>
      <c r="F14" s="104"/>
      <c r="G14" s="88"/>
      <c r="H14" s="88"/>
      <c r="I14" s="89"/>
      <c r="J14" s="90"/>
      <c r="K14" s="91"/>
      <c r="L14" s="83"/>
      <c r="M14" s="84"/>
      <c r="N14" s="84"/>
      <c r="O14" s="36" t="s">
        <v>28</v>
      </c>
    </row>
    <row r="15" spans="2:15" s="2" customFormat="1" ht="36.75" customHeight="1">
      <c r="B15" s="50" t="s">
        <v>15</v>
      </c>
      <c r="C15" s="85"/>
      <c r="D15" s="86">
        <v>1</v>
      </c>
      <c r="E15" s="87">
        <v>2</v>
      </c>
      <c r="F15" s="104"/>
      <c r="G15" s="88">
        <v>1</v>
      </c>
      <c r="H15" s="88">
        <v>2</v>
      </c>
      <c r="I15" s="89"/>
      <c r="J15" s="90"/>
      <c r="K15" s="91">
        <v>2</v>
      </c>
      <c r="L15" s="92"/>
      <c r="M15" s="93"/>
      <c r="N15" s="93">
        <v>0</v>
      </c>
      <c r="O15" s="21" t="s">
        <v>21</v>
      </c>
    </row>
    <row r="16" spans="2:15" s="2" customFormat="1" ht="36.75" customHeight="1" thickBot="1">
      <c r="B16" s="13" t="s">
        <v>22</v>
      </c>
      <c r="C16" s="94"/>
      <c r="D16" s="95"/>
      <c r="E16" s="96">
        <v>2</v>
      </c>
      <c r="F16" s="105"/>
      <c r="G16" s="97"/>
      <c r="H16" s="97"/>
      <c r="I16" s="98"/>
      <c r="J16" s="99"/>
      <c r="K16" s="100"/>
      <c r="L16" s="101"/>
      <c r="M16" s="102"/>
      <c r="N16" s="102">
        <v>0</v>
      </c>
      <c r="O16" s="15" t="s">
        <v>21</v>
      </c>
    </row>
    <row r="17" spans="2:15" s="5" customFormat="1" ht="39.75" customHeight="1" thickBot="1">
      <c r="B17" s="48" t="s">
        <v>8</v>
      </c>
      <c r="C17" s="46">
        <f t="shared" ref="C17:K17" si="0">SUM(C8:C16)</f>
        <v>5</v>
      </c>
      <c r="D17" s="46">
        <f t="shared" si="0"/>
        <v>21</v>
      </c>
      <c r="E17" s="47">
        <f t="shared" si="0"/>
        <v>31</v>
      </c>
      <c r="F17" s="106">
        <f t="shared" si="0"/>
        <v>5</v>
      </c>
      <c r="G17" s="46">
        <f t="shared" si="0"/>
        <v>21</v>
      </c>
      <c r="H17" s="47">
        <f t="shared" si="0"/>
        <v>31</v>
      </c>
      <c r="I17" s="46">
        <f t="shared" si="0"/>
        <v>6</v>
      </c>
      <c r="J17" s="46">
        <f t="shared" si="0"/>
        <v>21</v>
      </c>
      <c r="K17" s="47">
        <f t="shared" si="0"/>
        <v>24</v>
      </c>
      <c r="L17" s="19">
        <f>SUM(L8:L16)</f>
        <v>5</v>
      </c>
      <c r="M17" s="17">
        <f>SUM(M8:M16)</f>
        <v>10</v>
      </c>
      <c r="N17" s="17">
        <f>SUM(N8:N16)</f>
        <v>15</v>
      </c>
      <c r="O17" s="18"/>
    </row>
    <row r="18" spans="2:15" s="64" customFormat="1" ht="24.75" customHeight="1" thickBot="1">
      <c r="B18" s="63"/>
      <c r="C18" s="63"/>
      <c r="D18" s="63"/>
      <c r="E18" s="63"/>
      <c r="F18" s="275">
        <f>+SUM(F17:H17)</f>
        <v>57</v>
      </c>
      <c r="G18" s="273"/>
      <c r="H18" s="273"/>
      <c r="I18" s="273">
        <f>+SUM(I17:K17)</f>
        <v>51</v>
      </c>
      <c r="J18" s="273"/>
      <c r="K18" s="273"/>
      <c r="L18" s="274"/>
      <c r="M18" s="274"/>
      <c r="N18" s="274"/>
    </row>
    <row r="19" spans="2:15" s="64" customFormat="1" ht="24.75" customHeight="1">
      <c r="B19" s="63"/>
      <c r="C19" s="63"/>
      <c r="D19" s="63"/>
      <c r="E19" s="63"/>
      <c r="F19" s="107"/>
      <c r="G19" s="63"/>
      <c r="H19" s="63"/>
      <c r="J19" s="64">
        <f>+I18-F18</f>
        <v>-6</v>
      </c>
    </row>
    <row r="20" spans="2:15">
      <c r="F20" s="108"/>
    </row>
    <row r="21" spans="2:15">
      <c r="F21" s="108"/>
      <c r="H21" t="s">
        <v>37</v>
      </c>
      <c r="I21" t="s">
        <v>40</v>
      </c>
    </row>
    <row r="22" spans="2:15">
      <c r="F22" s="108"/>
      <c r="H22"/>
      <c r="I22" t="s">
        <v>33</v>
      </c>
      <c r="J22" t="s">
        <v>34</v>
      </c>
      <c r="K22" t="s">
        <v>35</v>
      </c>
    </row>
    <row r="23" spans="2:15">
      <c r="F23" s="108"/>
      <c r="H23">
        <v>51</v>
      </c>
      <c r="I23">
        <v>6</v>
      </c>
      <c r="J23">
        <v>21</v>
      </c>
      <c r="K23">
        <v>24</v>
      </c>
    </row>
    <row r="24" spans="2:15">
      <c r="F24" s="108"/>
      <c r="H24" t="s">
        <v>36</v>
      </c>
      <c r="I24">
        <v>4</v>
      </c>
      <c r="J24">
        <v>12</v>
      </c>
      <c r="K24">
        <v>19</v>
      </c>
    </row>
    <row r="25" spans="2:15">
      <c r="F25" s="108"/>
      <c r="H25" t="s">
        <v>32</v>
      </c>
      <c r="I25">
        <v>2</v>
      </c>
      <c r="J25">
        <v>8</v>
      </c>
      <c r="K25">
        <v>3</v>
      </c>
    </row>
    <row r="26" spans="2:15">
      <c r="F26" s="108"/>
      <c r="H26" t="s">
        <v>39</v>
      </c>
      <c r="I26">
        <v>0</v>
      </c>
      <c r="J26">
        <v>1</v>
      </c>
      <c r="K26">
        <v>2</v>
      </c>
    </row>
    <row r="27" spans="2:15">
      <c r="F27" s="108"/>
    </row>
    <row r="28" spans="2:15">
      <c r="F28" s="108"/>
    </row>
    <row r="29" spans="2:15">
      <c r="F29" s="108"/>
    </row>
    <row r="30" spans="2:15">
      <c r="F30" s="108"/>
    </row>
    <row r="31" spans="2:15">
      <c r="F31" s="108"/>
    </row>
    <row r="32" spans="2:15">
      <c r="F32" s="108"/>
    </row>
    <row r="33" spans="6:6">
      <c r="F33" s="108"/>
    </row>
    <row r="34" spans="6:6">
      <c r="F34" s="108"/>
    </row>
    <row r="35" spans="6:6">
      <c r="F35" s="108"/>
    </row>
    <row r="36" spans="6:6">
      <c r="F36" s="108"/>
    </row>
    <row r="37" spans="6:6">
      <c r="F37" s="108"/>
    </row>
    <row r="38" spans="6:6">
      <c r="F38" s="108"/>
    </row>
    <row r="39" spans="6:6">
      <c r="F39" s="108"/>
    </row>
    <row r="40" spans="6:6">
      <c r="F40" s="108"/>
    </row>
    <row r="41" spans="6:6">
      <c r="F41" s="108"/>
    </row>
    <row r="42" spans="6:6">
      <c r="F42" s="108"/>
    </row>
    <row r="43" spans="6:6">
      <c r="F43" s="108"/>
    </row>
    <row r="44" spans="6:6">
      <c r="F44" s="108"/>
    </row>
    <row r="45" spans="6:6">
      <c r="F45" s="108"/>
    </row>
    <row r="46" spans="6:6">
      <c r="F46" s="108"/>
    </row>
    <row r="47" spans="6:6">
      <c r="F47" s="108"/>
    </row>
    <row r="48" spans="6:6">
      <c r="F48" s="108"/>
    </row>
    <row r="49" spans="6:6">
      <c r="F49" s="108"/>
    </row>
    <row r="50" spans="6:6">
      <c r="F50" s="108"/>
    </row>
    <row r="51" spans="6:6">
      <c r="F51" s="108"/>
    </row>
    <row r="52" spans="6:6">
      <c r="F52" s="108"/>
    </row>
    <row r="53" spans="6:6">
      <c r="F53" s="108"/>
    </row>
    <row r="54" spans="6:6">
      <c r="F54" s="108"/>
    </row>
    <row r="55" spans="6:6">
      <c r="F55" s="108"/>
    </row>
    <row r="56" spans="6:6">
      <c r="F56" s="108"/>
    </row>
    <row r="57" spans="6:6">
      <c r="F57" s="108"/>
    </row>
    <row r="58" spans="6:6">
      <c r="F58" s="108"/>
    </row>
    <row r="59" spans="6:6">
      <c r="F59" s="108"/>
    </row>
    <row r="60" spans="6:6">
      <c r="F60" s="108"/>
    </row>
    <row r="61" spans="6:6">
      <c r="F61" s="108"/>
    </row>
    <row r="62" spans="6:6">
      <c r="F62" s="108"/>
    </row>
    <row r="63" spans="6:6">
      <c r="F63" s="108"/>
    </row>
    <row r="64" spans="6:6">
      <c r="F64" s="108"/>
    </row>
    <row r="65" spans="6:6">
      <c r="F65" s="108"/>
    </row>
    <row r="66" spans="6:6">
      <c r="F66" s="108"/>
    </row>
    <row r="67" spans="6:6">
      <c r="F67" s="108"/>
    </row>
    <row r="68" spans="6:6">
      <c r="F68" s="108"/>
    </row>
    <row r="69" spans="6:6">
      <c r="F69" s="108"/>
    </row>
    <row r="70" spans="6:6">
      <c r="F70" s="108"/>
    </row>
    <row r="71" spans="6:6">
      <c r="F71" s="108"/>
    </row>
  </sheetData>
  <mergeCells count="8">
    <mergeCell ref="I18:K18"/>
    <mergeCell ref="L18:N18"/>
    <mergeCell ref="F18:H18"/>
    <mergeCell ref="B2:O2"/>
    <mergeCell ref="B6:B7"/>
    <mergeCell ref="C6:E6"/>
    <mergeCell ref="I6:K6"/>
    <mergeCell ref="L6:N6"/>
  </mergeCells>
  <pageMargins left="0.7" right="0.7" top="0.75" bottom="0.75" header="0.3" footer="0.3"/>
  <pageSetup scale="74" orientation="landscape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C44"/>
  <sheetViews>
    <sheetView tabSelected="1" topLeftCell="H1" zoomScale="25" zoomScaleNormal="25" zoomScaleSheetLayoutView="10" workbookViewId="0">
      <selection activeCell="W24" sqref="W24"/>
    </sheetView>
  </sheetViews>
  <sheetFormatPr defaultColWidth="10.28515625" defaultRowHeight="24.75" customHeight="1"/>
  <cols>
    <col min="1" max="1" width="13.42578125" style="117" customWidth="1"/>
    <col min="2" max="2" width="15.85546875" style="117" customWidth="1"/>
    <col min="3" max="4" width="9.7109375" style="117" customWidth="1"/>
    <col min="5" max="5" width="5.7109375" style="117" customWidth="1"/>
    <col min="6" max="6" width="24.140625" style="117" customWidth="1"/>
    <col min="7" max="7" width="36.5703125" style="117" customWidth="1"/>
    <col min="8" max="8" width="8.7109375" style="117" customWidth="1"/>
    <col min="9" max="9" width="21.5703125" style="117" customWidth="1"/>
    <col min="10" max="10" width="77.5703125" style="117" customWidth="1"/>
    <col min="11" max="11" width="8" style="192" customWidth="1"/>
    <col min="12" max="12" width="24.5703125" style="192" customWidth="1"/>
    <col min="13" max="13" width="70.7109375" style="192" customWidth="1"/>
    <col min="14" max="14" width="8" style="156" customWidth="1"/>
    <col min="15" max="15" width="5.85546875" style="117" hidden="1" customWidth="1"/>
    <col min="16" max="16" width="8.28515625" style="192" customWidth="1"/>
    <col min="17" max="17" width="24.5703125" style="192" customWidth="1"/>
    <col min="18" max="18" width="112.5703125" style="192" customWidth="1"/>
    <col min="19" max="19" width="9" style="156" customWidth="1"/>
    <col min="20" max="20" width="8.7109375" style="117" customWidth="1"/>
    <col min="21" max="21" width="8.85546875" style="192" customWidth="1"/>
    <col min="22" max="22" width="20.140625" style="185" customWidth="1"/>
    <col min="23" max="23" width="125.28515625" style="192" customWidth="1"/>
    <col min="24" max="24" width="4.42578125" style="117" customWidth="1"/>
    <col min="25" max="25" width="7.7109375" style="226" customWidth="1"/>
    <col min="26" max="26" width="28.42578125" style="227" customWidth="1"/>
    <col min="27" max="27" width="107.42578125" style="244" customWidth="1"/>
    <col min="28" max="16384" width="10.28515625" style="117"/>
  </cols>
  <sheetData>
    <row r="1" spans="1:27" s="110" customFormat="1" ht="24.75" customHeight="1">
      <c r="A1" s="109"/>
      <c r="K1" s="195"/>
      <c r="L1" s="195"/>
      <c r="M1" s="217"/>
      <c r="N1" s="112"/>
      <c r="O1" s="113"/>
      <c r="P1" s="195"/>
      <c r="Q1" s="188"/>
      <c r="R1" s="188"/>
      <c r="S1" s="112"/>
      <c r="T1" s="113"/>
      <c r="U1" s="195"/>
      <c r="V1" s="179"/>
      <c r="W1" s="188"/>
      <c r="X1" s="114"/>
      <c r="Y1" s="188"/>
      <c r="Z1" s="195"/>
      <c r="AA1" s="237"/>
    </row>
    <row r="2" spans="1:27" ht="94.5" customHeight="1">
      <c r="A2" s="115"/>
      <c r="B2" s="116"/>
      <c r="C2" s="116"/>
      <c r="D2" s="295" t="s">
        <v>64</v>
      </c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5"/>
      <c r="T2" s="295"/>
      <c r="U2" s="295"/>
      <c r="V2" s="295"/>
      <c r="W2" s="189"/>
      <c r="X2" s="116"/>
      <c r="Y2" s="284" t="s">
        <v>42</v>
      </c>
      <c r="Z2" s="285"/>
      <c r="AA2" s="238"/>
    </row>
    <row r="3" spans="1:27" ht="55.5" customHeight="1">
      <c r="A3" s="118"/>
      <c r="B3" s="286" t="s">
        <v>43</v>
      </c>
      <c r="C3" s="287"/>
      <c r="D3" s="287"/>
      <c r="E3" s="288"/>
      <c r="F3" s="296" t="s">
        <v>65</v>
      </c>
      <c r="G3" s="297"/>
      <c r="H3" s="119"/>
      <c r="I3" s="119"/>
      <c r="J3" s="119"/>
      <c r="K3" s="215"/>
      <c r="L3" s="215"/>
      <c r="M3" s="215"/>
      <c r="N3" s="119"/>
      <c r="O3" s="119"/>
      <c r="P3" s="215"/>
      <c r="Q3" s="215"/>
      <c r="R3" s="191"/>
      <c r="S3" s="119"/>
      <c r="T3" s="119"/>
      <c r="U3" s="191"/>
      <c r="V3" s="180"/>
      <c r="W3" s="190"/>
      <c r="X3" s="120"/>
      <c r="Y3" s="284" t="s">
        <v>44</v>
      </c>
      <c r="Z3" s="285"/>
      <c r="AA3" s="238"/>
    </row>
    <row r="4" spans="1:27" ht="55.5" customHeight="1">
      <c r="A4" s="121"/>
      <c r="B4" s="286" t="s">
        <v>45</v>
      </c>
      <c r="C4" s="287"/>
      <c r="D4" s="287"/>
      <c r="E4" s="288"/>
      <c r="F4" s="289" t="s">
        <v>66</v>
      </c>
      <c r="G4" s="290"/>
      <c r="H4" s="119"/>
      <c r="I4" s="119"/>
      <c r="J4" s="119"/>
      <c r="K4" s="215"/>
      <c r="L4" s="215"/>
      <c r="M4" s="215"/>
      <c r="N4" s="119"/>
      <c r="O4" s="119"/>
      <c r="P4" s="215"/>
      <c r="Q4" s="215"/>
      <c r="R4" s="191"/>
      <c r="S4" s="119"/>
      <c r="T4" s="119"/>
      <c r="U4" s="191"/>
      <c r="V4" s="180"/>
      <c r="W4" s="191"/>
      <c r="X4" s="119"/>
      <c r="Y4" s="284" t="s">
        <v>46</v>
      </c>
      <c r="Z4" s="285"/>
      <c r="AA4" s="238"/>
    </row>
    <row r="5" spans="1:27" ht="55.5" customHeight="1">
      <c r="A5" s="121"/>
      <c r="B5" s="286" t="s">
        <v>47</v>
      </c>
      <c r="C5" s="287"/>
      <c r="D5" s="287"/>
      <c r="E5" s="288"/>
      <c r="F5" s="289" t="s">
        <v>48</v>
      </c>
      <c r="G5" s="290"/>
      <c r="H5" s="119"/>
      <c r="I5" s="119"/>
      <c r="J5" s="119"/>
      <c r="K5" s="215"/>
      <c r="L5" s="215"/>
      <c r="M5" s="215" t="s">
        <v>49</v>
      </c>
      <c r="N5" s="119"/>
      <c r="O5" s="119"/>
      <c r="P5" s="215"/>
      <c r="Q5" s="215"/>
      <c r="R5" s="191"/>
      <c r="S5" s="119"/>
      <c r="T5" s="119"/>
      <c r="U5" s="191"/>
      <c r="V5" s="180"/>
      <c r="W5" s="191"/>
      <c r="X5" s="119"/>
      <c r="Y5" s="284" t="s">
        <v>50</v>
      </c>
      <c r="Z5" s="285"/>
      <c r="AA5" s="238">
        <f>SUM(K17:K42)</f>
        <v>1</v>
      </c>
    </row>
    <row r="6" spans="1:27" ht="55.5" customHeight="1">
      <c r="A6" s="121"/>
      <c r="B6" s="286" t="s">
        <v>51</v>
      </c>
      <c r="C6" s="287"/>
      <c r="D6" s="287"/>
      <c r="E6" s="288"/>
      <c r="F6" s="289"/>
      <c r="G6" s="290"/>
      <c r="H6" s="119"/>
      <c r="I6" s="119"/>
      <c r="J6" s="119"/>
      <c r="K6" s="215"/>
      <c r="L6" s="215"/>
      <c r="M6" s="215"/>
      <c r="N6" s="119"/>
      <c r="O6" s="119"/>
      <c r="P6" s="215"/>
      <c r="Q6" s="215"/>
      <c r="R6" s="191"/>
      <c r="S6" s="119"/>
      <c r="T6" s="119"/>
      <c r="U6" s="191"/>
      <c r="V6" s="180"/>
      <c r="W6" s="191"/>
      <c r="X6" s="119"/>
      <c r="Y6" s="284" t="s">
        <v>4</v>
      </c>
      <c r="Z6" s="285"/>
      <c r="AA6" s="238">
        <f>SUM(P15:P30)</f>
        <v>1</v>
      </c>
    </row>
    <row r="7" spans="1:27" ht="55.5" customHeight="1">
      <c r="A7" s="121"/>
      <c r="B7" s="286" t="s">
        <v>52</v>
      </c>
      <c r="C7" s="287"/>
      <c r="D7" s="287"/>
      <c r="E7" s="288"/>
      <c r="F7" s="289"/>
      <c r="G7" s="290"/>
      <c r="H7" s="119"/>
      <c r="I7" s="119"/>
      <c r="J7" s="119"/>
      <c r="K7" s="215"/>
      <c r="L7" s="215"/>
      <c r="M7" s="215"/>
      <c r="N7" s="119"/>
      <c r="O7" s="119"/>
      <c r="P7" s="215"/>
      <c r="Q7" s="215"/>
      <c r="R7" s="191"/>
      <c r="S7" s="119"/>
      <c r="T7" s="119"/>
      <c r="U7" s="191"/>
      <c r="V7" s="180"/>
      <c r="W7" s="191"/>
      <c r="X7" s="119"/>
      <c r="Y7" s="284" t="s">
        <v>2</v>
      </c>
      <c r="Z7" s="285"/>
      <c r="AA7" s="238">
        <f>SUM(W13)</f>
        <v>1</v>
      </c>
    </row>
    <row r="8" spans="1:27" ht="55.5" customHeight="1">
      <c r="A8" s="121"/>
      <c r="B8" s="119"/>
      <c r="C8" s="119"/>
      <c r="D8" s="119"/>
      <c r="E8" s="119"/>
      <c r="F8" s="119"/>
      <c r="G8" s="119"/>
      <c r="H8" s="119"/>
      <c r="I8" s="119"/>
      <c r="J8" s="119"/>
      <c r="K8" s="215"/>
      <c r="L8" s="215"/>
      <c r="M8" s="215"/>
      <c r="N8" s="119"/>
      <c r="O8" s="119"/>
      <c r="P8" s="215"/>
      <c r="Q8" s="215"/>
      <c r="R8" s="191"/>
      <c r="S8" s="119"/>
      <c r="T8" s="119"/>
      <c r="U8" s="191"/>
      <c r="V8" s="180"/>
      <c r="X8" s="119"/>
      <c r="Y8" s="284" t="s">
        <v>3</v>
      </c>
      <c r="Z8" s="285"/>
      <c r="AA8" s="238">
        <f>SUM(AA13)</f>
        <v>1</v>
      </c>
    </row>
    <row r="9" spans="1:27" s="126" customFormat="1" ht="39.75" customHeight="1">
      <c r="A9" s="122"/>
      <c r="B9" s="123" t="s">
        <v>53</v>
      </c>
      <c r="C9" s="124"/>
      <c r="D9" s="125"/>
      <c r="E9" s="164"/>
      <c r="F9" s="260" t="s">
        <v>54</v>
      </c>
      <c r="G9" s="260"/>
      <c r="H9" s="292" t="s">
        <v>55</v>
      </c>
      <c r="I9" s="292"/>
      <c r="J9" s="260"/>
      <c r="K9" s="195"/>
      <c r="L9" s="195"/>
      <c r="M9" s="217" t="s">
        <v>56</v>
      </c>
      <c r="N9" s="124"/>
      <c r="O9" s="123"/>
      <c r="P9" s="195"/>
      <c r="Q9" s="195"/>
      <c r="R9" s="193" t="s">
        <v>57</v>
      </c>
      <c r="S9" s="124"/>
      <c r="T9" s="123"/>
      <c r="U9" s="202"/>
      <c r="V9" s="181"/>
      <c r="W9" s="193" t="s">
        <v>58</v>
      </c>
      <c r="X9" s="161"/>
      <c r="Y9" s="192"/>
      <c r="Z9" s="214"/>
      <c r="AA9" s="259" t="s">
        <v>59</v>
      </c>
    </row>
    <row r="10" spans="1:27" ht="60.75" customHeight="1">
      <c r="A10" s="127"/>
      <c r="B10" s="128"/>
      <c r="C10" s="110"/>
      <c r="D10" s="110"/>
      <c r="E10" s="110"/>
      <c r="F10" s="110"/>
      <c r="G10" s="110"/>
      <c r="H10" s="110"/>
      <c r="I10" s="110"/>
      <c r="J10" s="110"/>
      <c r="K10" s="195"/>
      <c r="L10" s="195"/>
      <c r="M10" s="195"/>
      <c r="N10" s="111"/>
      <c r="O10" s="110"/>
      <c r="P10" s="195"/>
      <c r="Q10" s="203"/>
      <c r="R10" s="194"/>
      <c r="S10" s="111"/>
      <c r="T10" s="110"/>
      <c r="U10" s="195"/>
      <c r="V10" s="182"/>
      <c r="W10" s="194"/>
      <c r="X10" s="129"/>
      <c r="Y10" s="217"/>
      <c r="Z10" s="188"/>
      <c r="AA10" s="239">
        <f>+SUM(AA2:AA8)</f>
        <v>4</v>
      </c>
    </row>
    <row r="11" spans="1:27" ht="24.75" customHeight="1">
      <c r="A11" s="130"/>
      <c r="E11" s="110"/>
      <c r="F11" s="110"/>
      <c r="G11" s="110"/>
      <c r="H11" s="110"/>
      <c r="I11" s="110"/>
      <c r="J11" s="110"/>
      <c r="K11" s="195"/>
      <c r="L11" s="195"/>
      <c r="M11" s="195"/>
      <c r="N11" s="111"/>
      <c r="O11" s="110"/>
      <c r="P11" s="195"/>
      <c r="Q11" s="195"/>
      <c r="R11" s="195"/>
      <c r="S11" s="111"/>
      <c r="T11" s="110"/>
      <c r="U11" s="195"/>
      <c r="V11" s="181"/>
      <c r="W11" s="195"/>
      <c r="X11" s="110"/>
      <c r="Y11" s="217"/>
      <c r="Z11" s="188"/>
      <c r="AA11" s="240"/>
    </row>
    <row r="12" spans="1:27" ht="24.75" customHeight="1">
      <c r="A12" s="131"/>
      <c r="B12" s="112"/>
      <c r="C12" s="112"/>
      <c r="D12" s="110"/>
      <c r="E12" s="110"/>
      <c r="F12" s="110"/>
      <c r="G12" s="110"/>
      <c r="H12" s="110"/>
      <c r="I12" s="110"/>
      <c r="J12" s="110"/>
      <c r="K12" s="195"/>
      <c r="L12" s="195"/>
      <c r="M12" s="195"/>
      <c r="N12" s="111"/>
      <c r="O12" s="110"/>
      <c r="P12" s="195"/>
      <c r="Q12" s="195"/>
      <c r="R12" s="195"/>
      <c r="S12" s="111"/>
      <c r="T12" s="110"/>
      <c r="U12" s="195"/>
      <c r="V12" s="181"/>
      <c r="W12" s="195"/>
      <c r="X12" s="110"/>
      <c r="Y12" s="217"/>
      <c r="Z12" s="188"/>
      <c r="AA12" s="240"/>
    </row>
    <row r="13" spans="1:27" ht="24.75" customHeight="1">
      <c r="A13" s="131"/>
      <c r="B13" s="112"/>
      <c r="C13" s="112"/>
      <c r="D13" s="110"/>
      <c r="E13" s="110"/>
      <c r="F13" s="110"/>
      <c r="G13" s="132">
        <f>+SUM(E15:E42)</f>
        <v>1</v>
      </c>
      <c r="H13" s="132"/>
      <c r="I13" s="132"/>
      <c r="J13" s="132">
        <v>1</v>
      </c>
      <c r="K13" s="195"/>
      <c r="L13" s="254"/>
      <c r="M13" s="218">
        <v>1</v>
      </c>
      <c r="N13" s="133"/>
      <c r="O13" s="110"/>
      <c r="P13" s="195"/>
      <c r="Q13" s="195"/>
      <c r="R13" s="196">
        <f>+SUM(P16:P30)</f>
        <v>1</v>
      </c>
      <c r="S13" s="135"/>
      <c r="T13" s="136"/>
      <c r="U13" s="235"/>
      <c r="V13" s="183"/>
      <c r="W13" s="196">
        <f>+SUM(U17:U46)</f>
        <v>1</v>
      </c>
      <c r="X13" s="134"/>
      <c r="Y13" s="218"/>
      <c r="Z13" s="219"/>
      <c r="AA13" s="241">
        <f>+SUM(Y16:Y44)</f>
        <v>1</v>
      </c>
    </row>
    <row r="14" spans="1:27" ht="24.75" customHeight="1">
      <c r="A14" s="131"/>
      <c r="B14" s="291" t="s">
        <v>62</v>
      </c>
      <c r="C14" s="291"/>
      <c r="D14" s="291"/>
      <c r="E14" s="112"/>
      <c r="F14" s="112"/>
      <c r="G14" s="112"/>
      <c r="H14" s="112"/>
      <c r="I14" s="112"/>
      <c r="J14" s="112"/>
      <c r="K14" s="158"/>
      <c r="L14" s="158"/>
      <c r="M14" s="158"/>
      <c r="N14" s="137"/>
      <c r="O14" s="112"/>
      <c r="P14" s="158"/>
      <c r="Q14" s="158"/>
      <c r="R14" s="158"/>
      <c r="S14" s="137"/>
      <c r="T14" s="112"/>
      <c r="U14" s="158"/>
      <c r="V14" s="184"/>
      <c r="W14" s="158"/>
      <c r="X14" s="112"/>
      <c r="Y14" s="220"/>
      <c r="Z14" s="188"/>
      <c r="AA14" s="240"/>
    </row>
    <row r="15" spans="1:27" ht="63.75" customHeight="1">
      <c r="A15" s="138"/>
      <c r="B15" s="140"/>
      <c r="C15" s="140"/>
      <c r="D15" s="138"/>
      <c r="E15" s="130">
        <v>1</v>
      </c>
      <c r="F15" s="167">
        <v>700</v>
      </c>
      <c r="G15" s="166" t="s">
        <v>60</v>
      </c>
      <c r="H15" s="138"/>
      <c r="I15" s="139"/>
      <c r="J15" s="140"/>
      <c r="K15" s="300" t="s">
        <v>63</v>
      </c>
      <c r="L15" s="301"/>
      <c r="M15" s="301"/>
      <c r="N15" s="175"/>
      <c r="O15" s="141"/>
      <c r="P15" s="293" t="s">
        <v>94</v>
      </c>
      <c r="Q15" s="294"/>
      <c r="R15" s="294"/>
      <c r="S15" s="294"/>
      <c r="T15" s="294"/>
      <c r="U15" s="294"/>
      <c r="V15" s="294"/>
      <c r="W15" s="294"/>
      <c r="X15" s="168"/>
      <c r="Y15" s="221"/>
      <c r="Z15" s="222"/>
      <c r="AA15" s="242"/>
    </row>
    <row r="16" spans="1:27" ht="85.5" customHeight="1">
      <c r="A16" s="131"/>
      <c r="B16" s="112"/>
      <c r="C16" s="112"/>
      <c r="D16" s="131"/>
      <c r="E16" s="137"/>
      <c r="F16" s="137"/>
      <c r="G16" s="142"/>
      <c r="H16" s="130">
        <v>1</v>
      </c>
      <c r="I16" s="167">
        <v>802817</v>
      </c>
      <c r="J16" s="165" t="s">
        <v>38</v>
      </c>
      <c r="K16" s="302"/>
      <c r="L16" s="303"/>
      <c r="M16" s="304"/>
      <c r="N16" s="177"/>
      <c r="O16" s="140"/>
      <c r="P16" s="309" t="s">
        <v>70</v>
      </c>
      <c r="Q16" s="321"/>
      <c r="R16" s="321"/>
      <c r="S16" s="320"/>
      <c r="T16" s="305"/>
      <c r="U16" s="305"/>
      <c r="V16" s="305"/>
      <c r="W16" s="306"/>
      <c r="X16" s="316" t="s">
        <v>84</v>
      </c>
      <c r="Y16" s="317"/>
      <c r="Z16" s="317"/>
      <c r="AA16" s="318"/>
    </row>
    <row r="17" spans="1:29" ht="60" customHeight="1">
      <c r="A17" s="131"/>
      <c r="B17" s="112"/>
      <c r="C17" s="112"/>
      <c r="D17" s="131"/>
      <c r="E17" s="143"/>
      <c r="F17" s="143"/>
      <c r="G17" s="144"/>
      <c r="H17" s="131"/>
      <c r="I17" s="112"/>
      <c r="J17" s="112"/>
      <c r="K17" s="229">
        <v>1</v>
      </c>
      <c r="L17" s="255">
        <v>827999</v>
      </c>
      <c r="M17" s="282" t="s">
        <v>67</v>
      </c>
      <c r="N17" s="283"/>
      <c r="O17" s="110"/>
      <c r="P17" s="204">
        <v>1</v>
      </c>
      <c r="Q17" s="216">
        <v>835667</v>
      </c>
      <c r="R17" s="197" t="s">
        <v>68</v>
      </c>
      <c r="S17" s="257"/>
      <c r="T17" s="258"/>
      <c r="U17" s="229"/>
      <c r="V17" s="319"/>
      <c r="W17" s="197"/>
      <c r="X17" s="112"/>
      <c r="Y17" s="223">
        <v>1</v>
      </c>
      <c r="Z17" s="224">
        <v>800112</v>
      </c>
      <c r="AA17" s="243" t="s">
        <v>110</v>
      </c>
    </row>
    <row r="18" spans="1:29" ht="48" customHeight="1">
      <c r="A18" s="127"/>
      <c r="B18" s="110"/>
      <c r="C18" s="171"/>
      <c r="D18" s="137"/>
      <c r="E18" s="112"/>
      <c r="F18" s="112"/>
      <c r="G18" s="147"/>
      <c r="H18" s="131"/>
      <c r="I18" s="112"/>
      <c r="J18" s="148"/>
      <c r="K18" s="251"/>
      <c r="L18" s="158"/>
      <c r="M18" s="151"/>
      <c r="N18" s="176"/>
      <c r="O18" s="110"/>
      <c r="P18" s="205"/>
      <c r="Q18" s="206"/>
      <c r="R18" s="312" t="s">
        <v>69</v>
      </c>
      <c r="S18" s="145"/>
      <c r="T18" s="146"/>
      <c r="U18" s="307"/>
      <c r="V18" s="308"/>
      <c r="W18" s="314"/>
      <c r="X18" s="112"/>
      <c r="Y18" s="225"/>
      <c r="Z18" s="211"/>
      <c r="AA18" s="322" t="s">
        <v>78</v>
      </c>
    </row>
    <row r="19" spans="1:29" ht="48" customHeight="1" thickBot="1">
      <c r="A19" s="127"/>
      <c r="B19" s="110"/>
      <c r="C19" s="171"/>
      <c r="D19" s="137"/>
      <c r="E19" s="112"/>
      <c r="F19" s="112"/>
      <c r="G19" s="147"/>
      <c r="H19" s="131"/>
      <c r="I19" s="112"/>
      <c r="J19" s="148"/>
      <c r="K19" s="251"/>
      <c r="L19" s="158"/>
      <c r="M19" s="151"/>
      <c r="N19" s="176"/>
      <c r="O19" s="110"/>
      <c r="P19" s="207"/>
      <c r="Q19" s="208"/>
      <c r="R19" s="311" t="s">
        <v>73</v>
      </c>
      <c r="S19" s="145"/>
      <c r="T19" s="146"/>
      <c r="U19" s="220"/>
      <c r="V19" s="184"/>
      <c r="W19" s="198"/>
      <c r="X19" s="112"/>
      <c r="Y19" s="225"/>
      <c r="Z19" s="211"/>
      <c r="AA19" s="245" t="s">
        <v>85</v>
      </c>
    </row>
    <row r="20" spans="1:29" ht="48" customHeight="1">
      <c r="A20" s="127"/>
      <c r="B20" s="112"/>
      <c r="C20" s="172"/>
      <c r="D20" s="143"/>
      <c r="E20" s="112"/>
      <c r="F20" s="112"/>
      <c r="G20" s="147"/>
      <c r="H20" s="131"/>
      <c r="I20" s="112"/>
      <c r="J20" s="148"/>
      <c r="K20" s="252"/>
      <c r="L20" s="158"/>
      <c r="M20" s="151"/>
      <c r="N20" s="176"/>
      <c r="O20" s="152"/>
      <c r="P20" s="209"/>
      <c r="Q20" s="195"/>
      <c r="R20" s="311" t="s">
        <v>74</v>
      </c>
      <c r="S20" s="145"/>
      <c r="T20" s="146"/>
      <c r="U20" s="220"/>
      <c r="V20" s="184"/>
      <c r="W20" s="198"/>
      <c r="X20" s="112"/>
      <c r="Y20" s="225"/>
      <c r="Z20" s="323"/>
      <c r="AA20" s="245" t="s">
        <v>86</v>
      </c>
    </row>
    <row r="21" spans="1:29" ht="48" customHeight="1">
      <c r="A21" s="127"/>
      <c r="B21" s="112"/>
      <c r="C21" s="172"/>
      <c r="D21" s="112"/>
      <c r="E21" s="112"/>
      <c r="F21" s="112"/>
      <c r="G21" s="147"/>
      <c r="H21" s="131"/>
      <c r="I21" s="112"/>
      <c r="J21" s="148"/>
      <c r="K21" s="251"/>
      <c r="L21" s="158"/>
      <c r="M21" s="151"/>
      <c r="N21" s="177"/>
      <c r="O21" s="112"/>
      <c r="P21" s="207"/>
      <c r="Q21" s="158"/>
      <c r="R21" s="313" t="s">
        <v>71</v>
      </c>
      <c r="S21" s="149"/>
      <c r="T21" s="146"/>
      <c r="U21" s="220"/>
      <c r="V21" s="184"/>
      <c r="W21" s="198"/>
      <c r="X21" s="112"/>
      <c r="Y21" s="225"/>
      <c r="Z21" s="211"/>
      <c r="AA21" s="245" t="s">
        <v>87</v>
      </c>
      <c r="AC21" s="160"/>
    </row>
    <row r="22" spans="1:29" ht="48" customHeight="1">
      <c r="A22" s="150"/>
      <c r="B22" s="153"/>
      <c r="C22" s="172"/>
      <c r="D22" s="112"/>
      <c r="E22" s="112"/>
      <c r="F22" s="112"/>
      <c r="G22" s="172"/>
      <c r="H22" s="112"/>
      <c r="I22" s="112"/>
      <c r="J22" s="299"/>
      <c r="K22" s="251"/>
      <c r="L22" s="158"/>
      <c r="M22" s="298"/>
      <c r="N22" s="177"/>
      <c r="O22" s="112"/>
      <c r="P22" s="207"/>
      <c r="Q22" s="158"/>
      <c r="R22" s="311" t="s">
        <v>72</v>
      </c>
      <c r="S22" s="145"/>
      <c r="T22" s="146"/>
      <c r="U22" s="220"/>
      <c r="V22" s="184"/>
      <c r="W22" s="315"/>
      <c r="X22" s="112"/>
      <c r="Y22" s="225"/>
      <c r="Z22" s="211"/>
      <c r="AA22" s="324" t="s">
        <v>88</v>
      </c>
    </row>
    <row r="23" spans="1:29" ht="48" customHeight="1">
      <c r="A23" s="127"/>
      <c r="B23" s="112"/>
      <c r="C23" s="172"/>
      <c r="D23" s="112"/>
      <c r="E23" s="110"/>
      <c r="F23" s="110"/>
      <c r="G23" s="173"/>
      <c r="H23" s="112"/>
      <c r="I23" s="112"/>
      <c r="J23" s="298"/>
      <c r="K23" s="253"/>
      <c r="L23" s="158"/>
      <c r="M23" s="298"/>
      <c r="N23" s="177"/>
      <c r="O23" s="112"/>
      <c r="P23" s="207"/>
      <c r="Q23" s="158"/>
      <c r="R23" s="311" t="s">
        <v>75</v>
      </c>
      <c r="S23" s="145"/>
      <c r="T23" s="146"/>
      <c r="U23" s="220"/>
      <c r="V23" s="184"/>
      <c r="W23" s="315"/>
      <c r="X23" s="112"/>
      <c r="Y23" s="225"/>
      <c r="Z23" s="211"/>
      <c r="AA23" s="324" t="s">
        <v>89</v>
      </c>
    </row>
    <row r="24" spans="1:29" ht="48" customHeight="1">
      <c r="A24" s="127"/>
      <c r="B24" s="112"/>
      <c r="C24" s="172"/>
      <c r="D24" s="112"/>
      <c r="E24" s="110"/>
      <c r="F24" s="110"/>
      <c r="G24" s="173"/>
      <c r="H24" s="112"/>
      <c r="I24" s="112"/>
      <c r="J24" s="110"/>
      <c r="K24" s="253"/>
      <c r="L24" s="158"/>
      <c r="M24" s="195"/>
      <c r="N24" s="177"/>
      <c r="O24" s="112"/>
      <c r="P24" s="207"/>
      <c r="Q24" s="158"/>
      <c r="R24" s="311" t="s">
        <v>76</v>
      </c>
      <c r="S24" s="149"/>
      <c r="T24" s="146"/>
      <c r="U24" s="220"/>
      <c r="V24" s="184"/>
      <c r="W24" s="315"/>
      <c r="X24" s="112"/>
      <c r="Y24" s="220"/>
      <c r="Z24" s="208"/>
      <c r="AA24" s="324" t="s">
        <v>90</v>
      </c>
    </row>
    <row r="25" spans="1:29" ht="48" customHeight="1">
      <c r="A25" s="127"/>
      <c r="B25" s="112"/>
      <c r="C25" s="172"/>
      <c r="D25" s="112"/>
      <c r="E25" s="110"/>
      <c r="F25" s="110"/>
      <c r="G25" s="173"/>
      <c r="H25" s="112"/>
      <c r="I25" s="112"/>
      <c r="J25" s="110"/>
      <c r="K25" s="253"/>
      <c r="L25" s="158"/>
      <c r="M25" s="325"/>
      <c r="N25" s="177"/>
      <c r="O25" s="112"/>
      <c r="P25" s="207"/>
      <c r="Q25" s="158"/>
      <c r="R25" s="311" t="s">
        <v>77</v>
      </c>
      <c r="S25" s="149"/>
      <c r="T25" s="146"/>
      <c r="U25" s="220"/>
      <c r="V25" s="184"/>
      <c r="W25" s="315"/>
      <c r="X25" s="112"/>
      <c r="Y25" s="220"/>
      <c r="Z25" s="208"/>
      <c r="AA25" s="324" t="s">
        <v>109</v>
      </c>
    </row>
    <row r="26" spans="1:29" ht="48" customHeight="1">
      <c r="A26" s="127"/>
      <c r="B26" s="112"/>
      <c r="C26" s="172"/>
      <c r="D26" s="112"/>
      <c r="E26" s="112"/>
      <c r="F26" s="112"/>
      <c r="G26" s="172"/>
      <c r="H26" s="112"/>
      <c r="I26" s="112"/>
      <c r="J26" s="112"/>
      <c r="K26" s="253"/>
      <c r="L26" s="158"/>
      <c r="M26" s="158"/>
      <c r="N26" s="177"/>
      <c r="O26" s="112"/>
      <c r="P26" s="207"/>
      <c r="Q26" s="158"/>
      <c r="R26" s="228"/>
      <c r="S26" s="157"/>
      <c r="T26" s="112"/>
      <c r="U26" s="234"/>
      <c r="V26" s="184"/>
      <c r="W26" s="198"/>
      <c r="X26" s="112"/>
      <c r="Y26" s="217"/>
      <c r="Z26" s="188"/>
      <c r="AA26" s="245"/>
    </row>
    <row r="27" spans="1:29" ht="48" customHeight="1">
      <c r="A27" s="127"/>
      <c r="B27" s="112"/>
      <c r="C27" s="172"/>
      <c r="D27" s="112"/>
      <c r="E27" s="112"/>
      <c r="F27" s="112"/>
      <c r="G27" s="172"/>
      <c r="H27" s="112"/>
      <c r="I27" s="112"/>
      <c r="J27" s="112"/>
      <c r="K27" s="253"/>
      <c r="L27" s="158"/>
      <c r="M27" s="158"/>
      <c r="N27" s="177"/>
      <c r="O27" s="112"/>
      <c r="P27" s="207"/>
      <c r="Q27" s="158"/>
      <c r="R27" s="228"/>
      <c r="S27" s="157"/>
      <c r="T27" s="112"/>
      <c r="U27" s="234"/>
      <c r="V27" s="184"/>
      <c r="W27" s="198"/>
      <c r="X27" s="112"/>
      <c r="Y27" s="217"/>
      <c r="Z27" s="188"/>
      <c r="AA27" s="245"/>
    </row>
    <row r="28" spans="1:29" ht="48" customHeight="1">
      <c r="A28" s="127"/>
      <c r="B28" s="112"/>
      <c r="C28" s="172"/>
      <c r="D28" s="112"/>
      <c r="E28" s="112"/>
      <c r="F28" s="112"/>
      <c r="G28" s="172"/>
      <c r="H28" s="112"/>
      <c r="I28" s="112"/>
      <c r="J28" s="112"/>
      <c r="K28" s="253"/>
      <c r="L28" s="158"/>
      <c r="M28" s="158"/>
      <c r="N28" s="177"/>
      <c r="O28" s="112"/>
      <c r="P28" s="207"/>
      <c r="Q28" s="195"/>
      <c r="R28" s="250"/>
      <c r="S28" s="155"/>
      <c r="T28" s="112"/>
      <c r="U28" s="195"/>
      <c r="V28" s="181"/>
      <c r="W28" s="200"/>
      <c r="X28" s="112"/>
      <c r="Y28" s="234"/>
      <c r="Z28" s="208"/>
      <c r="AA28" s="256"/>
    </row>
    <row r="29" spans="1:29" ht="69" customHeight="1">
      <c r="A29" s="127"/>
      <c r="B29" s="112"/>
      <c r="C29" s="172"/>
      <c r="D29" s="112"/>
      <c r="E29" s="112"/>
      <c r="F29" s="112"/>
      <c r="G29" s="172"/>
      <c r="H29" s="112"/>
      <c r="I29" s="112"/>
      <c r="J29" s="112"/>
      <c r="K29" s="253"/>
      <c r="L29" s="158"/>
      <c r="M29" s="158"/>
      <c r="N29" s="177"/>
      <c r="O29" s="112"/>
      <c r="P29" s="309" t="s">
        <v>98</v>
      </c>
      <c r="Q29" s="305"/>
      <c r="R29" s="305"/>
      <c r="S29" s="305"/>
      <c r="T29" s="305"/>
      <c r="U29" s="305"/>
      <c r="V29" s="305"/>
      <c r="W29" s="306"/>
      <c r="X29" s="316"/>
      <c r="Y29" s="317"/>
      <c r="Z29" s="317"/>
      <c r="AA29" s="318"/>
    </row>
    <row r="30" spans="1:29" ht="57" customHeight="1">
      <c r="A30" s="127"/>
      <c r="B30" s="112"/>
      <c r="C30" s="172"/>
      <c r="D30" s="112"/>
      <c r="E30" s="112"/>
      <c r="F30" s="112"/>
      <c r="G30" s="172"/>
      <c r="H30" s="112"/>
      <c r="I30" s="112"/>
      <c r="J30" s="112"/>
      <c r="K30" s="253"/>
      <c r="L30" s="158"/>
      <c r="M30" s="158"/>
      <c r="N30" s="177"/>
      <c r="O30" s="112"/>
      <c r="P30" s="210"/>
      <c r="Q30" s="212">
        <v>801650</v>
      </c>
      <c r="R30" s="197" t="s">
        <v>61</v>
      </c>
      <c r="S30" s="310"/>
      <c r="T30" s="139"/>
      <c r="U30" s="229">
        <v>1</v>
      </c>
      <c r="V30" s="319">
        <v>801650</v>
      </c>
      <c r="W30" s="197" t="s">
        <v>61</v>
      </c>
      <c r="X30" s="169"/>
      <c r="Y30" s="223"/>
      <c r="Z30" s="224"/>
      <c r="AA30" s="243" t="s">
        <v>99</v>
      </c>
    </row>
    <row r="31" spans="1:29" ht="48" customHeight="1">
      <c r="A31" s="150"/>
      <c r="B31" s="153"/>
      <c r="C31" s="172"/>
      <c r="D31" s="112"/>
      <c r="E31" s="112"/>
      <c r="F31" s="112"/>
      <c r="G31" s="172"/>
      <c r="H31" s="112"/>
      <c r="I31" s="112"/>
      <c r="J31" s="112"/>
      <c r="K31" s="253"/>
      <c r="L31" s="158"/>
      <c r="M31" s="249"/>
      <c r="N31" s="177"/>
      <c r="O31" s="112"/>
      <c r="P31" s="207"/>
      <c r="Q31" s="158"/>
      <c r="R31" s="326" t="s">
        <v>91</v>
      </c>
      <c r="S31" s="154"/>
      <c r="T31" s="112"/>
      <c r="U31" s="307"/>
      <c r="V31" s="308"/>
      <c r="W31" s="314" t="s">
        <v>78</v>
      </c>
      <c r="X31" s="159"/>
      <c r="Y31" s="225"/>
      <c r="Z31" s="211"/>
      <c r="AA31" s="322" t="s">
        <v>103</v>
      </c>
    </row>
    <row r="32" spans="1:29" ht="48" customHeight="1">
      <c r="A32" s="150"/>
      <c r="B32" s="153"/>
      <c r="C32" s="172"/>
      <c r="D32" s="112"/>
      <c r="E32" s="112"/>
      <c r="F32" s="112"/>
      <c r="G32" s="172"/>
      <c r="H32" s="112"/>
      <c r="I32" s="112"/>
      <c r="J32" s="112"/>
      <c r="K32" s="253"/>
      <c r="L32" s="158"/>
      <c r="M32" s="249"/>
      <c r="N32" s="177"/>
      <c r="O32" s="112"/>
      <c r="P32" s="207"/>
      <c r="Q32" s="158"/>
      <c r="R32" s="327" t="s">
        <v>92</v>
      </c>
      <c r="S32" s="154"/>
      <c r="T32" s="112"/>
      <c r="U32" s="220"/>
      <c r="V32" s="184"/>
      <c r="W32" s="198" t="s">
        <v>79</v>
      </c>
      <c r="X32" s="159"/>
      <c r="Y32" s="225"/>
      <c r="Z32" s="211"/>
      <c r="AA32" s="324" t="s">
        <v>104</v>
      </c>
    </row>
    <row r="33" spans="1:27" ht="48" customHeight="1">
      <c r="A33" s="150"/>
      <c r="B33" s="153"/>
      <c r="C33" s="172"/>
      <c r="D33" s="112"/>
      <c r="E33" s="112"/>
      <c r="F33" s="112"/>
      <c r="G33" s="172"/>
      <c r="H33" s="112"/>
      <c r="I33" s="112"/>
      <c r="J33" s="112"/>
      <c r="K33" s="253"/>
      <c r="L33" s="158"/>
      <c r="M33" s="249"/>
      <c r="N33" s="177"/>
      <c r="O33" s="112"/>
      <c r="P33" s="207"/>
      <c r="Q33" s="158"/>
      <c r="R33" s="327" t="s">
        <v>93</v>
      </c>
      <c r="S33" s="154"/>
      <c r="T33" s="112"/>
      <c r="U33" s="220"/>
      <c r="V33" s="184"/>
      <c r="W33" s="198" t="s">
        <v>80</v>
      </c>
      <c r="X33" s="159"/>
      <c r="Y33" s="225"/>
      <c r="Z33" s="323"/>
      <c r="AA33" s="245" t="s">
        <v>105</v>
      </c>
    </row>
    <row r="34" spans="1:27" ht="48" customHeight="1">
      <c r="A34" s="150"/>
      <c r="B34" s="153"/>
      <c r="C34" s="172"/>
      <c r="D34" s="112"/>
      <c r="E34" s="112"/>
      <c r="F34" s="112"/>
      <c r="G34" s="172"/>
      <c r="H34" s="112"/>
      <c r="I34" s="112"/>
      <c r="J34" s="112"/>
      <c r="K34" s="253"/>
      <c r="L34" s="158"/>
      <c r="M34" s="249"/>
      <c r="N34" s="177"/>
      <c r="O34" s="112"/>
      <c r="P34" s="207"/>
      <c r="Q34" s="158"/>
      <c r="R34" s="327" t="s">
        <v>102</v>
      </c>
      <c r="S34" s="154"/>
      <c r="T34" s="112"/>
      <c r="U34" s="220"/>
      <c r="V34" s="184"/>
      <c r="W34" s="198" t="s">
        <v>81</v>
      </c>
      <c r="X34" s="159"/>
      <c r="Y34" s="225"/>
      <c r="Z34" s="211"/>
      <c r="AA34" s="245" t="s">
        <v>106</v>
      </c>
    </row>
    <row r="35" spans="1:27" ht="48" customHeight="1">
      <c r="A35" s="150"/>
      <c r="B35" s="153"/>
      <c r="C35" s="172"/>
      <c r="D35" s="112"/>
      <c r="E35" s="112"/>
      <c r="F35" s="112"/>
      <c r="G35" s="172"/>
      <c r="H35" s="112"/>
      <c r="I35" s="112"/>
      <c r="J35" s="112"/>
      <c r="K35" s="253"/>
      <c r="L35" s="158"/>
      <c r="M35" s="249"/>
      <c r="N35" s="177"/>
      <c r="O35" s="112"/>
      <c r="P35" s="207"/>
      <c r="Q35" s="158"/>
      <c r="R35" s="326" t="s">
        <v>96</v>
      </c>
      <c r="S35" s="154"/>
      <c r="T35" s="112"/>
      <c r="U35" s="220"/>
      <c r="V35" s="184"/>
      <c r="W35" s="315" t="s">
        <v>82</v>
      </c>
      <c r="X35" s="159"/>
      <c r="Y35" s="225"/>
      <c r="Z35" s="211"/>
      <c r="AA35" s="324" t="s">
        <v>107</v>
      </c>
    </row>
    <row r="36" spans="1:27" ht="48" customHeight="1">
      <c r="A36" s="150"/>
      <c r="B36" s="153"/>
      <c r="C36" s="172"/>
      <c r="D36" s="112"/>
      <c r="E36" s="112"/>
      <c r="F36" s="112"/>
      <c r="G36" s="172"/>
      <c r="H36" s="112"/>
      <c r="I36" s="112"/>
      <c r="J36" s="112"/>
      <c r="K36" s="253"/>
      <c r="L36" s="158"/>
      <c r="M36" s="249"/>
      <c r="N36" s="177"/>
      <c r="O36" s="112"/>
      <c r="P36" s="207"/>
      <c r="Q36" s="158"/>
      <c r="R36" s="315" t="s">
        <v>95</v>
      </c>
      <c r="S36" s="154"/>
      <c r="T36" s="112"/>
      <c r="U36" s="220"/>
      <c r="V36" s="184"/>
      <c r="W36" s="315" t="s">
        <v>83</v>
      </c>
      <c r="X36" s="159"/>
      <c r="Y36" s="225"/>
      <c r="Z36" s="211"/>
      <c r="AA36" s="324" t="s">
        <v>108</v>
      </c>
    </row>
    <row r="37" spans="1:27" ht="48" customHeight="1">
      <c r="A37" s="150"/>
      <c r="B37" s="153"/>
      <c r="C37" s="172"/>
      <c r="D37" s="112"/>
      <c r="E37" s="112"/>
      <c r="F37" s="112"/>
      <c r="G37" s="172"/>
      <c r="H37" s="112"/>
      <c r="I37" s="112"/>
      <c r="J37" s="112"/>
      <c r="K37" s="253"/>
      <c r="L37" s="158"/>
      <c r="M37" s="249"/>
      <c r="N37" s="177"/>
      <c r="O37" s="112"/>
      <c r="P37" s="207"/>
      <c r="Q37" s="158"/>
      <c r="R37" s="315" t="s">
        <v>97</v>
      </c>
      <c r="S37" s="154"/>
      <c r="T37" s="112"/>
      <c r="U37" s="220"/>
      <c r="V37" s="184"/>
      <c r="W37" s="315" t="s">
        <v>101</v>
      </c>
      <c r="X37" s="159"/>
      <c r="Y37" s="220"/>
      <c r="Z37" s="208"/>
      <c r="AA37" s="324"/>
    </row>
    <row r="38" spans="1:27" ht="48" customHeight="1">
      <c r="A38" s="150"/>
      <c r="B38" s="153"/>
      <c r="C38" s="172"/>
      <c r="D38" s="112"/>
      <c r="E38" s="112"/>
      <c r="F38" s="112"/>
      <c r="G38" s="172"/>
      <c r="H38" s="112"/>
      <c r="I38" s="112"/>
      <c r="J38" s="112"/>
      <c r="K38" s="253"/>
      <c r="L38" s="158"/>
      <c r="M38" s="249"/>
      <c r="N38" s="177"/>
      <c r="O38" s="112"/>
      <c r="P38" s="207"/>
      <c r="Q38" s="158"/>
      <c r="R38" s="326" t="s">
        <v>100</v>
      </c>
      <c r="S38" s="154"/>
      <c r="T38" s="112"/>
      <c r="U38" s="220"/>
      <c r="V38" s="184"/>
      <c r="W38" s="315"/>
      <c r="X38" s="159"/>
      <c r="Y38" s="230"/>
      <c r="Z38" s="231"/>
      <c r="AA38" s="324"/>
    </row>
    <row r="39" spans="1:27" ht="48" customHeight="1">
      <c r="A39" s="150"/>
      <c r="B39" s="153"/>
      <c r="C39" s="172"/>
      <c r="D39" s="112"/>
      <c r="E39" s="112"/>
      <c r="F39" s="112"/>
      <c r="G39" s="172"/>
      <c r="H39" s="112"/>
      <c r="I39" s="112"/>
      <c r="J39" s="112"/>
      <c r="K39" s="253"/>
      <c r="L39" s="158"/>
      <c r="M39" s="249"/>
      <c r="N39" s="177"/>
      <c r="O39" s="112"/>
      <c r="P39" s="207"/>
      <c r="Q39" s="158"/>
      <c r="R39" s="325"/>
      <c r="S39" s="154"/>
      <c r="T39" s="112"/>
      <c r="U39" s="220"/>
      <c r="V39" s="184"/>
      <c r="W39" s="199"/>
      <c r="X39" s="159"/>
      <c r="Y39" s="230"/>
      <c r="Z39" s="231"/>
      <c r="AA39" s="246"/>
    </row>
    <row r="40" spans="1:27" ht="48" customHeight="1">
      <c r="A40" s="150"/>
      <c r="B40" s="153"/>
      <c r="C40" s="172"/>
      <c r="D40" s="112"/>
      <c r="E40" s="112"/>
      <c r="F40" s="112"/>
      <c r="G40" s="172"/>
      <c r="H40" s="112"/>
      <c r="I40" s="112"/>
      <c r="J40" s="112"/>
      <c r="K40" s="253"/>
      <c r="L40" s="158"/>
      <c r="M40" s="249"/>
      <c r="N40" s="177"/>
      <c r="O40" s="112"/>
      <c r="P40" s="207"/>
      <c r="Q40" s="158"/>
      <c r="R40" s="325"/>
      <c r="S40" s="154"/>
      <c r="T40" s="112"/>
      <c r="U40" s="236"/>
      <c r="V40" s="186"/>
      <c r="W40" s="199"/>
      <c r="X40" s="159"/>
      <c r="Y40" s="230"/>
      <c r="Z40" s="231"/>
      <c r="AA40" s="246"/>
    </row>
    <row r="41" spans="1:27" ht="33" customHeight="1">
      <c r="A41" s="127"/>
      <c r="B41" s="112"/>
      <c r="C41" s="172"/>
      <c r="D41" s="112"/>
      <c r="E41" s="112"/>
      <c r="F41" s="112"/>
      <c r="G41" s="172"/>
      <c r="H41" s="112"/>
      <c r="I41" s="112"/>
      <c r="J41" s="112"/>
      <c r="K41" s="253"/>
      <c r="L41" s="158"/>
      <c r="M41" s="158"/>
      <c r="N41" s="177"/>
      <c r="O41" s="112"/>
      <c r="P41" s="207"/>
      <c r="Q41" s="195"/>
      <c r="R41" s="250"/>
      <c r="S41" s="155"/>
      <c r="T41" s="112"/>
      <c r="U41" s="195"/>
      <c r="V41" s="181"/>
      <c r="W41" s="200"/>
      <c r="X41" s="112"/>
      <c r="Y41" s="234"/>
      <c r="Z41" s="208"/>
      <c r="AA41" s="248"/>
    </row>
    <row r="42" spans="1:27" ht="33" customHeight="1">
      <c r="A42" s="127"/>
      <c r="B42" s="112"/>
      <c r="C42" s="172"/>
      <c r="D42" s="112"/>
      <c r="E42" s="112"/>
      <c r="F42" s="112"/>
      <c r="G42" s="172"/>
      <c r="H42" s="112"/>
      <c r="I42" s="112"/>
      <c r="J42" s="112"/>
      <c r="K42" s="253"/>
      <c r="L42" s="158"/>
      <c r="M42" s="158"/>
      <c r="N42" s="177"/>
      <c r="O42" s="112"/>
      <c r="P42" s="207"/>
      <c r="Q42" s="195"/>
      <c r="R42" s="250"/>
      <c r="S42" s="155"/>
      <c r="T42" s="112"/>
      <c r="U42" s="195"/>
      <c r="V42" s="181"/>
      <c r="W42" s="200"/>
      <c r="X42" s="112"/>
      <c r="Y42" s="234"/>
      <c r="Z42" s="208"/>
      <c r="AA42" s="248"/>
    </row>
    <row r="43" spans="1:27" ht="24.75" customHeight="1">
      <c r="A43" s="127"/>
      <c r="B43" s="110"/>
      <c r="C43" s="173"/>
      <c r="D43" s="110"/>
      <c r="E43" s="110"/>
      <c r="F43" s="110"/>
      <c r="G43" s="173"/>
      <c r="H43" s="110"/>
      <c r="I43" s="110"/>
      <c r="J43" s="173"/>
      <c r="K43" s="195"/>
      <c r="L43" s="195"/>
      <c r="M43" s="195"/>
      <c r="N43" s="177"/>
      <c r="O43" s="110"/>
      <c r="P43" s="195"/>
      <c r="Q43" s="195"/>
      <c r="R43" s="195"/>
      <c r="S43" s="155"/>
      <c r="T43" s="110"/>
      <c r="U43" s="195"/>
      <c r="V43" s="181"/>
      <c r="W43" s="200"/>
      <c r="X43" s="110"/>
      <c r="Y43" s="217"/>
      <c r="Z43" s="188"/>
      <c r="AA43" s="240"/>
    </row>
    <row r="44" spans="1:27" ht="24.75" customHeight="1">
      <c r="A44" s="162"/>
      <c r="B44" s="170"/>
      <c r="C44" s="174"/>
      <c r="D44" s="170"/>
      <c r="E44" s="170"/>
      <c r="F44" s="170"/>
      <c r="G44" s="170"/>
      <c r="H44" s="170"/>
      <c r="I44" s="170"/>
      <c r="J44" s="174"/>
      <c r="K44" s="213"/>
      <c r="L44" s="213"/>
      <c r="M44" s="213"/>
      <c r="N44" s="178"/>
      <c r="O44" s="170"/>
      <c r="P44" s="213"/>
      <c r="Q44" s="213"/>
      <c r="R44" s="213"/>
      <c r="S44" s="163"/>
      <c r="T44" s="170"/>
      <c r="U44" s="213"/>
      <c r="V44" s="187"/>
      <c r="W44" s="201"/>
      <c r="X44" s="170"/>
      <c r="Y44" s="232"/>
      <c r="Z44" s="233"/>
      <c r="AA44" s="247"/>
    </row>
  </sheetData>
  <mergeCells count="27">
    <mergeCell ref="X16:AA16"/>
    <mergeCell ref="X29:AA29"/>
    <mergeCell ref="K15:M16"/>
    <mergeCell ref="P15:W15"/>
    <mergeCell ref="M17:N17"/>
    <mergeCell ref="J22:J23"/>
    <mergeCell ref="M22:M23"/>
    <mergeCell ref="B7:E7"/>
    <mergeCell ref="F7:G7"/>
    <mergeCell ref="Y7:Z7"/>
    <mergeCell ref="Y8:Z8"/>
    <mergeCell ref="H9:I9"/>
    <mergeCell ref="B14:D14"/>
    <mergeCell ref="B5:E5"/>
    <mergeCell ref="F5:G5"/>
    <mergeCell ref="Y5:Z5"/>
    <mergeCell ref="B6:E6"/>
    <mergeCell ref="F6:G6"/>
    <mergeCell ref="Y6:Z6"/>
    <mergeCell ref="D2:V2"/>
    <mergeCell ref="Y2:Z2"/>
    <mergeCell ref="B3:E3"/>
    <mergeCell ref="F3:G3"/>
    <mergeCell ref="Y3:Z3"/>
    <mergeCell ref="B4:E4"/>
    <mergeCell ref="F4:G4"/>
    <mergeCell ref="Y4:Z4"/>
  </mergeCells>
  <printOptions horizontalCentered="1"/>
  <pageMargins left="0" right="0" top="0.5" bottom="0" header="0" footer="0"/>
  <pageSetup paperSize="9" scale="12" orientation="portrait" horizont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Send to PA</vt:lpstr>
      <vt:lpstr>IT ASSY ORG</vt:lpstr>
      <vt:lpstr>'IT ASSY ORG'!Print_Area</vt:lpstr>
      <vt:lpstr>'Send to PA'!Print_Area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 Minh</dc:creator>
  <cp:lastModifiedBy>Man Thi Nhung</cp:lastModifiedBy>
  <cp:lastPrinted>2021-08-26T10:52:19Z</cp:lastPrinted>
  <dcterms:created xsi:type="dcterms:W3CDTF">2019-02-22T08:28:40Z</dcterms:created>
  <dcterms:modified xsi:type="dcterms:W3CDTF">2021-08-26T10:59:49Z</dcterms:modified>
</cp:coreProperties>
</file>