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510" yWindow="0" windowWidth="13305" windowHeight="7665" firstSheet="4" activeTab="9"/>
  </bookViews>
  <sheets>
    <sheet name="Synthetic" sheetId="1" r:id="rId1"/>
    <sheet name="T10I4D100K" sheetId="2" r:id="rId2"/>
    <sheet name="MinsupS" sheetId="3" r:id="rId3"/>
    <sheet name="MinsupT" sheetId="4" r:id="rId4"/>
    <sheet name="MingapS" sheetId="5" r:id="rId5"/>
    <sheet name="MingapT" sheetId="6" r:id="rId6"/>
    <sheet name="MaxgapS" sheetId="7" r:id="rId7"/>
    <sheet name="MaxgapT" sheetId="8" r:id="rId8"/>
    <sheet name="SwinS" sheetId="9" r:id="rId9"/>
    <sheet name="SwinT" sheetId="10" r:id="rId10"/>
  </sheets>
  <calcPr calcId="145621"/>
  <fileRecoveryPr repairLoad="1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2" i="4"/>
  <c r="D3" i="3"/>
  <c r="D4" i="3"/>
  <c r="D5" i="3"/>
  <c r="D6" i="3"/>
  <c r="D7" i="3"/>
  <c r="D8" i="3"/>
  <c r="D2" i="3"/>
  <c r="D3" i="5"/>
  <c r="D4" i="5"/>
  <c r="D5" i="5"/>
  <c r="D6" i="5"/>
  <c r="D7" i="5"/>
  <c r="D8" i="5"/>
  <c r="D2" i="5"/>
  <c r="D3" i="6"/>
  <c r="D4" i="6"/>
  <c r="D5" i="6"/>
  <c r="D6" i="6"/>
  <c r="D7" i="6"/>
  <c r="D8" i="6"/>
  <c r="D2" i="6"/>
  <c r="D3" i="7"/>
  <c r="D4" i="7"/>
  <c r="D5" i="7"/>
  <c r="D6" i="7"/>
  <c r="D7" i="7"/>
  <c r="D2" i="7"/>
  <c r="D3" i="8"/>
  <c r="D4" i="8"/>
  <c r="D5" i="8"/>
  <c r="D6" i="8"/>
  <c r="D7" i="8"/>
  <c r="D2" i="8"/>
  <c r="D5" i="9"/>
  <c r="D4" i="9"/>
  <c r="D3" i="9"/>
  <c r="D2" i="9"/>
  <c r="D3" i="10"/>
  <c r="D4" i="10"/>
  <c r="D5" i="10"/>
  <c r="D2" i="10"/>
  <c r="F6" i="2" l="1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  <c r="F3" i="1" l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<sst xmlns="http://schemas.openxmlformats.org/spreadsheetml/2006/main" count="96" uniqueCount="30">
  <si>
    <t>1K</t>
  </si>
  <si>
    <t>2K</t>
  </si>
  <si>
    <t>3K</t>
  </si>
  <si>
    <t>4K</t>
  </si>
  <si>
    <t>5K</t>
  </si>
  <si>
    <t>Number of data sequences (|D|)</t>
  </si>
  <si>
    <t>CTSP</t>
  </si>
  <si>
    <t>MFCTCSP</t>
  </si>
  <si>
    <t>0.2%</t>
  </si>
  <si>
    <t>0.3%</t>
  </si>
  <si>
    <t>0.4%</t>
  </si>
  <si>
    <t>0.5%</t>
  </si>
  <si>
    <t>1.0%</t>
  </si>
  <si>
    <t>2.0%</t>
  </si>
  <si>
    <t>0.1%</t>
  </si>
  <si>
    <t>1</t>
  </si>
  <si>
    <t>2</t>
  </si>
  <si>
    <t>4</t>
  </si>
  <si>
    <t>6</t>
  </si>
  <si>
    <t>8</t>
  </si>
  <si>
    <t>10</t>
  </si>
  <si>
    <t>12</t>
  </si>
  <si>
    <t>14</t>
  </si>
  <si>
    <t>16</t>
  </si>
  <si>
    <t>3</t>
  </si>
  <si>
    <t>Speedup</t>
  </si>
  <si>
    <t>Minimum support</t>
  </si>
  <si>
    <t>Minimum gap</t>
  </si>
  <si>
    <t>Maximum gap</t>
  </si>
  <si>
    <t>Sliding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</si>
</sst>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0" xfId="0" applyBorder="1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3" xfId="0" applyBorder="1" applyAlignment="1">
      <alignment horizontal="left" indent="1"/>
    </xf>
    <xf numFmtId="0" fontId="0" fillId="0" borderId="3" xfId="0" applyBorder="1"/>
    <xf numFmtId="10" fontId="0" fillId="0" borderId="1" xfId="0" applyNumberFormat="1" applyBorder="1"/>
    <xf numFmtId="49" fontId="0" fillId="0" borderId="0" xfId="0" applyNumberFormat="1" applyBorder="1" applyAlignment="1">
      <alignment horizontal="left" inden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3" xfId="0" applyBorder="1" applyAlignment="1">
      <alignment horizontal="left" indent="1"/>
    </xf>
    <xf numFmtId="10" fontId="0" fillId="0" borderId="1" xfId="0" applyNumberFormat="1" applyBorder="1"/>
    <xf numFmtId="10" fontId="0" fillId="0" borderId="1" xfId="1" applyNumberFormat="1" applyFont="1" applyBorder="1"/>
    <xf numFmtId="0" fontId="0" fillId="0" borderId="1" xfId="0" applyFill="1" applyBorder="1"/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171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Synthetic!$B$1</c:f>
              <c:strCache>
                <c:ptCount val="1"/>
                <c:pt idx="0">
                  <c:v>CTSP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Synthetic!$A$2:$A$6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</c:strCache>
            </c:strRef>
          </c:cat>
          <c:val>
            <c:numRef>
              <c:f>Synthetic!$B$2:$B$6</c:f>
              <c:numCache>
                <c:formatCode>General</c:formatCode>
                <c:ptCount val="5"/>
                <c:pt idx="0">
                  <c:v>737.52800000000002</c:v>
                </c:pt>
                <c:pt idx="1">
                  <c:v>1477.8920000000001</c:v>
                </c:pt>
                <c:pt idx="2">
                  <c:v>2312.3919999999998</c:v>
                </c:pt>
                <c:pt idx="3">
                  <c:v>3220.4140000000002</c:v>
                </c:pt>
                <c:pt idx="4">
                  <c:v>4175.4049999999997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Synthetic!$C$1</c:f>
              <c:strCache>
                <c:ptCount val="1"/>
                <c:pt idx="0">
                  <c:v>MFCTCSP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Synthetic!$A$2:$A$6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</c:strCache>
            </c:strRef>
          </c:cat>
          <c:val>
            <c:numRef>
              <c:f>Synthetic!$C$2:$C$6</c:f>
              <c:numCache>
                <c:formatCode>General</c:formatCode>
                <c:ptCount val="5"/>
                <c:pt idx="0">
                  <c:v>330.05500000000001</c:v>
                </c:pt>
                <c:pt idx="1">
                  <c:v>645.04399999999998</c:v>
                </c:pt>
                <c:pt idx="2">
                  <c:v>951.91800000000001</c:v>
                </c:pt>
                <c:pt idx="3">
                  <c:v>1284.4559999999999</c:v>
                </c:pt>
                <c:pt idx="4">
                  <c:v>1608.01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36608"/>
        <c:axId val="109238912"/>
      </c:lineChart>
      <c:catAx>
        <c:axId val="10923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data sequences (|DB|)</a:t>
                </a:r>
              </a:p>
            </c:rich>
          </c:tx>
          <c:layout>
            <c:manualLayout>
              <c:xMode val="edge"/>
              <c:yMode val="edge"/>
              <c:x val="0.39574772271113168"/>
              <c:y val="0.937963899763926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238912"/>
        <c:crosses val="autoZero"/>
        <c:auto val="1"/>
        <c:lblAlgn val="ctr"/>
        <c:lblOffset val="100"/>
        <c:noMultiLvlLbl val="0"/>
      </c:catAx>
      <c:valAx>
        <c:axId val="1092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2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SwinT!$B$1</c:f>
              <c:strCache>
                <c:ptCount val="1"/>
                <c:pt idx="0">
                  <c:v>CTSP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SwinT!$A$2:$A$5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SwinT!$B$2:$B$5</c:f>
              <c:numCache>
                <c:formatCode>General</c:formatCode>
                <c:ptCount val="4"/>
                <c:pt idx="0">
                  <c:v>1406.5930000000001</c:v>
                </c:pt>
                <c:pt idx="1">
                  <c:v>1463.7080000000001</c:v>
                </c:pt>
                <c:pt idx="2" formatCode="0.000">
                  <c:v>1464.2</c:v>
                </c:pt>
                <c:pt idx="3">
                  <c:v>1585.7149999999999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SwinT!$C$1</c:f>
              <c:strCache>
                <c:ptCount val="1"/>
                <c:pt idx="0">
                  <c:v>MFCTCSP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SwinT!$A$2:$A$5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SwinT!$C$2:$C$5</c:f>
              <c:numCache>
                <c:formatCode>General</c:formatCode>
                <c:ptCount val="4"/>
                <c:pt idx="0">
                  <c:v>730.12199999999996</c:v>
                </c:pt>
                <c:pt idx="1">
                  <c:v>752.20500000000004</c:v>
                </c:pt>
                <c:pt idx="2">
                  <c:v>782.83699999999999</c:v>
                </c:pt>
                <c:pt idx="3">
                  <c:v>824.56399999999996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23712"/>
        <c:axId val="96725632"/>
      </c:lineChart>
      <c:catAx>
        <c:axId val="9672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Sliding window</a:t>
                </a:r>
              </a:p>
            </c:rich>
          </c:tx>
          <c:layout>
            <c:manualLayout>
              <c:xMode val="edge"/>
              <c:yMode val="edge"/>
              <c:x val="0.39574772271113168"/>
              <c:y val="0.937963899763926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725632"/>
        <c:crosses val="autoZero"/>
        <c:auto val="1"/>
        <c:lblAlgn val="ctr"/>
        <c:lblOffset val="100"/>
        <c:noMultiLvlLbl val="0"/>
      </c:catAx>
      <c:valAx>
        <c:axId val="96725632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72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T10I4D100K!$B$1</c:f>
              <c:strCache>
                <c:ptCount val="1"/>
                <c:pt idx="0">
                  <c:v>CTSP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T10I4D100K!$A$2:$A$6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</c:strCache>
            </c:strRef>
          </c:cat>
          <c:val>
            <c:numRef>
              <c:f>T10I4D100K!$B$2:$B$6</c:f>
              <c:numCache>
                <c:formatCode>General</c:formatCode>
                <c:ptCount val="5"/>
                <c:pt idx="0">
                  <c:v>314.714</c:v>
                </c:pt>
                <c:pt idx="1">
                  <c:v>595.54600000000005</c:v>
                </c:pt>
                <c:pt idx="2">
                  <c:v>879.10799999999995</c:v>
                </c:pt>
                <c:pt idx="3">
                  <c:v>1166.874</c:v>
                </c:pt>
                <c:pt idx="4">
                  <c:v>1454.011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T10I4D100K!$C$1</c:f>
              <c:strCache>
                <c:ptCount val="1"/>
                <c:pt idx="0">
                  <c:v>MFCTCSP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T10I4D100K!$A$2:$A$6</c:f>
              <c:strCache>
                <c:ptCount val="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</c:strCache>
            </c:strRef>
          </c:cat>
          <c:val>
            <c:numRef>
              <c:f>T10I4D100K!$C$2:$C$6</c:f>
              <c:numCache>
                <c:formatCode>General</c:formatCode>
                <c:ptCount val="5"/>
                <c:pt idx="0">
                  <c:v>153.613</c:v>
                </c:pt>
                <c:pt idx="1">
                  <c:v>311.81299999999999</c:v>
                </c:pt>
                <c:pt idx="2">
                  <c:v>472.10300000000001</c:v>
                </c:pt>
                <c:pt idx="3">
                  <c:v>637.35400000000004</c:v>
                </c:pt>
                <c:pt idx="4">
                  <c:v>800.48400000000004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8080"/>
        <c:axId val="108960384"/>
      </c:lineChart>
      <c:catAx>
        <c:axId val="10895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data sequences (|DB|)</a:t>
                </a:r>
              </a:p>
            </c:rich>
          </c:tx>
          <c:layout>
            <c:manualLayout>
              <c:xMode val="edge"/>
              <c:yMode val="edge"/>
              <c:x val="0.39574772271113168"/>
              <c:y val="0.937963899763926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960384"/>
        <c:crosses val="autoZero"/>
        <c:auto val="1"/>
        <c:lblAlgn val="ctr"/>
        <c:lblOffset val="100"/>
        <c:noMultiLvlLbl val="0"/>
      </c:catAx>
      <c:valAx>
        <c:axId val="108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9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MinsupS!$B$1</c:f>
              <c:strCache>
                <c:ptCount val="1"/>
                <c:pt idx="0">
                  <c:v>CTSP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MinsupS!$A$2:$A$8</c:f>
              <c:strCache>
                <c:ptCount val="7"/>
                <c:pt idx="0">
                  <c:v>0.1%</c:v>
                </c:pt>
                <c:pt idx="1">
                  <c:v>0.2%</c:v>
                </c:pt>
                <c:pt idx="2">
                  <c:v>0.3%</c:v>
                </c:pt>
                <c:pt idx="3">
                  <c:v>0.4%</c:v>
                </c:pt>
                <c:pt idx="4">
                  <c:v>0.5%</c:v>
                </c:pt>
                <c:pt idx="5">
                  <c:v>1.0%</c:v>
                </c:pt>
                <c:pt idx="6">
                  <c:v>2.0%</c:v>
                </c:pt>
              </c:strCache>
            </c:strRef>
          </c:cat>
          <c:val>
            <c:numRef>
              <c:f>MinsupS!$B$2:$B$8</c:f>
              <c:numCache>
                <c:formatCode>General</c:formatCode>
                <c:ptCount val="7"/>
                <c:pt idx="0">
                  <c:v>17306.581999999999</c:v>
                </c:pt>
                <c:pt idx="1">
                  <c:v>7247.0110000000004</c:v>
                </c:pt>
                <c:pt idx="2">
                  <c:v>5553.8490000000002</c:v>
                </c:pt>
                <c:pt idx="3">
                  <c:v>4632.3459999999995</c:v>
                </c:pt>
                <c:pt idx="4">
                  <c:v>4125.8410000000003</c:v>
                </c:pt>
                <c:pt idx="5">
                  <c:v>3244.49</c:v>
                </c:pt>
                <c:pt idx="6">
                  <c:v>2946.5650000000001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MinsupS!$C$1</c:f>
              <c:strCache>
                <c:ptCount val="1"/>
                <c:pt idx="0">
                  <c:v>MFCTCSP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4"/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MinsupS!$A$2:$A$8</c:f>
              <c:strCache>
                <c:ptCount val="7"/>
                <c:pt idx="0">
                  <c:v>0.1%</c:v>
                </c:pt>
                <c:pt idx="1">
                  <c:v>0.2%</c:v>
                </c:pt>
                <c:pt idx="2">
                  <c:v>0.3%</c:v>
                </c:pt>
                <c:pt idx="3">
                  <c:v>0.4%</c:v>
                </c:pt>
                <c:pt idx="4">
                  <c:v>0.5%</c:v>
                </c:pt>
                <c:pt idx="5">
                  <c:v>1.0%</c:v>
                </c:pt>
                <c:pt idx="6">
                  <c:v>2.0%</c:v>
                </c:pt>
              </c:strCache>
            </c:strRef>
          </c:cat>
          <c:val>
            <c:numRef>
              <c:f>MinsupS!$C$2:$C$8</c:f>
              <c:numCache>
                <c:formatCode>General</c:formatCode>
                <c:ptCount val="7"/>
                <c:pt idx="0">
                  <c:v>4595.6000000000004</c:v>
                </c:pt>
                <c:pt idx="1">
                  <c:v>2441.6990000000001</c:v>
                </c:pt>
                <c:pt idx="2">
                  <c:v>1946.4010000000001</c:v>
                </c:pt>
                <c:pt idx="3">
                  <c:v>1715.816</c:v>
                </c:pt>
                <c:pt idx="4">
                  <c:v>1580.136</c:v>
                </c:pt>
                <c:pt idx="5">
                  <c:v>1411.979</c:v>
                </c:pt>
                <c:pt idx="6">
                  <c:v>1327.443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59456"/>
        <c:axId val="109062016"/>
      </c:lineChart>
      <c:catAx>
        <c:axId val="10905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Minimum support</a:t>
                </a:r>
              </a:p>
            </c:rich>
          </c:tx>
          <c:layout>
            <c:manualLayout>
              <c:xMode val="edge"/>
              <c:yMode val="edge"/>
              <c:x val="0.39574772271113168"/>
              <c:y val="0.937963899763926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062016"/>
        <c:crosses val="autoZero"/>
        <c:auto val="1"/>
        <c:lblAlgn val="ctr"/>
        <c:lblOffset val="100"/>
        <c:noMultiLvlLbl val="0"/>
      </c:catAx>
      <c:valAx>
        <c:axId val="1090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0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MinsupT!$B$1</c:f>
              <c:strCache>
                <c:ptCount val="1"/>
                <c:pt idx="0">
                  <c:v>CTSP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MinsupT!$A$2:$A$8</c:f>
              <c:strCache>
                <c:ptCount val="7"/>
                <c:pt idx="0">
                  <c:v>0.1%</c:v>
                </c:pt>
                <c:pt idx="1">
                  <c:v>0.2%</c:v>
                </c:pt>
                <c:pt idx="2">
                  <c:v>0.3%</c:v>
                </c:pt>
                <c:pt idx="3">
                  <c:v>0.4%</c:v>
                </c:pt>
                <c:pt idx="4">
                  <c:v>0.5%</c:v>
                </c:pt>
                <c:pt idx="5">
                  <c:v>1.0%</c:v>
                </c:pt>
                <c:pt idx="6">
                  <c:v>2.0%</c:v>
                </c:pt>
              </c:strCache>
            </c:strRef>
          </c:cat>
          <c:val>
            <c:numRef>
              <c:f>MinsupT!$B$2:$B$8</c:f>
              <c:numCache>
                <c:formatCode>General</c:formatCode>
                <c:ptCount val="7"/>
                <c:pt idx="0">
                  <c:v>15289.182000000001</c:v>
                </c:pt>
                <c:pt idx="1">
                  <c:v>6402.2389999999996</c:v>
                </c:pt>
                <c:pt idx="2">
                  <c:v>2328.3319999999999</c:v>
                </c:pt>
                <c:pt idx="3">
                  <c:v>1710.6369999999999</c:v>
                </c:pt>
                <c:pt idx="4">
                  <c:v>1464.2</c:v>
                </c:pt>
                <c:pt idx="5">
                  <c:v>1138.905</c:v>
                </c:pt>
                <c:pt idx="6">
                  <c:v>1062.789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MinsupT!$C$1</c:f>
              <c:strCache>
                <c:ptCount val="1"/>
                <c:pt idx="0">
                  <c:v>MFCTCSP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4"/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MinsupT!$A$2:$A$8</c:f>
              <c:strCache>
                <c:ptCount val="7"/>
                <c:pt idx="0">
                  <c:v>0.1%</c:v>
                </c:pt>
                <c:pt idx="1">
                  <c:v>0.2%</c:v>
                </c:pt>
                <c:pt idx="2">
                  <c:v>0.3%</c:v>
                </c:pt>
                <c:pt idx="3">
                  <c:v>0.4%</c:v>
                </c:pt>
                <c:pt idx="4">
                  <c:v>0.5%</c:v>
                </c:pt>
                <c:pt idx="5">
                  <c:v>1.0%</c:v>
                </c:pt>
                <c:pt idx="6">
                  <c:v>2.0%</c:v>
                </c:pt>
              </c:strCache>
            </c:strRef>
          </c:cat>
          <c:val>
            <c:numRef>
              <c:f>MinsupT!$C$2:$C$8</c:f>
              <c:numCache>
                <c:formatCode>General</c:formatCode>
                <c:ptCount val="7"/>
                <c:pt idx="0">
                  <c:v>5774.3969999999999</c:v>
                </c:pt>
                <c:pt idx="1">
                  <c:v>2417.989</c:v>
                </c:pt>
                <c:pt idx="2">
                  <c:v>1029.32</c:v>
                </c:pt>
                <c:pt idx="3">
                  <c:v>847.63800000000003</c:v>
                </c:pt>
                <c:pt idx="4">
                  <c:v>782.83699999999999</c:v>
                </c:pt>
                <c:pt idx="5">
                  <c:v>700.00599999999997</c:v>
                </c:pt>
                <c:pt idx="6">
                  <c:v>666.89200000000005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9168"/>
        <c:axId val="109098112"/>
      </c:lineChart>
      <c:catAx>
        <c:axId val="10907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Minimum support</a:t>
                </a:r>
              </a:p>
            </c:rich>
          </c:tx>
          <c:layout>
            <c:manualLayout>
              <c:xMode val="edge"/>
              <c:yMode val="edge"/>
              <c:x val="0.39574772271113168"/>
              <c:y val="0.937963899763926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098112"/>
        <c:crosses val="autoZero"/>
        <c:auto val="1"/>
        <c:lblAlgn val="ctr"/>
        <c:lblOffset val="100"/>
        <c:noMultiLvlLbl val="0"/>
      </c:catAx>
      <c:valAx>
        <c:axId val="109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0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MingapS!$B$1</c:f>
              <c:strCache>
                <c:ptCount val="1"/>
                <c:pt idx="0">
                  <c:v>CTSP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4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MingapS!$A$2:$A$8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MingapS!$B$2:$B$8</c:f>
              <c:numCache>
                <c:formatCode>General</c:formatCode>
                <c:ptCount val="7"/>
                <c:pt idx="0">
                  <c:v>5215.6760000000004</c:v>
                </c:pt>
                <c:pt idx="1">
                  <c:v>4909.3950000000004</c:v>
                </c:pt>
                <c:pt idx="2">
                  <c:v>4372.5029999999997</c:v>
                </c:pt>
                <c:pt idx="3">
                  <c:v>3846.0160000000001</c:v>
                </c:pt>
                <c:pt idx="4">
                  <c:v>3311.4659999999999</c:v>
                </c:pt>
                <c:pt idx="5">
                  <c:v>2792.143</c:v>
                </c:pt>
                <c:pt idx="6">
                  <c:v>2298.9380000000001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MingapS!$C$1</c:f>
              <c:strCache>
                <c:ptCount val="1"/>
                <c:pt idx="0">
                  <c:v>MFCTCSP</c:v>
                </c:pt>
              </c:strCache>
            </c:strRef>
          </c:tx>
          <c:marker>
            <c:symbol val="square"/>
            <c:size val="4"/>
          </c:marker>
          <c:cat>
            <c:strRef>
              <c:f>MingapS!$A$2:$A$8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MingapS!$C$2:$C$8</c:f>
              <c:numCache>
                <c:formatCode>General</c:formatCode>
                <c:ptCount val="7"/>
                <c:pt idx="0">
                  <c:v>1763.694</c:v>
                </c:pt>
                <c:pt idx="1">
                  <c:v>1723.8969999999999</c:v>
                </c:pt>
                <c:pt idx="2">
                  <c:v>1623.6590000000001</c:v>
                </c:pt>
                <c:pt idx="3">
                  <c:v>1534.1479999999999</c:v>
                </c:pt>
                <c:pt idx="4">
                  <c:v>1460.452</c:v>
                </c:pt>
                <c:pt idx="5">
                  <c:v>1382.5340000000001</c:v>
                </c:pt>
                <c:pt idx="6">
                  <c:v>1317.7080000000001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85216"/>
        <c:axId val="109395968"/>
      </c:lineChart>
      <c:catAx>
        <c:axId val="10938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Minimum gap</a:t>
                </a:r>
              </a:p>
            </c:rich>
          </c:tx>
          <c:layout>
            <c:manualLayout>
              <c:xMode val="edge"/>
              <c:yMode val="edge"/>
              <c:x val="0.39574772271113168"/>
              <c:y val="0.937963899763926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395968"/>
        <c:crosses val="autoZero"/>
        <c:auto val="1"/>
        <c:lblAlgn val="ctr"/>
        <c:lblOffset val="100"/>
        <c:noMultiLvlLbl val="0"/>
      </c:catAx>
      <c:valAx>
        <c:axId val="1093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3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MingapT!$B$1</c:f>
              <c:strCache>
                <c:ptCount val="1"/>
                <c:pt idx="0">
                  <c:v>CTSP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MingapT!$A$2:$A$8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MingapT!$B$2:$B$8</c:f>
              <c:numCache>
                <c:formatCode>General</c:formatCode>
                <c:ptCount val="7"/>
                <c:pt idx="0">
                  <c:v>1786.789</c:v>
                </c:pt>
                <c:pt idx="1">
                  <c:v>1696.4490000000001</c:v>
                </c:pt>
                <c:pt idx="2">
                  <c:v>1535.08</c:v>
                </c:pt>
                <c:pt idx="3">
                  <c:v>1380.172</c:v>
                </c:pt>
                <c:pt idx="4">
                  <c:v>1231.2950000000001</c:v>
                </c:pt>
                <c:pt idx="5">
                  <c:v>1087.624</c:v>
                </c:pt>
                <c:pt idx="6">
                  <c:v>965.25300000000004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MingapT!$C$1</c:f>
              <c:strCache>
                <c:ptCount val="1"/>
                <c:pt idx="0">
                  <c:v>MFCTCSP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MingapT!$A$2:$A$8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MingapT!$C$2:$C$8</c:f>
              <c:numCache>
                <c:formatCode>General</c:formatCode>
                <c:ptCount val="7"/>
                <c:pt idx="0">
                  <c:v>852.48</c:v>
                </c:pt>
                <c:pt idx="1">
                  <c:v>834.03700000000003</c:v>
                </c:pt>
                <c:pt idx="2">
                  <c:v>798.91600000000005</c:v>
                </c:pt>
                <c:pt idx="3">
                  <c:v>767.75800000000004</c:v>
                </c:pt>
                <c:pt idx="4">
                  <c:v>738.80700000000002</c:v>
                </c:pt>
                <c:pt idx="5">
                  <c:v>712.26199999999994</c:v>
                </c:pt>
                <c:pt idx="6">
                  <c:v>691.78399999999999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41792"/>
        <c:axId val="109444096"/>
      </c:lineChart>
      <c:catAx>
        <c:axId val="10944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data sequences (|DB|)</a:t>
                </a:r>
              </a:p>
            </c:rich>
          </c:tx>
          <c:layout>
            <c:manualLayout>
              <c:xMode val="edge"/>
              <c:yMode val="edge"/>
              <c:x val="0.39574772271113168"/>
              <c:y val="0.937963899763926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444096"/>
        <c:crosses val="autoZero"/>
        <c:auto val="1"/>
        <c:lblAlgn val="ctr"/>
        <c:lblOffset val="100"/>
        <c:noMultiLvlLbl val="0"/>
      </c:catAx>
      <c:valAx>
        <c:axId val="109444096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4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MaxgapS!$B$1</c:f>
              <c:strCache>
                <c:ptCount val="1"/>
                <c:pt idx="0">
                  <c:v>CTSP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MaxgapS!$A$2:$A$7</c:f>
              <c:strCache>
                <c:ptCount val="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strCache>
            </c:strRef>
          </c:cat>
          <c:val>
            <c:numRef>
              <c:f>MaxgapS!$B$2:$B$7</c:f>
              <c:numCache>
                <c:formatCode>General</c:formatCode>
                <c:ptCount val="6"/>
                <c:pt idx="0">
                  <c:v>1678.41</c:v>
                </c:pt>
                <c:pt idx="1">
                  <c:v>1941.38</c:v>
                </c:pt>
                <c:pt idx="2">
                  <c:v>2329.4589999999998</c:v>
                </c:pt>
                <c:pt idx="3">
                  <c:v>2885.3620000000001</c:v>
                </c:pt>
                <c:pt idx="4">
                  <c:v>3447.34</c:v>
                </c:pt>
                <c:pt idx="5">
                  <c:v>4125.8410000000003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MaxgapS!$C$1</c:f>
              <c:strCache>
                <c:ptCount val="1"/>
                <c:pt idx="0">
                  <c:v>MFCTCSP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4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MaxgapS!$A$2:$A$7</c:f>
              <c:strCache>
                <c:ptCount val="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strCache>
            </c:strRef>
          </c:cat>
          <c:val>
            <c:numRef>
              <c:f>MaxgapS!$C$2:$C$7</c:f>
              <c:numCache>
                <c:formatCode>General</c:formatCode>
                <c:ptCount val="6"/>
                <c:pt idx="0">
                  <c:v>1226.885</c:v>
                </c:pt>
                <c:pt idx="1">
                  <c:v>1260.835</c:v>
                </c:pt>
                <c:pt idx="2">
                  <c:v>1329.4829999999999</c:v>
                </c:pt>
                <c:pt idx="3">
                  <c:v>1384.5640000000001</c:v>
                </c:pt>
                <c:pt idx="4">
                  <c:v>1471.16</c:v>
                </c:pt>
                <c:pt idx="5">
                  <c:v>1580.136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29344"/>
        <c:axId val="111571712"/>
      </c:lineChart>
      <c:catAx>
        <c:axId val="10952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Maximum gap</a:t>
                </a:r>
              </a:p>
            </c:rich>
          </c:tx>
          <c:layout>
            <c:manualLayout>
              <c:xMode val="edge"/>
              <c:yMode val="edge"/>
              <c:x val="0.39574772271113168"/>
              <c:y val="0.937963899763926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571712"/>
        <c:crosses val="autoZero"/>
        <c:auto val="1"/>
        <c:lblAlgn val="ctr"/>
        <c:lblOffset val="100"/>
        <c:noMultiLvlLbl val="0"/>
      </c:catAx>
      <c:valAx>
        <c:axId val="11157171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5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MaxgapT!$B$1</c:f>
              <c:strCache>
                <c:ptCount val="1"/>
                <c:pt idx="0">
                  <c:v>CTSP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MaxgapT!$A$2:$A$7</c:f>
              <c:strCache>
                <c:ptCount val="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strCache>
            </c:strRef>
          </c:cat>
          <c:val>
            <c:numRef>
              <c:f>MaxgapT!$B$2:$B$7</c:f>
              <c:numCache>
                <c:formatCode>General</c:formatCode>
                <c:ptCount val="6"/>
                <c:pt idx="0">
                  <c:v>816.24</c:v>
                </c:pt>
                <c:pt idx="1">
                  <c:v>883.077</c:v>
                </c:pt>
                <c:pt idx="2">
                  <c:v>1012.054</c:v>
                </c:pt>
                <c:pt idx="3">
                  <c:v>1118.364</c:v>
                </c:pt>
                <c:pt idx="4">
                  <c:v>1267.191</c:v>
                </c:pt>
                <c:pt idx="5">
                  <c:v>1464.2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MaxgapT!$C$1</c:f>
              <c:strCache>
                <c:ptCount val="1"/>
                <c:pt idx="0">
                  <c:v>MFCTCSP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MaxgapT!$A$2:$A$7</c:f>
              <c:strCache>
                <c:ptCount val="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strCache>
            </c:strRef>
          </c:cat>
          <c:val>
            <c:numRef>
              <c:f>MaxgapT!$C$2:$C$7</c:f>
              <c:numCache>
                <c:formatCode>General</c:formatCode>
                <c:ptCount val="6"/>
                <c:pt idx="0">
                  <c:v>656.59900000000005</c:v>
                </c:pt>
                <c:pt idx="1">
                  <c:v>669.80499999999995</c:v>
                </c:pt>
                <c:pt idx="2">
                  <c:v>688.13900000000001</c:v>
                </c:pt>
                <c:pt idx="3">
                  <c:v>712.70299999999997</c:v>
                </c:pt>
                <c:pt idx="4">
                  <c:v>743.78300000000002</c:v>
                </c:pt>
                <c:pt idx="5">
                  <c:v>782.83699999999999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91968"/>
        <c:axId val="111894528"/>
      </c:lineChart>
      <c:catAx>
        <c:axId val="11189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Maximum gap</a:t>
                </a:r>
              </a:p>
            </c:rich>
          </c:tx>
          <c:layout>
            <c:manualLayout>
              <c:xMode val="edge"/>
              <c:yMode val="edge"/>
              <c:x val="0.39574772271113168"/>
              <c:y val="0.937963899763926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894528"/>
        <c:crosses val="autoZero"/>
        <c:auto val="1"/>
        <c:lblAlgn val="ctr"/>
        <c:lblOffset val="100"/>
        <c:noMultiLvlLbl val="0"/>
      </c:catAx>
      <c:valAx>
        <c:axId val="111894528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8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SwinS!$B$1</c:f>
              <c:strCache>
                <c:ptCount val="1"/>
                <c:pt idx="0">
                  <c:v>CTSP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SwinS!$A$2:$A$5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SwinS!$B$2:$B$5</c:f>
              <c:numCache>
                <c:formatCode>General</c:formatCode>
                <c:ptCount val="4"/>
                <c:pt idx="0">
                  <c:v>3897.12</c:v>
                </c:pt>
                <c:pt idx="1">
                  <c:v>3985.6709999999998</c:v>
                </c:pt>
                <c:pt idx="2">
                  <c:v>4125.8410000000003</c:v>
                </c:pt>
                <c:pt idx="3">
                  <c:v>4747.0619999999999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SwinS!$C$1</c:f>
              <c:strCache>
                <c:ptCount val="1"/>
                <c:pt idx="0">
                  <c:v>MFCTCSP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SwinS!$A$2:$A$5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SwinS!$C$2:$C$5</c:f>
              <c:numCache>
                <c:formatCode>General</c:formatCode>
                <c:ptCount val="4"/>
                <c:pt idx="0">
                  <c:v>1453.0809999999999</c:v>
                </c:pt>
                <c:pt idx="1">
                  <c:v>1493.875</c:v>
                </c:pt>
                <c:pt idx="2">
                  <c:v>1580.136</c:v>
                </c:pt>
                <c:pt idx="3">
                  <c:v>1686.6010000000001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76032"/>
        <c:axId val="113278336"/>
      </c:lineChart>
      <c:catAx>
        <c:axId val="11327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Sliding window</a:t>
                </a:r>
              </a:p>
            </c:rich>
          </c:tx>
          <c:layout>
            <c:manualLayout>
              <c:xMode val="edge"/>
              <c:yMode val="edge"/>
              <c:x val="0.39574772271113168"/>
              <c:y val="0.937963899763926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3278336"/>
        <c:crosses val="autoZero"/>
        <c:auto val="1"/>
        <c:lblAlgn val="ctr"/>
        <c:lblOffset val="100"/>
        <c:noMultiLvlLbl val="0"/>
      </c:catAx>
      <c:valAx>
        <c:axId val="11327833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32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16</xdr:col>
      <xdr:colOff>600075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10</xdr:row>
      <xdr:rowOff>76200</xdr:rowOff>
    </xdr:from>
    <xdr:to>
      <xdr:col>16</xdr:col>
      <xdr:colOff>600075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17</xdr:col>
      <xdr:colOff>0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2286000</xdr:colOff>
      <xdr:row>9</xdr:row>
      <xdr:rowOff>171450</xdr:rowOff>
    </xdr:from>
    <xdr:to>
      <xdr:col>16</xdr:col>
      <xdr:colOff>590550</xdr:colOff>
      <xdr:row>36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2286000</xdr:colOff>
      <xdr:row>9</xdr:row>
      <xdr:rowOff>171450</xdr:rowOff>
    </xdr:from>
    <xdr:to>
      <xdr:col>16</xdr:col>
      <xdr:colOff>590550</xdr:colOff>
      <xdr:row>36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10</xdr:row>
      <xdr:rowOff>76200</xdr:rowOff>
    </xdr:from>
    <xdr:to>
      <xdr:col>16</xdr:col>
      <xdr:colOff>600075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10</xdr:row>
      <xdr:rowOff>76200</xdr:rowOff>
    </xdr:from>
    <xdr:to>
      <xdr:col>16</xdr:col>
      <xdr:colOff>600075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10</xdr:row>
      <xdr:rowOff>76200</xdr:rowOff>
    </xdr:from>
    <xdr:to>
      <xdr:col>16</xdr:col>
      <xdr:colOff>600075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10</xdr:row>
      <xdr:rowOff>76200</xdr:rowOff>
    </xdr:from>
    <xdr:to>
      <xdr:col>16</xdr:col>
      <xdr:colOff>600075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10</xdr:row>
      <xdr:rowOff>76200</xdr:rowOff>
    </xdr:from>
    <xdr:to>
      <xdr:col>16</xdr:col>
      <xdr:colOff>600075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"/>
  <sheetViews>
    <sheetView workbookViewId="0">
      <selection activeCell="H5" sqref="H5"/>
    </sheetView>
  </sheetViews>
  <sheetFormatPr defaultRowHeight="15" x14ac:dyDescent="0.25"/>
  <cols>
    <col min="1" max="1" width="30.5703125" bestFit="1" customWidth="1"/>
    <col min="2" max="2" width="10" bestFit="1" customWidth="1"/>
  </cols>
  <sheetData>
    <row r="1" spans="1:6" x14ac:dyDescent="0.25">
      <c r="A1" s="4" t="s">
        <v>5</v>
      </c>
      <c r="B1" s="3" t="s">
        <v>6</v>
      </c>
      <c r="C1" s="3" t="s">
        <v>7</v>
      </c>
    </row>
    <row r="2" spans="1:6" x14ac:dyDescent="0.25">
      <c r="A2" s="2" t="s">
        <v>0</v>
      </c>
      <c r="B2" s="1">
        <v>737.52800000000002</v>
      </c>
      <c r="C2" s="1">
        <v>330.05500000000001</v>
      </c>
      <c r="D2">
        <f>C2/60</f>
        <v>5.5009166666666669</v>
      </c>
      <c r="E2">
        <f>B2/60</f>
        <v>12.292133333333334</v>
      </c>
      <c r="F2">
        <f>B2/C2</f>
        <v>2.2345609065155809</v>
      </c>
    </row>
    <row r="3" spans="1:6" x14ac:dyDescent="0.25">
      <c r="A3" s="2" t="s">
        <v>1</v>
      </c>
      <c r="B3" s="1">
        <v>1477.8920000000001</v>
      </c>
      <c r="C3" s="1">
        <v>645.04399999999998</v>
      </c>
      <c r="D3">
        <f>C3/60</f>
        <v>10.750733333333333</v>
      </c>
      <c r="E3">
        <f>B3/60</f>
        <v>24.631533333333334</v>
      </c>
      <c r="F3">
        <f>B3/C3</f>
        <v>2.2911491309119998</v>
      </c>
    </row>
    <row r="4" spans="1:6" x14ac:dyDescent="0.25">
      <c r="A4" s="2" t="s">
        <v>2</v>
      </c>
      <c r="B4" s="1">
        <v>2312.3919999999998</v>
      </c>
      <c r="C4" s="1">
        <v>951.91800000000001</v>
      </c>
      <c r="D4">
        <f>C4/60</f>
        <v>15.8653</v>
      </c>
      <c r="E4">
        <f>B4/60</f>
        <v>38.539866666666661</v>
      </c>
      <c r="F4">
        <f>B4/C4</f>
        <v>2.4291924304404371</v>
      </c>
    </row>
    <row r="5" spans="1:6" x14ac:dyDescent="0.25">
      <c r="A5" s="2" t="s">
        <v>3</v>
      </c>
      <c r="B5" s="1">
        <v>3220.4140000000002</v>
      </c>
      <c r="C5" s="1">
        <v>1284.4559999999999</v>
      </c>
      <c r="D5">
        <f>C5/60</f>
        <v>21.407599999999999</v>
      </c>
      <c r="E5">
        <f>B5/60</f>
        <v>53.673566666666673</v>
      </c>
      <c r="F5">
        <f>B5/C5</f>
        <v>2.507220177257921</v>
      </c>
    </row>
    <row r="6" spans="1:6" x14ac:dyDescent="0.25">
      <c r="A6" s="2" t="s">
        <v>4</v>
      </c>
      <c r="B6" s="1">
        <v>4175.4049999999997</v>
      </c>
      <c r="C6" s="1">
        <v>1608.01</v>
      </c>
      <c r="D6">
        <f>C6/60</f>
        <v>26.800166666666666</v>
      </c>
      <c r="E6">
        <f>B6/60</f>
        <v>69.590083333333325</v>
      </c>
      <c r="F6">
        <f>B6/C6</f>
        <v>2.5966287523087543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V25" sqref="V25"/>
    </sheetView>
  </sheetViews>
  <sheetFormatPr defaultRowHeight="15" x14ac:dyDescent="0.25"/>
  <cols>
    <col min="1" max="1" width="14.7109375" bestFit="1" customWidth="1"/>
    <col min="2" max="2" width="9" bestFit="1" customWidth="1"/>
    <col min="4" max="4" width="8.85546875" bestFit="1" customWidth="1"/>
  </cols>
  <sheetData>
    <row r="1" spans="1:4" x14ac:dyDescent="0.25">
      <c r="A1" s="18" t="s">
        <v>29</v>
      </c>
      <c r="B1" s="3" t="s">
        <v>6</v>
      </c>
      <c r="C1" s="3" t="s">
        <v>7</v>
      </c>
      <c r="D1" s="8" t="s">
        <v>25</v>
      </c>
    </row>
    <row r="2" spans="1:4" x14ac:dyDescent="0.25">
      <c r="A2" s="28" t="s">
        <v>15</v>
      </c>
      <c r="B2" s="1">
        <v>1406.5930000000001</v>
      </c>
      <c r="C2" s="1">
        <v>730.12199999999996</v>
      </c>
      <c r="D2" s="15">
        <f>(B2-C2)/B2</f>
        <v>0.48092874058096413</v>
      </c>
    </row>
    <row r="3" spans="1:4" x14ac:dyDescent="0.25">
      <c r="A3" s="28" t="s">
        <v>16</v>
      </c>
      <c r="B3" s="1">
        <v>1463.7080000000001</v>
      </c>
      <c r="C3" s="1">
        <v>752.20500000000004</v>
      </c>
      <c r="D3" s="15">
        <f t="shared" ref="D3:D5" si="0">(B3-C3)/B3</f>
        <v>0.48609627056762689</v>
      </c>
    </row>
    <row r="4" spans="1:4" x14ac:dyDescent="0.25">
      <c r="A4" s="28" t="s">
        <v>24</v>
      </c>
      <c r="B4" s="31">
        <v>1464.2</v>
      </c>
      <c r="C4" s="1">
        <v>782.83699999999999</v>
      </c>
      <c r="D4" s="15">
        <f t="shared" si="0"/>
        <v>0.46534831307198471</v>
      </c>
    </row>
    <row r="5" spans="1:4" x14ac:dyDescent="0.25">
      <c r="A5" s="29" t="s">
        <v>17</v>
      </c>
      <c r="B5" s="9">
        <v>1585.7149999999999</v>
      </c>
      <c r="C5" s="9">
        <v>824.56399999999996</v>
      </c>
      <c r="D5" s="15">
        <f t="shared" si="0"/>
        <v>0.48000491891670316</v>
      </c>
    </row>
    <row r="6" spans="1:4" x14ac:dyDescent="0.25">
      <c r="A6" s="13"/>
      <c r="B6" s="14"/>
      <c r="C6" s="14"/>
    </row>
    <row r="7" spans="1:4" x14ac:dyDescent="0.25">
      <c r="A7" s="10"/>
      <c r="B7" s="12"/>
      <c r="C7" s="11"/>
    </row>
    <row r="8" spans="1:4" x14ac:dyDescent="0.25">
      <c r="A8" s="10"/>
      <c r="B8" s="12"/>
      <c r="C8" s="11"/>
    </row>
    <row r="9" spans="1:4" x14ac:dyDescent="0.25">
      <c r="A9" s="10"/>
      <c r="B9" s="11"/>
      <c r="C9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6"/>
  <sheetViews>
    <sheetView workbookViewId="0">
      <selection activeCell="W24" sqref="W24"/>
    </sheetView>
  </sheetViews>
  <sheetFormatPr defaultRowHeight="15" x14ac:dyDescent="0.25"/>
  <cols>
    <col min="1" max="1" width="30.5703125" bestFit="1" customWidth="1"/>
    <col min="2" max="2" width="10" bestFit="1" customWidth="1"/>
  </cols>
  <sheetData>
    <row r="1" spans="1:6" x14ac:dyDescent="0.25">
      <c r="A1" s="4" t="s">
        <v>5</v>
      </c>
      <c r="B1" s="3" t="s">
        <v>6</v>
      </c>
      <c r="C1" s="3" t="s">
        <v>7</v>
      </c>
    </row>
    <row r="2" spans="1:6" x14ac:dyDescent="0.25">
      <c r="A2" s="18" t="s">
        <v>0</v>
      </c>
      <c r="B2" s="1">
        <v>314.714</v>
      </c>
      <c r="C2" s="1">
        <v>153.613</v>
      </c>
      <c r="D2">
        <f>C2/60</f>
        <v>2.5602166666666668</v>
      </c>
      <c r="E2">
        <f>B2/60</f>
        <v>5.2452333333333332</v>
      </c>
      <c r="F2">
        <f>B2/C2</f>
        <v>2.0487458743726119</v>
      </c>
    </row>
    <row r="3" spans="1:6" x14ac:dyDescent="0.25">
      <c r="A3" s="18" t="s">
        <v>1</v>
      </c>
      <c r="B3" s="1">
        <v>595.54600000000005</v>
      </c>
      <c r="C3" s="1">
        <v>311.81299999999999</v>
      </c>
      <c r="D3">
        <f>C3/60</f>
        <v>5.1968833333333331</v>
      </c>
      <c r="E3">
        <f>B3/60</f>
        <v>9.925766666666668</v>
      </c>
      <c r="F3">
        <f>B3/C3</f>
        <v>1.9099460253421123</v>
      </c>
    </row>
    <row r="4" spans="1:6" x14ac:dyDescent="0.25">
      <c r="A4" s="18" t="s">
        <v>2</v>
      </c>
      <c r="B4" s="1">
        <v>879.10799999999995</v>
      </c>
      <c r="C4" s="1">
        <v>472.10300000000001</v>
      </c>
      <c r="D4">
        <f>C4/60</f>
        <v>7.8683833333333331</v>
      </c>
      <c r="E4">
        <f>B4/60</f>
        <v>14.6518</v>
      </c>
      <c r="F4">
        <f>B4/C4</f>
        <v>1.8621105987464599</v>
      </c>
    </row>
    <row r="5" spans="1:6" x14ac:dyDescent="0.25">
      <c r="A5" s="18" t="s">
        <v>3</v>
      </c>
      <c r="B5" s="1">
        <v>1166.874</v>
      </c>
      <c r="C5" s="1">
        <v>637.35400000000004</v>
      </c>
      <c r="D5">
        <f>C5/60</f>
        <v>10.622566666666668</v>
      </c>
      <c r="E5">
        <f>B5/60</f>
        <v>19.447900000000001</v>
      </c>
      <c r="F5">
        <f>B5/C5</f>
        <v>1.8308098795959544</v>
      </c>
    </row>
    <row r="6" spans="1:6" x14ac:dyDescent="0.25">
      <c r="A6" s="18" t="s">
        <v>4</v>
      </c>
      <c r="B6" s="1">
        <v>1454.011</v>
      </c>
      <c r="C6" s="1">
        <v>800.48400000000004</v>
      </c>
      <c r="D6">
        <f>C6/60</f>
        <v>13.3414</v>
      </c>
      <c r="E6">
        <f>B6/60</f>
        <v>24.233516666666667</v>
      </c>
      <c r="F6">
        <f>B6/C6</f>
        <v>1.816414819034484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workbookViewId="0">
      <selection activeCell="H7" sqref="H7"/>
    </sheetView>
  </sheetViews>
  <sheetFormatPr defaultRowHeight="15" x14ac:dyDescent="0.25"/>
  <cols>
    <col min="1" max="1" width="17" bestFit="1" customWidth="1"/>
    <col min="2" max="2" width="10" bestFit="1" customWidth="1"/>
  </cols>
  <sheetData>
    <row r="1" spans="1:4" x14ac:dyDescent="0.25">
      <c r="A1" s="19" t="s">
        <v>26</v>
      </c>
      <c r="B1" s="18" t="s">
        <v>6</v>
      </c>
      <c r="C1" s="18" t="s">
        <v>7</v>
      </c>
      <c r="D1" s="17" t="s">
        <v>25</v>
      </c>
    </row>
    <row r="2" spans="1:4" x14ac:dyDescent="0.25">
      <c r="A2" s="20" t="s">
        <v>14</v>
      </c>
      <c r="B2" s="17">
        <v>17306.581999999999</v>
      </c>
      <c r="C2" s="17">
        <v>4595.6000000000004</v>
      </c>
      <c r="D2" s="26">
        <f>(B2-C2)/B2</f>
        <v>0.73445940972053292</v>
      </c>
    </row>
    <row r="3" spans="1:4" x14ac:dyDescent="0.25">
      <c r="A3" s="20" t="s">
        <v>8</v>
      </c>
      <c r="B3" s="17">
        <v>7247.0110000000004</v>
      </c>
      <c r="C3" s="17">
        <v>2441.6990000000001</v>
      </c>
      <c r="D3" s="26">
        <f t="shared" ref="D3:D8" si="0">(B3-C3)/B3</f>
        <v>0.66307502499996196</v>
      </c>
    </row>
    <row r="4" spans="1:4" x14ac:dyDescent="0.25">
      <c r="A4" s="20" t="s">
        <v>9</v>
      </c>
      <c r="B4" s="17">
        <v>5553.8490000000002</v>
      </c>
      <c r="C4" s="17">
        <v>1946.4010000000001</v>
      </c>
      <c r="D4" s="26">
        <f t="shared" si="0"/>
        <v>0.64954016574811457</v>
      </c>
    </row>
    <row r="5" spans="1:4" x14ac:dyDescent="0.25">
      <c r="A5" s="20" t="s">
        <v>10</v>
      </c>
      <c r="B5" s="17">
        <v>4632.3459999999995</v>
      </c>
      <c r="C5" s="17">
        <v>1715.816</v>
      </c>
      <c r="D5" s="26">
        <f t="shared" si="0"/>
        <v>0.62960107038636581</v>
      </c>
    </row>
    <row r="6" spans="1:4" x14ac:dyDescent="0.25">
      <c r="A6" s="20" t="s">
        <v>11</v>
      </c>
      <c r="B6" s="17">
        <v>4125.8410000000003</v>
      </c>
      <c r="C6" s="17">
        <v>1580.136</v>
      </c>
      <c r="D6" s="26">
        <f t="shared" si="0"/>
        <v>0.61701480982907486</v>
      </c>
    </row>
    <row r="7" spans="1:4" x14ac:dyDescent="0.25">
      <c r="A7" s="20" t="s">
        <v>12</v>
      </c>
      <c r="B7" s="27">
        <v>3244.49</v>
      </c>
      <c r="C7" s="17">
        <v>1411.979</v>
      </c>
      <c r="D7" s="26">
        <f t="shared" si="0"/>
        <v>0.56480710373587217</v>
      </c>
    </row>
    <row r="8" spans="1:4" x14ac:dyDescent="0.25">
      <c r="A8" s="20" t="s">
        <v>13</v>
      </c>
      <c r="B8" s="27">
        <v>2946.5650000000001</v>
      </c>
      <c r="C8" s="17">
        <v>1327.443</v>
      </c>
      <c r="D8" s="26">
        <f t="shared" si="0"/>
        <v>0.54949475066730247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S30" sqref="S30"/>
    </sheetView>
  </sheetViews>
  <sheetFormatPr defaultRowHeight="15" x14ac:dyDescent="0.25"/>
  <cols>
    <col min="1" max="1" width="17" bestFit="1" customWidth="1"/>
    <col min="2" max="2" width="10" bestFit="1" customWidth="1"/>
    <col min="3" max="3" width="9.140625" bestFit="1" customWidth="1"/>
    <col min="4" max="4" width="8.85546875" bestFit="1" customWidth="1"/>
  </cols>
  <sheetData>
    <row r="1" spans="1:4" x14ac:dyDescent="0.25">
      <c r="A1" s="19" t="s">
        <v>26</v>
      </c>
      <c r="B1" s="18" t="s">
        <v>6</v>
      </c>
      <c r="C1" s="18" t="s">
        <v>7</v>
      </c>
      <c r="D1" s="18" t="s">
        <v>25</v>
      </c>
    </row>
    <row r="2" spans="1:4" x14ac:dyDescent="0.25">
      <c r="A2" s="20" t="s">
        <v>14</v>
      </c>
      <c r="B2" s="17">
        <v>15289.182000000001</v>
      </c>
      <c r="C2" s="17">
        <v>5774.3969999999999</v>
      </c>
      <c r="D2" s="26">
        <f>(B2-C2)/B2</f>
        <v>0.62232139037915823</v>
      </c>
    </row>
    <row r="3" spans="1:4" x14ac:dyDescent="0.25">
      <c r="A3" s="20" t="s">
        <v>8</v>
      </c>
      <c r="B3" s="17">
        <v>6402.2389999999996</v>
      </c>
      <c r="C3" s="17">
        <v>2417.989</v>
      </c>
      <c r="D3" s="26">
        <f t="shared" ref="D3:D8" si="0">(B3-C3)/B3</f>
        <v>0.62232134726616728</v>
      </c>
    </row>
    <row r="4" spans="1:4" x14ac:dyDescent="0.25">
      <c r="A4" s="20" t="s">
        <v>9</v>
      </c>
      <c r="B4" s="17">
        <v>2328.3319999999999</v>
      </c>
      <c r="C4" s="17">
        <v>1029.32</v>
      </c>
      <c r="D4" s="26">
        <f t="shared" si="0"/>
        <v>0.5579152801232814</v>
      </c>
    </row>
    <row r="5" spans="1:4" x14ac:dyDescent="0.25">
      <c r="A5" s="20" t="s">
        <v>10</v>
      </c>
      <c r="B5" s="17">
        <v>1710.6369999999999</v>
      </c>
      <c r="C5" s="17">
        <v>847.63800000000003</v>
      </c>
      <c r="D5" s="26">
        <f t="shared" si="0"/>
        <v>0.50448984793383977</v>
      </c>
    </row>
    <row r="6" spans="1:4" x14ac:dyDescent="0.25">
      <c r="A6" s="20" t="s">
        <v>11</v>
      </c>
      <c r="B6" s="17">
        <v>1464.2</v>
      </c>
      <c r="C6" s="17">
        <v>782.83699999999999</v>
      </c>
      <c r="D6" s="26">
        <f t="shared" si="0"/>
        <v>0.46534831307198471</v>
      </c>
    </row>
    <row r="7" spans="1:4" x14ac:dyDescent="0.25">
      <c r="A7" s="20" t="s">
        <v>12</v>
      </c>
      <c r="B7" s="27">
        <v>1138.905</v>
      </c>
      <c r="C7" s="17">
        <v>700.00599999999997</v>
      </c>
      <c r="D7" s="26">
        <f t="shared" si="0"/>
        <v>0.3853692801418907</v>
      </c>
    </row>
    <row r="8" spans="1:4" x14ac:dyDescent="0.25">
      <c r="A8" s="20" t="s">
        <v>13</v>
      </c>
      <c r="B8" s="27">
        <v>1062.789</v>
      </c>
      <c r="C8" s="27">
        <v>666.89200000000005</v>
      </c>
      <c r="D8" s="26">
        <f t="shared" si="0"/>
        <v>0.37250761910407421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I7" sqref="I7"/>
    </sheetView>
  </sheetViews>
  <sheetFormatPr defaultRowHeight="15" x14ac:dyDescent="0.25"/>
  <cols>
    <col min="1" max="1" width="13.28515625" bestFit="1" customWidth="1"/>
    <col min="2" max="2" width="9" bestFit="1" customWidth="1"/>
    <col min="4" max="4" width="8.85546875" bestFit="1" customWidth="1"/>
  </cols>
  <sheetData>
    <row r="1" spans="1:4" x14ac:dyDescent="0.25">
      <c r="A1" s="18" t="s">
        <v>27</v>
      </c>
      <c r="B1" s="18" t="s">
        <v>6</v>
      </c>
      <c r="C1" s="18" t="s">
        <v>7</v>
      </c>
      <c r="D1" s="18" t="s">
        <v>25</v>
      </c>
    </row>
    <row r="2" spans="1:4" x14ac:dyDescent="0.25">
      <c r="A2" s="20" t="s">
        <v>15</v>
      </c>
      <c r="B2" s="17">
        <v>5215.6760000000004</v>
      </c>
      <c r="C2" s="17">
        <v>1763.694</v>
      </c>
      <c r="D2" s="26">
        <f>(B2-C2)/B2</f>
        <v>0.66184747672209698</v>
      </c>
    </row>
    <row r="3" spans="1:4" x14ac:dyDescent="0.25">
      <c r="A3" s="20" t="s">
        <v>16</v>
      </c>
      <c r="B3" s="17">
        <v>4909.3950000000004</v>
      </c>
      <c r="C3" s="17">
        <v>1723.8969999999999</v>
      </c>
      <c r="D3" s="26">
        <f t="shared" ref="D3:D8" si="0">(B3-C3)/B3</f>
        <v>0.64885754762042991</v>
      </c>
    </row>
    <row r="4" spans="1:4" x14ac:dyDescent="0.25">
      <c r="A4" s="20" t="s">
        <v>17</v>
      </c>
      <c r="B4" s="17">
        <v>4372.5029999999997</v>
      </c>
      <c r="C4" s="17">
        <v>1623.6590000000001</v>
      </c>
      <c r="D4" s="26">
        <f t="shared" si="0"/>
        <v>0.62866600663281413</v>
      </c>
    </row>
    <row r="5" spans="1:4" x14ac:dyDescent="0.25">
      <c r="A5" s="20" t="s">
        <v>18</v>
      </c>
      <c r="B5" s="17">
        <v>3846.0160000000001</v>
      </c>
      <c r="C5" s="17">
        <v>1534.1479999999999</v>
      </c>
      <c r="D5" s="26">
        <f t="shared" si="0"/>
        <v>0.60110722368289693</v>
      </c>
    </row>
    <row r="6" spans="1:4" x14ac:dyDescent="0.25">
      <c r="A6" s="20" t="s">
        <v>19</v>
      </c>
      <c r="B6" s="17">
        <v>3311.4659999999999</v>
      </c>
      <c r="C6" s="17">
        <v>1460.452</v>
      </c>
      <c r="D6" s="26">
        <f t="shared" si="0"/>
        <v>0.55897116262102642</v>
      </c>
    </row>
    <row r="7" spans="1:4" x14ac:dyDescent="0.25">
      <c r="A7" s="20" t="s">
        <v>20</v>
      </c>
      <c r="B7" s="27">
        <v>2792.143</v>
      </c>
      <c r="C7" s="17">
        <v>1382.5340000000001</v>
      </c>
      <c r="D7" s="26">
        <f t="shared" si="0"/>
        <v>0.50484842645953298</v>
      </c>
    </row>
    <row r="8" spans="1:4" x14ac:dyDescent="0.25">
      <c r="A8" s="30" t="s">
        <v>21</v>
      </c>
      <c r="B8" s="27">
        <v>2298.9380000000001</v>
      </c>
      <c r="C8" s="17">
        <v>1317.7080000000001</v>
      </c>
      <c r="D8" s="26">
        <f t="shared" si="0"/>
        <v>0.42681881808034838</v>
      </c>
    </row>
    <row r="9" spans="1:4" x14ac:dyDescent="0.25">
      <c r="A9" s="2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0" sqref="E10"/>
    </sheetView>
  </sheetViews>
  <sheetFormatPr defaultRowHeight="15" x14ac:dyDescent="0.25"/>
  <cols>
    <col min="1" max="1" width="13.28515625" bestFit="1" customWidth="1"/>
    <col min="2" max="2" width="9" bestFit="1" customWidth="1"/>
    <col min="4" max="4" width="8.85546875" bestFit="1" customWidth="1"/>
  </cols>
  <sheetData>
    <row r="1" spans="1:6" x14ac:dyDescent="0.25">
      <c r="A1" s="18" t="s">
        <v>27</v>
      </c>
      <c r="B1" s="18" t="s">
        <v>6</v>
      </c>
      <c r="C1" s="18" t="s">
        <v>7</v>
      </c>
      <c r="D1" s="18" t="s">
        <v>25</v>
      </c>
    </row>
    <row r="2" spans="1:6" x14ac:dyDescent="0.25">
      <c r="A2" s="28" t="s">
        <v>15</v>
      </c>
      <c r="B2" s="17">
        <v>1786.789</v>
      </c>
      <c r="C2" s="17">
        <v>852.48</v>
      </c>
      <c r="D2" s="26">
        <f>(B2-C2)/B2</f>
        <v>0.52289833886373827</v>
      </c>
    </row>
    <row r="3" spans="1:6" x14ac:dyDescent="0.25">
      <c r="A3" s="28" t="s">
        <v>16</v>
      </c>
      <c r="B3" s="17">
        <v>1696.4490000000001</v>
      </c>
      <c r="C3" s="17">
        <v>834.03700000000003</v>
      </c>
      <c r="D3" s="26">
        <f t="shared" ref="D3:D8" si="0">(B3-C3)/B3</f>
        <v>0.5083630571859219</v>
      </c>
    </row>
    <row r="4" spans="1:6" x14ac:dyDescent="0.25">
      <c r="A4" s="28" t="s">
        <v>17</v>
      </c>
      <c r="B4" s="17">
        <v>1535.08</v>
      </c>
      <c r="C4" s="17">
        <v>798.91600000000005</v>
      </c>
      <c r="D4" s="26">
        <f t="shared" si="0"/>
        <v>0.47956067436224814</v>
      </c>
    </row>
    <row r="5" spans="1:6" x14ac:dyDescent="0.25">
      <c r="A5" s="28" t="s">
        <v>18</v>
      </c>
      <c r="B5" s="17">
        <v>1380.172</v>
      </c>
      <c r="C5" s="27">
        <v>767.75800000000004</v>
      </c>
      <c r="D5" s="26">
        <f t="shared" si="0"/>
        <v>0.44372295626921859</v>
      </c>
    </row>
    <row r="6" spans="1:6" x14ac:dyDescent="0.25">
      <c r="A6" s="28" t="s">
        <v>19</v>
      </c>
      <c r="B6" s="17">
        <v>1231.2950000000001</v>
      </c>
      <c r="C6" s="17">
        <v>738.80700000000002</v>
      </c>
      <c r="D6" s="26">
        <f t="shared" si="0"/>
        <v>0.39997563540824904</v>
      </c>
    </row>
    <row r="7" spans="1:6" x14ac:dyDescent="0.25">
      <c r="A7" s="28" t="s">
        <v>20</v>
      </c>
      <c r="B7" s="27">
        <v>1087.624</v>
      </c>
      <c r="C7" s="17">
        <v>712.26199999999994</v>
      </c>
      <c r="D7" s="26">
        <f t="shared" si="0"/>
        <v>0.34512110802998103</v>
      </c>
      <c r="F7" s="5"/>
    </row>
    <row r="8" spans="1:6" x14ac:dyDescent="0.25">
      <c r="A8" s="28" t="s">
        <v>21</v>
      </c>
      <c r="B8" s="27">
        <v>965.25300000000004</v>
      </c>
      <c r="C8" s="17">
        <v>691.78399999999999</v>
      </c>
      <c r="D8" s="26">
        <f t="shared" si="0"/>
        <v>0.28331328677559153</v>
      </c>
      <c r="F8" s="5"/>
    </row>
    <row r="9" spans="1:6" x14ac:dyDescent="0.25">
      <c r="A9" s="21"/>
      <c r="B9" s="22"/>
      <c r="C9" s="2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6" sqref="F6"/>
    </sheetView>
  </sheetViews>
  <sheetFormatPr defaultRowHeight="15" x14ac:dyDescent="0.25"/>
  <cols>
    <col min="1" max="1" width="13.5703125" bestFit="1" customWidth="1"/>
    <col min="2" max="2" width="9" bestFit="1" customWidth="1"/>
    <col min="4" max="4" width="8.85546875" bestFit="1" customWidth="1"/>
  </cols>
  <sheetData>
    <row r="1" spans="1:6" x14ac:dyDescent="0.25">
      <c r="A1" s="18" t="s">
        <v>28</v>
      </c>
      <c r="B1" s="18" t="s">
        <v>6</v>
      </c>
      <c r="C1" s="18" t="s">
        <v>7</v>
      </c>
      <c r="D1" s="18" t="s">
        <v>25</v>
      </c>
    </row>
    <row r="2" spans="1:6" x14ac:dyDescent="0.25">
      <c r="A2" s="28" t="s">
        <v>18</v>
      </c>
      <c r="B2" s="17">
        <v>1678.41</v>
      </c>
      <c r="C2" s="17">
        <v>1226.885</v>
      </c>
      <c r="D2" s="25">
        <f>(B2-C2)/B2</f>
        <v>0.26901948868274145</v>
      </c>
    </row>
    <row r="3" spans="1:6" x14ac:dyDescent="0.25">
      <c r="A3" s="28" t="s">
        <v>19</v>
      </c>
      <c r="B3" s="17">
        <v>1941.38</v>
      </c>
      <c r="C3" s="17">
        <v>1260.835</v>
      </c>
      <c r="D3" s="25">
        <f t="shared" ref="D3:D7" si="0">(B3-C3)/B3</f>
        <v>0.35054703355345168</v>
      </c>
    </row>
    <row r="4" spans="1:6" x14ac:dyDescent="0.25">
      <c r="A4" s="28" t="s">
        <v>20</v>
      </c>
      <c r="B4" s="17">
        <v>2329.4589999999998</v>
      </c>
      <c r="C4" s="17">
        <v>1329.4829999999999</v>
      </c>
      <c r="D4" s="25">
        <f t="shared" si="0"/>
        <v>0.42927392154143945</v>
      </c>
    </row>
    <row r="5" spans="1:6" x14ac:dyDescent="0.25">
      <c r="A5" s="28" t="s">
        <v>21</v>
      </c>
      <c r="B5" s="17">
        <v>2885.3620000000001</v>
      </c>
      <c r="C5" s="17">
        <v>1384.5640000000001</v>
      </c>
      <c r="D5" s="25">
        <f t="shared" si="0"/>
        <v>0.52014201337648447</v>
      </c>
    </row>
    <row r="6" spans="1:6" x14ac:dyDescent="0.25">
      <c r="A6" s="28" t="s">
        <v>22</v>
      </c>
      <c r="B6" s="17">
        <v>3447.34</v>
      </c>
      <c r="C6" s="17">
        <v>1471.16</v>
      </c>
      <c r="D6" s="25">
        <f t="shared" si="0"/>
        <v>0.57324777944734195</v>
      </c>
    </row>
    <row r="7" spans="1:6" x14ac:dyDescent="0.25">
      <c r="A7" s="28" t="s">
        <v>23</v>
      </c>
      <c r="B7" s="17">
        <v>4125.8410000000003</v>
      </c>
      <c r="C7" s="17">
        <v>1580.136</v>
      </c>
      <c r="D7" s="25">
        <f t="shared" si="0"/>
        <v>0.61701480982907486</v>
      </c>
      <c r="F7" s="6"/>
    </row>
    <row r="8" spans="1:6" x14ac:dyDescent="0.25">
      <c r="A8" s="16"/>
      <c r="B8" s="23"/>
    </row>
    <row r="9" spans="1:6" x14ac:dyDescent="0.25">
      <c r="A9" s="21"/>
      <c r="B9" s="2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L7" sqref="L7"/>
    </sheetView>
  </sheetViews>
  <sheetFormatPr defaultRowHeight="15" x14ac:dyDescent="0.25"/>
  <cols>
    <col min="1" max="1" width="13.5703125" bestFit="1" customWidth="1"/>
    <col min="2" max="2" width="9" bestFit="1" customWidth="1"/>
    <col min="4" max="4" width="8.85546875" bestFit="1" customWidth="1"/>
  </cols>
  <sheetData>
    <row r="1" spans="1:4" x14ac:dyDescent="0.25">
      <c r="A1" s="18" t="s">
        <v>28</v>
      </c>
      <c r="B1" s="8" t="s">
        <v>6</v>
      </c>
      <c r="C1" s="8" t="s">
        <v>7</v>
      </c>
      <c r="D1" s="18" t="s">
        <v>25</v>
      </c>
    </row>
    <row r="2" spans="1:4" x14ac:dyDescent="0.25">
      <c r="A2" s="28" t="s">
        <v>18</v>
      </c>
      <c r="B2" s="7">
        <v>816.24</v>
      </c>
      <c r="C2" s="7">
        <v>656.59900000000005</v>
      </c>
      <c r="D2" s="25">
        <f>(B2-C2)/B2</f>
        <v>0.19558095658139757</v>
      </c>
    </row>
    <row r="3" spans="1:4" x14ac:dyDescent="0.25">
      <c r="A3" s="28" t="s">
        <v>19</v>
      </c>
      <c r="B3" s="7">
        <v>883.077</v>
      </c>
      <c r="C3" s="7">
        <v>669.80499999999995</v>
      </c>
      <c r="D3" s="25">
        <f t="shared" ref="D3:D7" si="0">(B3-C3)/B3</f>
        <v>0.24151008349215305</v>
      </c>
    </row>
    <row r="4" spans="1:4" x14ac:dyDescent="0.25">
      <c r="A4" s="28" t="s">
        <v>20</v>
      </c>
      <c r="B4" s="7">
        <v>1012.054</v>
      </c>
      <c r="C4" s="7">
        <v>688.13900000000001</v>
      </c>
      <c r="D4" s="25">
        <f t="shared" si="0"/>
        <v>0.32005703252988477</v>
      </c>
    </row>
    <row r="5" spans="1:4" x14ac:dyDescent="0.25">
      <c r="A5" s="28" t="s">
        <v>21</v>
      </c>
      <c r="B5" s="7">
        <v>1118.364</v>
      </c>
      <c r="C5" s="7">
        <v>712.70299999999997</v>
      </c>
      <c r="D5" s="25">
        <f t="shared" si="0"/>
        <v>0.36272716217617884</v>
      </c>
    </row>
    <row r="6" spans="1:4" x14ac:dyDescent="0.25">
      <c r="A6" s="28" t="s">
        <v>22</v>
      </c>
      <c r="B6" s="7">
        <v>1267.191</v>
      </c>
      <c r="C6" s="7">
        <v>743.78300000000002</v>
      </c>
      <c r="D6" s="25">
        <f t="shared" si="0"/>
        <v>0.41304586285729616</v>
      </c>
    </row>
    <row r="7" spans="1:4" x14ac:dyDescent="0.25">
      <c r="A7" s="28" t="s">
        <v>23</v>
      </c>
      <c r="B7" s="7">
        <v>1464.2</v>
      </c>
      <c r="C7" s="7">
        <v>782.83699999999999</v>
      </c>
      <c r="D7" s="25">
        <f t="shared" si="0"/>
        <v>0.46534831307198471</v>
      </c>
    </row>
    <row r="8" spans="1:4" x14ac:dyDescent="0.25">
      <c r="A8" s="10"/>
      <c r="B8" s="12"/>
      <c r="C8" s="11"/>
    </row>
    <row r="9" spans="1:4" x14ac:dyDescent="0.25">
      <c r="A9" s="10"/>
      <c r="B9" s="11"/>
      <c r="C9" s="1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1" sqref="D11"/>
    </sheetView>
  </sheetViews>
  <sheetFormatPr defaultRowHeight="15" x14ac:dyDescent="0.25"/>
  <cols>
    <col min="1" max="1" width="14.7109375" bestFit="1" customWidth="1"/>
    <col min="2" max="2" width="9" bestFit="1" customWidth="1"/>
    <col min="4" max="4" width="8.85546875" bestFit="1" customWidth="1"/>
  </cols>
  <sheetData>
    <row r="1" spans="1:4" x14ac:dyDescent="0.25">
      <c r="A1" s="18" t="s">
        <v>29</v>
      </c>
      <c r="B1" s="3" t="s">
        <v>6</v>
      </c>
      <c r="C1" s="3" t="s">
        <v>7</v>
      </c>
      <c r="D1" s="8" t="s">
        <v>25</v>
      </c>
    </row>
    <row r="2" spans="1:4" x14ac:dyDescent="0.25">
      <c r="A2" s="28" t="s">
        <v>15</v>
      </c>
      <c r="B2" s="1">
        <v>3897.12</v>
      </c>
      <c r="C2" s="1">
        <v>1453.0809999999999</v>
      </c>
      <c r="D2" s="15">
        <f>(B2-C2)/B2</f>
        <v>0.62713978527733294</v>
      </c>
    </row>
    <row r="3" spans="1:4" x14ac:dyDescent="0.25">
      <c r="A3" s="28" t="s">
        <v>16</v>
      </c>
      <c r="B3" s="1">
        <v>3985.6709999999998</v>
      </c>
      <c r="C3" s="1">
        <v>1493.875</v>
      </c>
      <c r="D3" s="15">
        <f t="shared" ref="D3:D5" si="0">(B3-C3)/B3</f>
        <v>0.62518858179714276</v>
      </c>
    </row>
    <row r="4" spans="1:4" x14ac:dyDescent="0.25">
      <c r="A4" s="28" t="s">
        <v>24</v>
      </c>
      <c r="B4" s="1">
        <v>4125.8410000000003</v>
      </c>
      <c r="C4" s="1">
        <v>1580.136</v>
      </c>
      <c r="D4" s="15">
        <f t="shared" si="0"/>
        <v>0.61701480982907486</v>
      </c>
    </row>
    <row r="5" spans="1:4" x14ac:dyDescent="0.25">
      <c r="A5" s="29" t="s">
        <v>17</v>
      </c>
      <c r="B5" s="9">
        <v>4747.0619999999999</v>
      </c>
      <c r="C5" s="9">
        <v>1686.6010000000001</v>
      </c>
      <c r="D5" s="15">
        <f t="shared" si="0"/>
        <v>0.64470634678881378</v>
      </c>
    </row>
    <row r="6" spans="1:4" x14ac:dyDescent="0.25">
      <c r="A6" s="13"/>
      <c r="B6" s="14"/>
      <c r="C6" s="14"/>
    </row>
    <row r="7" spans="1:4" x14ac:dyDescent="0.25">
      <c r="A7" s="10"/>
      <c r="B7" s="12"/>
      <c r="C7" s="11"/>
    </row>
    <row r="8" spans="1:4" x14ac:dyDescent="0.25">
      <c r="A8" s="10"/>
      <c r="B8" s="12"/>
      <c r="C8" s="11"/>
    </row>
    <row r="9" spans="1:4" x14ac:dyDescent="0.25">
      <c r="A9" s="10"/>
      <c r="B9" s="11"/>
      <c r="C9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Synthetic</vt:lpstr>
      <vt:lpstr>T10I4D100K</vt:lpstr>
      <vt:lpstr>MinsupS</vt:lpstr>
      <vt:lpstr>MinsupT</vt:lpstr>
      <vt:lpstr>MingapS</vt:lpstr>
      <vt:lpstr>MingapT</vt:lpstr>
      <vt:lpstr>MaxgapS</vt:lpstr>
      <vt:lpstr>MaxgapT</vt:lpstr>
      <vt:lpstr>SwinS</vt:lpstr>
      <vt:lpstr>SwinT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lab308</dc:creator>
  <cp:lastModifiedBy>lab308_141</cp:lastModifiedBy>
  <dcterms:created xsi:type="dcterms:W3CDTF">2015-03-01T01:52:46Z</dcterms:created>
  <dcterms:modified xsi:type="dcterms:W3CDTF">2015-03-23T02:14:31Z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