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activeTab="3"/>
  </bookViews>
  <sheets>
    <sheet name="Main Items" sheetId="1" r:id="rId1"/>
    <sheet name="Pokeballs" sheetId="2" r:id="rId2"/>
    <sheet name="Recovery Items" sheetId="4" r:id="rId3"/>
    <sheet name="KeyItems" sheetId="3" r:id="rId4"/>
  </sheets>
  <definedNames>
    <definedName name="_xlnm._FilterDatabase" localSheetId="2" hidden="1">'Recovery Items'!$A$1:$E$53</definedName>
    <definedName name="Attachable_Items" localSheetId="2">'Recovery Items'!$A$1:$E$53</definedName>
    <definedName name="pokeballs" localSheetId="1">Pokeballs!$B$2:$D$13</definedName>
    <definedName name="recoveryItems" localSheetId="3">KeyItems!$A$2:$A$33</definedName>
  </definedNames>
  <calcPr calcId="125725"/>
</workbook>
</file>

<file path=xl/calcChain.xml><?xml version="1.0" encoding="utf-8"?>
<calcChain xmlns="http://schemas.openxmlformats.org/spreadsheetml/2006/main">
  <c r="A6" i="3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5"/>
  <c r="A4"/>
  <c r="A3"/>
  <c r="D3" s="1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4"/>
  <c r="D2"/>
  <c r="A3" i="4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E8" i="2"/>
  <c r="E7"/>
  <c r="E3"/>
  <c r="E4"/>
  <c r="E5"/>
  <c r="E6"/>
  <c r="E2"/>
  <c r="D53" i="1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6"/>
  <c r="A5"/>
  <c r="A4"/>
  <c r="A3"/>
  <c r="A34" i="3" l="1"/>
  <c r="D34" s="1"/>
  <c r="D33"/>
  <c r="E9" i="2"/>
  <c r="D5" i="3" l="1"/>
  <c r="E10" i="2"/>
  <c r="D6" i="3" l="1"/>
  <c r="D6" i="4"/>
  <c r="E11" i="2"/>
  <c r="D7" i="3" l="1"/>
  <c r="D7" i="4"/>
  <c r="E12" i="2"/>
  <c r="E13"/>
  <c r="D8" i="3" l="1"/>
  <c r="D8" i="4"/>
  <c r="D9" i="3" l="1"/>
  <c r="D9" i="4"/>
  <c r="D10" i="3" l="1"/>
  <c r="D10" i="4"/>
  <c r="D11" i="3" l="1"/>
  <c r="D11" i="4"/>
  <c r="D12" i="3" l="1"/>
  <c r="D12" i="4"/>
  <c r="D13" i="3" l="1"/>
  <c r="D13" i="4"/>
  <c r="D14" i="3" l="1"/>
  <c r="D33" i="4"/>
  <c r="D15" i="3" l="1"/>
  <c r="D34" i="4"/>
  <c r="D16" i="3" l="1"/>
  <c r="D35" i="4"/>
  <c r="D17" i="3" l="1"/>
  <c r="D36" i="4"/>
  <c r="D18" i="3" l="1"/>
  <c r="D37" i="4"/>
  <c r="D19" i="3" l="1"/>
  <c r="D38" i="4"/>
  <c r="D20" i="3" l="1"/>
  <c r="D39" i="4"/>
  <c r="D21" i="3" l="1"/>
  <c r="D40" i="4"/>
  <c r="D22" i="3" l="1"/>
  <c r="D41" i="4"/>
  <c r="D23" i="3" l="1"/>
  <c r="D42" i="4"/>
  <c r="D24" i="3" l="1"/>
  <c r="D43" i="4"/>
  <c r="D25" i="3" l="1"/>
  <c r="D44" i="4"/>
  <c r="D26" i="3" l="1"/>
  <c r="D45" i="4"/>
  <c r="D27" i="3" l="1"/>
  <c r="D46" i="4"/>
  <c r="D28" i="3" l="1"/>
  <c r="D47" i="4"/>
  <c r="D29" i="3" l="1"/>
  <c r="D48" i="4"/>
  <c r="D30" i="3" l="1"/>
  <c r="D49" i="4"/>
  <c r="D32" i="3" l="1"/>
  <c r="D31"/>
  <c r="D50" i="4"/>
  <c r="D51" l="1"/>
  <c r="D52" l="1"/>
  <c r="D53"/>
  <c r="D5"/>
  <c r="D4"/>
  <c r="D3"/>
  <c r="D2"/>
  <c r="D15" l="1"/>
  <c r="D16" l="1"/>
  <c r="D17" l="1"/>
  <c r="D18" l="1"/>
  <c r="D19" l="1"/>
  <c r="D20" l="1"/>
  <c r="D21" l="1"/>
  <c r="D22" l="1"/>
  <c r="D23" l="1"/>
  <c r="D24" l="1"/>
  <c r="D25" l="1"/>
  <c r="D26" l="1"/>
  <c r="D27" l="1"/>
  <c r="D28" l="1"/>
  <c r="D29" l="1"/>
  <c r="D30" l="1"/>
  <c r="D14" l="1"/>
  <c r="A32"/>
  <c r="D32" s="1"/>
  <c r="D31"/>
</calcChain>
</file>

<file path=xl/connections.xml><?xml version="1.0" encoding="utf-8"?>
<connections xmlns="http://schemas.openxmlformats.org/spreadsheetml/2006/main">
  <connection id="1" name="Attachable Items" type="6" refreshedVersion="3" deleted="1" background="1" saveData="1">
    <textPr sourceFile="C:\Users\Chris\Dropbox\Projects\Pokémon\Attachable Items.txt">
      <textFields count="5">
        <textField/>
        <textField/>
        <textField/>
        <textField/>
        <textField/>
      </textFields>
    </textPr>
  </connection>
  <connection id="2" name="pokeballs" type="6" refreshedVersion="3" deleted="1" background="1" saveData="1">
    <textPr sourceFile="C:\Users\Chris\Dropbox\Projects\Pokémon\pokeballs.txt">
      <textFields count="3">
        <textField/>
        <textField/>
        <textField/>
      </textFields>
    </textPr>
  </connection>
  <connection id="3" name="recoveryItems1" type="6" refreshedVersion="3" deleted="1" background="1" saveData="1">
    <textPr sourceFile="C:\Users\Chris\Dropbox\Projects\Pokémon\recoveryItems.txt">
      <textFields count="4">
        <textField type="skip"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<sst xmlns="http://schemas.openxmlformats.org/spreadsheetml/2006/main" count="287" uniqueCount="266">
  <si>
    <t xml:space="preserve">Name: </t>
  </si>
  <si>
    <t xml:space="preserve">Amulet Coin </t>
  </si>
  <si>
    <t xml:space="preserve">Double Money is Earnt from Battles </t>
  </si>
  <si>
    <t xml:space="preserve">Black Belt </t>
  </si>
  <si>
    <t xml:space="preserve">Any Fighting Type Move's Power is increased by 10% </t>
  </si>
  <si>
    <t xml:space="preserve">BlackGlasses </t>
  </si>
  <si>
    <t xml:space="preserve">Any Dark Type Move's Power is increased by 10% </t>
  </si>
  <si>
    <t xml:space="preserve">Blue Scarf </t>
  </si>
  <si>
    <t xml:space="preserve">When Attached, Raises Beauty Stat in Contests </t>
  </si>
  <si>
    <t xml:space="preserve">Brightpowder </t>
  </si>
  <si>
    <t xml:space="preserve">Lowers Opponent's Accuracy </t>
  </si>
  <si>
    <t xml:space="preserve">Charcoal </t>
  </si>
  <si>
    <t xml:space="preserve">Any Fire Type Move's Power is increased by 10% </t>
  </si>
  <si>
    <t xml:space="preserve">Choice Band </t>
  </si>
  <si>
    <t xml:space="preserve">Multiplies 1st Move Power by 1.5 if Physical </t>
  </si>
  <si>
    <t xml:space="preserve">Cleanse Tag </t>
  </si>
  <si>
    <t xml:space="preserve">Wild Pokémon Encounter Rate Lowers </t>
  </si>
  <si>
    <t xml:space="preserve">DeepSeaScale </t>
  </si>
  <si>
    <t xml:space="preserve">Clamperl's Special Defense increases by 100%. Evolves Clamperl to Gorebyss </t>
  </si>
  <si>
    <t xml:space="preserve">DeepSeaTooth </t>
  </si>
  <si>
    <t xml:space="preserve">Clamperl's Special Attack increases by 100%. Evolves Clamperl to Huntail </t>
  </si>
  <si>
    <t xml:space="preserve">Dragon Fang </t>
  </si>
  <si>
    <t xml:space="preserve">Any Dragon Type Move's Power is increased by 10% </t>
  </si>
  <si>
    <t xml:space="preserve">Dragon Scale </t>
  </si>
  <si>
    <t xml:space="preserve">A Scale held by Dragon Types. Evolves Seadra into Kingdra when traded </t>
  </si>
  <si>
    <t xml:space="preserve">Everstone </t>
  </si>
  <si>
    <t xml:space="preserve">Stops Evolution </t>
  </si>
  <si>
    <t xml:space="preserve">Exp. Share </t>
  </si>
  <si>
    <t xml:space="preserve">This Pokémon gets EXP from battle even if it isnt used </t>
  </si>
  <si>
    <t xml:space="preserve">Focus Band </t>
  </si>
  <si>
    <t xml:space="preserve">May prevent fainting </t>
  </si>
  <si>
    <t xml:space="preserve">Green Scarf </t>
  </si>
  <si>
    <t xml:space="preserve">When Attached, Raises Smart Stat in Contests </t>
  </si>
  <si>
    <t xml:space="preserve">Hard Stone </t>
  </si>
  <si>
    <t xml:space="preserve">Any Rock Type Move's Power is increased by 10% </t>
  </si>
  <si>
    <t xml:space="preserve">King's Rock </t>
  </si>
  <si>
    <t xml:space="preserve">May cause Opponent to Flinch. Used to evolve Poliwhirl and Slowpoke </t>
  </si>
  <si>
    <t xml:space="preserve">Lax Incense </t>
  </si>
  <si>
    <t xml:space="preserve">Enemy's Accuracy is lowered by 5%. Attach to Female Wobbuffet and breed to get Wynaut </t>
  </si>
  <si>
    <t xml:space="preserve">Leftovers </t>
  </si>
  <si>
    <t xml:space="preserve">HP Increases by 1/16th each turn </t>
  </si>
  <si>
    <t xml:space="preserve">Light Ball </t>
  </si>
  <si>
    <t xml:space="preserve">Pikachu's Special Attack increases by 100% </t>
  </si>
  <si>
    <t xml:space="preserve">Lucky Egg </t>
  </si>
  <si>
    <t xml:space="preserve">Pokémon this Item is attached to gets more EXP in battle </t>
  </si>
  <si>
    <t xml:space="preserve">Lucky Punch </t>
  </si>
  <si>
    <t xml:space="preserve">If attached to Chansey, Critical Hit Ratio Rises </t>
  </si>
  <si>
    <t xml:space="preserve">Macho Brace </t>
  </si>
  <si>
    <t xml:space="preserve">Lowers Speed but increases Effort Values </t>
  </si>
  <si>
    <t xml:space="preserve">Magnet </t>
  </si>
  <si>
    <t xml:space="preserve">Any Electric Type Move's Power is increased by 10% </t>
  </si>
  <si>
    <t xml:space="preserve">Mental Herb </t>
  </si>
  <si>
    <t xml:space="preserve">Prevents Attraction </t>
  </si>
  <si>
    <t xml:space="preserve">Metal Coat </t>
  </si>
  <si>
    <t xml:space="preserve">Any Steel Type Move's Power is increased by 10%. Evolves Onix &amp; Scyther when traded </t>
  </si>
  <si>
    <t xml:space="preserve">Metal Powder </t>
  </si>
  <si>
    <t xml:space="preserve">If attached to Ditto, Ditto's Defense &amp; Special Defense is Raised by 50% </t>
  </si>
  <si>
    <t xml:space="preserve">Miracle Seed </t>
  </si>
  <si>
    <t xml:space="preserve">Any Grass Type Move's Power is increased by 10% </t>
  </si>
  <si>
    <t xml:space="preserve">Mystic Water </t>
  </si>
  <si>
    <t xml:space="preserve">Any Water Type Move's Power is increased by 10% </t>
  </si>
  <si>
    <t xml:space="preserve">NeverMeltIce </t>
  </si>
  <si>
    <t xml:space="preserve">Any Ice Type Move's Power is increased by 10% </t>
  </si>
  <si>
    <t xml:space="preserve">Pink Scarf </t>
  </si>
  <si>
    <t xml:space="preserve">When Attached, Raises Cute Stat in Contests </t>
  </si>
  <si>
    <t xml:space="preserve">Poison Barb </t>
  </si>
  <si>
    <t xml:space="preserve">Any Poison Type Move's Power is increased by 10% </t>
  </si>
  <si>
    <t xml:space="preserve">Quick Claw </t>
  </si>
  <si>
    <t xml:space="preserve">The Pokémon holding this may attack first </t>
  </si>
  <si>
    <t xml:space="preserve">Red Scarf </t>
  </si>
  <si>
    <t xml:space="preserve">When Attached, Raises Cool Stat in Contests </t>
  </si>
  <si>
    <t xml:space="preserve">Scope Lens </t>
  </si>
  <si>
    <t xml:space="preserve">Increases Chances of a Critical Hit </t>
  </si>
  <si>
    <t xml:space="preserve">Sea Incense </t>
  </si>
  <si>
    <t xml:space="preserve">Any Water Type Move's Power is increased by 5%. Attach to Female Marill and breed to get Azurill </t>
  </si>
  <si>
    <t xml:space="preserve">Sharp Beak </t>
  </si>
  <si>
    <t xml:space="preserve">Any Flying Type Move's Power is increased by 10% </t>
  </si>
  <si>
    <t xml:space="preserve">Shell Bell </t>
  </si>
  <si>
    <t xml:space="preserve">Raises HP by 1/8th of the damage inflicted onto the Opponent </t>
  </si>
  <si>
    <t xml:space="preserve">Silk Scarf </t>
  </si>
  <si>
    <t xml:space="preserve">Any Normal Type Move's Power is increased by 10% </t>
  </si>
  <si>
    <t xml:space="preserve">Silverpowder </t>
  </si>
  <si>
    <t xml:space="preserve">Any Bug Type Move's Power is increased by 10% </t>
  </si>
  <si>
    <t xml:space="preserve">Smoke Ball </t>
  </si>
  <si>
    <t xml:space="preserve">You will always run from Wild Pokémon </t>
  </si>
  <si>
    <t xml:space="preserve">Soft Sand </t>
  </si>
  <si>
    <t xml:space="preserve">Any Ground Type Move's Power is increased by 10% </t>
  </si>
  <si>
    <t xml:space="preserve">Soothe Bell </t>
  </si>
  <si>
    <t xml:space="preserve">Happiness Level Raises Easier </t>
  </si>
  <si>
    <t xml:space="preserve">Soul Dew </t>
  </si>
  <si>
    <t xml:space="preserve">Raises Latios' Special Defense by 50%. Raises Latias' Special Attack by 50%. </t>
  </si>
  <si>
    <t xml:space="preserve">Spell Tag </t>
  </si>
  <si>
    <t xml:space="preserve">Any Ghost Type Move's Power is increased by 10% </t>
  </si>
  <si>
    <t xml:space="preserve">Stick </t>
  </si>
  <si>
    <t xml:space="preserve">If attached to Farfetch'd, Critical Hit Ratio Rises </t>
  </si>
  <si>
    <t xml:space="preserve">Thick Club </t>
  </si>
  <si>
    <t xml:space="preserve">If attached to Cubone or Marowak, their Attack rises by 100% </t>
  </si>
  <si>
    <t xml:space="preserve">TwistedSpoon </t>
  </si>
  <si>
    <t xml:space="preserve">Any Psychic Type Move's Power is increased by 10% </t>
  </si>
  <si>
    <t xml:space="preserve">Up-Grade </t>
  </si>
  <si>
    <t xml:space="preserve">Evolves Porygon into Porygon2 when traded </t>
  </si>
  <si>
    <t xml:space="preserve">White Herb </t>
  </si>
  <si>
    <t xml:space="preserve">Cures any Status Condition </t>
  </si>
  <si>
    <t xml:space="preserve">Yellow Scarf </t>
  </si>
  <si>
    <t xml:space="preserve">When Attached, Raises Tough Stat in Contests </t>
  </si>
  <si>
    <t>Description</t>
  </si>
  <si>
    <t>ID</t>
  </si>
  <si>
    <t>&lt;inventoryItem ID="AT</t>
  </si>
  <si>
    <t>" Name="</t>
  </si>
  <si>
    <t>&lt;/inventoryItem&gt;</t>
  </si>
  <si>
    <t>" Type="5" &gt;</t>
  </si>
  <si>
    <t xml:space="preserve">Dive Ball </t>
  </si>
  <si>
    <t xml:space="preserve">If underwater, a 3.5 times chance of catching a Pokémon otherwise its a Normal Chance of Catching a Pokémon </t>
  </si>
  <si>
    <t xml:space="preserve">Great Ball </t>
  </si>
  <si>
    <t xml:space="preserve">1.5x Chance of Catching a Pokémon than using a standard Pokéball </t>
  </si>
  <si>
    <t xml:space="preserve">Luxury Ball </t>
  </si>
  <si>
    <t xml:space="preserve">Normal Chance of Catching a Pokémon, makes it easier for the Pokémon to like you </t>
  </si>
  <si>
    <t xml:space="preserve">Masterball </t>
  </si>
  <si>
    <t xml:space="preserve">Always captures the Pokémon. Only 1 </t>
  </si>
  <si>
    <t xml:space="preserve">Nest Ball </t>
  </si>
  <si>
    <t xml:space="preserve">The Lower the Pokémon's Level, the Higher chance of capture </t>
  </si>
  <si>
    <t xml:space="preserve">Net Ball </t>
  </si>
  <si>
    <t xml:space="preserve">Normal Chance of Catching a Pokémon unless it's a Bug or Water type in which it's a 3x normal chance </t>
  </si>
  <si>
    <t xml:space="preserve">Pokéball </t>
  </si>
  <si>
    <t xml:space="preserve">Normal Chance of Catching a Pokémon </t>
  </si>
  <si>
    <t xml:space="preserve">Premium Ball </t>
  </si>
  <si>
    <t xml:space="preserve">Repeat Ball </t>
  </si>
  <si>
    <t xml:space="preserve">A 3 times chance of capturing Pokémon if you already have one of the same breed, otherwise it's a Normal Chance of Catching a Pokémon </t>
  </si>
  <si>
    <t xml:space="preserve">Safari Ball </t>
  </si>
  <si>
    <t xml:space="preserve">1.5x Chance of Catching a Pokémon. Safari Zone Only </t>
  </si>
  <si>
    <t xml:space="preserve">Timer Ball </t>
  </si>
  <si>
    <t xml:space="preserve">For Every Ten Turns in battle, the chance of catching the Pokémon rises </t>
  </si>
  <si>
    <t xml:space="preserve">Ultra Ball </t>
  </si>
  <si>
    <t xml:space="preserve">2x Chance of Catching a Pokémon than using a standard Pokéball </t>
  </si>
  <si>
    <t>Name</t>
  </si>
  <si>
    <t>&lt;inventoryItem ID="P01" Name="Pokeball" Type="2" Power="1"&gt;Catches a Pokemon&lt;/inventoryItem&gt;</t>
  </si>
  <si>
    <t>&lt;inventoryItem ID="</t>
  </si>
  <si>
    <t>"&gt;</t>
  </si>
  <si>
    <t>" Type="2" Power="</t>
  </si>
  <si>
    <t>" Type="1" &gt;</t>
  </si>
  <si>
    <t>&lt;inventoryItem ID="H</t>
  </si>
  <si>
    <t xml:space="preserve">Antidote </t>
  </si>
  <si>
    <t xml:space="preserve">Recovers from Poison </t>
  </si>
  <si>
    <t xml:space="preserve">Awakening </t>
  </si>
  <si>
    <t xml:space="preserve">Recovers from Sleep </t>
  </si>
  <si>
    <t xml:space="preserve">Berry Juice </t>
  </si>
  <si>
    <t xml:space="preserve">Recovers 20 HP </t>
  </si>
  <si>
    <t xml:space="preserve">Blue Flute </t>
  </si>
  <si>
    <t xml:space="preserve">Burn Heal </t>
  </si>
  <si>
    <t xml:space="preserve">Recovers from Burn </t>
  </si>
  <si>
    <t xml:space="preserve">Elixer </t>
  </si>
  <si>
    <t xml:space="preserve">Recovers 10 PP for all Moves </t>
  </si>
  <si>
    <t xml:space="preserve">Energy Root </t>
  </si>
  <si>
    <t xml:space="preserve">Recovers 200 HP. Bitter </t>
  </si>
  <si>
    <t xml:space="preserve">Energypowder </t>
  </si>
  <si>
    <t xml:space="preserve">Recovers 50 HP. Bitter </t>
  </si>
  <si>
    <t xml:space="preserve">Ether </t>
  </si>
  <si>
    <t xml:space="preserve">Recovers 10 PP for a Move </t>
  </si>
  <si>
    <t xml:space="preserve">Fresh Water </t>
  </si>
  <si>
    <t xml:space="preserve">Recovers 50 HP </t>
  </si>
  <si>
    <t xml:space="preserve">Full Heal </t>
  </si>
  <si>
    <t xml:space="preserve">Recovers from any Status Ailement </t>
  </si>
  <si>
    <t xml:space="preserve">Full Restore </t>
  </si>
  <si>
    <t xml:space="preserve">Fully Recovers HP and Status Conditions </t>
  </si>
  <si>
    <t xml:space="preserve">Heal Powder </t>
  </si>
  <si>
    <t xml:space="preserve">Recovers Any Status Condition. Bitter </t>
  </si>
  <si>
    <t xml:space="preserve">Hyper Potion </t>
  </si>
  <si>
    <t xml:space="preserve">Recovers 200 HP </t>
  </si>
  <si>
    <t xml:space="preserve">Ice Heal </t>
  </si>
  <si>
    <t xml:space="preserve">Recovers from being Frozen </t>
  </si>
  <si>
    <t xml:space="preserve">Lava Cookie </t>
  </si>
  <si>
    <t xml:space="preserve">Recovers any Status Condition </t>
  </si>
  <si>
    <t xml:space="preserve">Lemonade </t>
  </si>
  <si>
    <t xml:space="preserve">Recovers 80 HP </t>
  </si>
  <si>
    <t xml:space="preserve">Max Elixer </t>
  </si>
  <si>
    <t xml:space="preserve">Recovers all PP for all Moves </t>
  </si>
  <si>
    <t xml:space="preserve">Max Ether </t>
  </si>
  <si>
    <t xml:space="preserve">Recovers all PP for a Move </t>
  </si>
  <si>
    <t xml:space="preserve">Max Potion </t>
  </si>
  <si>
    <t xml:space="preserve">Recovers All HP </t>
  </si>
  <si>
    <t xml:space="preserve">Max Revive </t>
  </si>
  <si>
    <t xml:space="preserve">Restores a Fainted Pokémon to it's Max HP </t>
  </si>
  <si>
    <t xml:space="preserve">Moo Moo Milk </t>
  </si>
  <si>
    <t xml:space="preserve">Recovers 100 HP </t>
  </si>
  <si>
    <t xml:space="preserve">Paralyz Heal </t>
  </si>
  <si>
    <t xml:space="preserve">Recovers from Paralysis </t>
  </si>
  <si>
    <t xml:space="preserve">Potion </t>
  </si>
  <si>
    <t xml:space="preserve">Red Flute </t>
  </si>
  <si>
    <t xml:space="preserve">Recovers from Attraction </t>
  </si>
  <si>
    <t xml:space="preserve">Revival Herb </t>
  </si>
  <si>
    <t xml:space="preserve">Recovers a Fainted Pokémon. Bitter </t>
  </si>
  <si>
    <t xml:space="preserve">Revive </t>
  </si>
  <si>
    <t xml:space="preserve">Restores a Fainted Pokémon to 1/2 of it's Max HP </t>
  </si>
  <si>
    <t xml:space="preserve">Sacred Ash </t>
  </si>
  <si>
    <t xml:space="preserve">Revives all Fainted Pokémon </t>
  </si>
  <si>
    <t xml:space="preserve">Soda Pop </t>
  </si>
  <si>
    <t xml:space="preserve">Recovers 60 HP </t>
  </si>
  <si>
    <t xml:space="preserve">Super Potion </t>
  </si>
  <si>
    <t xml:space="preserve">Yellow Flute </t>
  </si>
  <si>
    <t xml:space="preserve">Recovers from Confusion </t>
  </si>
  <si>
    <t>Bitter</t>
  </si>
  <si>
    <t>&lt;inventoryItem ID="KEY</t>
  </si>
  <si>
    <t xml:space="preserve">Aurora Ticket </t>
  </si>
  <si>
    <t xml:space="preserve">Allows you to go to Island 9 - Birth Island </t>
  </si>
  <si>
    <t xml:space="preserve">Berry Pouch </t>
  </si>
  <si>
    <t xml:space="preserve">Oraganises and holds your Berries </t>
  </si>
  <si>
    <t xml:space="preserve">Bike </t>
  </si>
  <si>
    <t xml:space="preserve">Allows for Fast Travel </t>
  </si>
  <si>
    <t xml:space="preserve">Bike Voucher </t>
  </si>
  <si>
    <t xml:space="preserve">Trade for a Bike </t>
  </si>
  <si>
    <t xml:space="preserve">Card Key </t>
  </si>
  <si>
    <t xml:space="preserve">Unlocks Doors in Silph. Co. </t>
  </si>
  <si>
    <t xml:space="preserve">Coin Case </t>
  </si>
  <si>
    <t xml:space="preserve">Holds Game Corner Coins </t>
  </si>
  <si>
    <t xml:space="preserve">Dome Fossil </t>
  </si>
  <si>
    <t xml:space="preserve">Ressurrects into Kabuto </t>
  </si>
  <si>
    <t xml:space="preserve">Elevator Key </t>
  </si>
  <si>
    <t xml:space="preserve">Powers the Elevator </t>
  </si>
  <si>
    <t xml:space="preserve">Gold Teeth </t>
  </si>
  <si>
    <t xml:space="preserve">The Warden's Gold Teeth </t>
  </si>
  <si>
    <t xml:space="preserve">Good Rod </t>
  </si>
  <si>
    <t xml:space="preserve">Hooks Water Pokémon </t>
  </si>
  <si>
    <t xml:space="preserve">Helix Fossil </t>
  </si>
  <si>
    <t xml:space="preserve">Ressurrects into Omanyte </t>
  </si>
  <si>
    <t xml:space="preserve">Itemfinder </t>
  </si>
  <si>
    <t xml:space="preserve">Finds Hidden Items </t>
  </si>
  <si>
    <t xml:space="preserve">Meteorite </t>
  </si>
  <si>
    <t xml:space="preserve">Contains Cosmic Energy - Trade for Moonstone on Island 2 </t>
  </si>
  <si>
    <t xml:space="preserve">MysticTicket </t>
  </si>
  <si>
    <t xml:space="preserve">Allows you to go to Island 8 - Navel Cavern </t>
  </si>
  <si>
    <t xml:space="preserve">Oak's Parcel </t>
  </si>
  <si>
    <t xml:space="preserve">Parcel To Give To Oak </t>
  </si>
  <si>
    <t xml:space="preserve">Old Amber </t>
  </si>
  <si>
    <t xml:space="preserve">Ressurrects into Aerodactyl </t>
  </si>
  <si>
    <t xml:space="preserve">Old Rod </t>
  </si>
  <si>
    <t xml:space="preserve">Pokéflute </t>
  </si>
  <si>
    <t xml:space="preserve">Wakes Sleeping Pokémon </t>
  </si>
  <si>
    <t xml:space="preserve">Powder Jar </t>
  </si>
  <si>
    <t xml:space="preserve">Allows you to Crush Berries </t>
  </si>
  <si>
    <t xml:space="preserve">Rainbow Pass </t>
  </si>
  <si>
    <t xml:space="preserve">Allows You to go to Rainbow Islands 4, 5, 6 &amp; 7 </t>
  </si>
  <si>
    <t xml:space="preserve">Ruby Plate </t>
  </si>
  <si>
    <t xml:space="preserve">Powers Time Machine </t>
  </si>
  <si>
    <t xml:space="preserve">S.S. Ticket </t>
  </si>
  <si>
    <t xml:space="preserve">Allows You To Board the S.S. Anne </t>
  </si>
  <si>
    <t xml:space="preserve">Sapphire Plate </t>
  </si>
  <si>
    <t xml:space="preserve">Secret Key </t>
  </si>
  <si>
    <t xml:space="preserve">Unlock's Cinnibar Gym </t>
  </si>
  <si>
    <t xml:space="preserve">Silph Scope </t>
  </si>
  <si>
    <t xml:space="preserve">Allows you to see Ghost Pokémon </t>
  </si>
  <si>
    <t xml:space="preserve">Super Rod </t>
  </si>
  <si>
    <t xml:space="preserve">Tea </t>
  </si>
  <si>
    <t xml:space="preserve">Allows you to go into Saffron </t>
  </si>
  <si>
    <t xml:space="preserve">Teachy TV </t>
  </si>
  <si>
    <t xml:space="preserve">Teaches you how to play the game </t>
  </si>
  <si>
    <t xml:space="preserve">TM Case </t>
  </si>
  <si>
    <t xml:space="preserve">Oraganises and holds your TMs </t>
  </si>
  <si>
    <t xml:space="preserve">Town Map </t>
  </si>
  <si>
    <t xml:space="preserve">Allows you to view Kanto &amp; Rainbow Islands </t>
  </si>
  <si>
    <t xml:space="preserve">Tri Pass </t>
  </si>
  <si>
    <t xml:space="preserve">Allows You to go to Rainbow Islands 1, 2 &amp; 3 whenever you want </t>
  </si>
  <si>
    <t xml:space="preserve">Voice Checker </t>
  </si>
  <si>
    <t xml:space="preserve">Keeps Track of Trainers and signs </t>
  </si>
  <si>
    <t xml:space="preserve">VS Seeker </t>
  </si>
  <si>
    <t xml:space="preserve">Sees if Trainers want to re-match </t>
  </si>
  <si>
    <t>" Type="6" 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</si>
</sst>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okebal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ttachable Item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coveryItem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A2" sqref="A2"/>
    </sheetView>
  </sheetViews>
  <sheetFormatPr defaultRowHeight="15"/>
  <cols>
    <col min="2" max="2" width="14.5703125" bestFit="1" customWidth="1"/>
    <col min="3" max="3" width="81.140625" bestFit="1" customWidth="1"/>
    <col min="4" max="4" width="161.28515625" bestFit="1" customWidth="1"/>
    <col min="5" max="5" width="9" bestFit="1" customWidth="1"/>
  </cols>
  <sheetData>
    <row r="1" spans="1:5">
      <c r="A1" t="s">
        <v>106</v>
      </c>
      <c r="B1" t="s">
        <v>0</v>
      </c>
      <c r="C1" t="s">
        <v>105</v>
      </c>
    </row>
    <row r="2" spans="1:5">
      <c r="A2">
        <v>1</v>
      </c>
      <c r="B2" t="s">
        <v>1</v>
      </c>
      <c r="C2" t="s">
        <v>2</v>
      </c>
      <c r="D2" t="str">
        <f>CONCATENATE($E$2,TEXT(A2,"000"),$E$3,B2,$E$4,C2,$E$5)</f>
        <v>&lt;inventoryItem ID="AT001" Name="Amulet Coin " Type="5" &gt;Double Money is Earnt from Battles &lt;/inventoryItem&gt;</v>
      </c>
      <c r="E2" t="s">
        <v>107</v>
      </c>
    </row>
    <row r="3" spans="1:5">
      <c r="A3">
        <f>A2+1</f>
        <v>2</v>
      </c>
      <c r="B3" t="s">
        <v>3</v>
      </c>
      <c r="C3" t="s">
        <v>4</v>
      </c>
      <c r="D3" t="str">
        <f t="shared" ref="D3:D53" si="0">CONCATENATE($E$2,TEXT(A3,"000"),$E$3,B3,$E$4,C3,$E$5)</f>
        <v>&lt;inventoryItem ID="AT002" Name="Black Belt " Type="5" &gt;Any Fighting Type Move's Power is increased by 10% &lt;/inventoryItem&gt;</v>
      </c>
      <c r="E3" t="s">
        <v>108</v>
      </c>
    </row>
    <row r="4" spans="1:5">
      <c r="A4">
        <f t="shared" ref="A4:A53" si="1">A3+1</f>
        <v>3</v>
      </c>
      <c r="B4" t="s">
        <v>5</v>
      </c>
      <c r="C4" t="s">
        <v>6</v>
      </c>
      <c r="D4" t="str">
        <f t="shared" si="0"/>
        <v>&lt;inventoryItem ID="AT003" Name="BlackGlasses " Type="5" &gt;Any Dark Type Move's Power is increased by 10% &lt;/inventoryItem&gt;</v>
      </c>
      <c r="E4" t="s">
        <v>110</v>
      </c>
    </row>
    <row r="5" spans="1:5">
      <c r="A5">
        <f t="shared" si="1"/>
        <v>4</v>
      </c>
      <c r="B5" t="s">
        <v>7</v>
      </c>
      <c r="C5" t="s">
        <v>8</v>
      </c>
      <c r="D5" t="str">
        <f t="shared" si="0"/>
        <v>&lt;inventoryItem ID="AT004" Name="Blue Scarf " Type="5" &gt;When Attached, Raises Beauty Stat in Contests &lt;/inventoryItem&gt;</v>
      </c>
      <c r="E5" t="s">
        <v>109</v>
      </c>
    </row>
    <row r="6" spans="1:5">
      <c r="A6">
        <f t="shared" si="1"/>
        <v>5</v>
      </c>
      <c r="B6" t="s">
        <v>9</v>
      </c>
      <c r="C6" t="s">
        <v>10</v>
      </c>
      <c r="D6" t="str">
        <f t="shared" si="0"/>
        <v>&lt;inventoryItem ID="AT005" Name="Brightpowder " Type="5" &gt;Lowers Opponent's Accuracy &lt;/inventoryItem&gt;</v>
      </c>
    </row>
    <row r="7" spans="1:5">
      <c r="A7">
        <f t="shared" si="1"/>
        <v>6</v>
      </c>
      <c r="B7" t="s">
        <v>11</v>
      </c>
      <c r="C7" t="s">
        <v>12</v>
      </c>
      <c r="D7" t="str">
        <f t="shared" si="0"/>
        <v>&lt;inventoryItem ID="AT006" Name="Charcoal " Type="5" &gt;Any Fire Type Move's Power is increased by 10% &lt;/inventoryItem&gt;</v>
      </c>
    </row>
    <row r="8" spans="1:5">
      <c r="A8">
        <f t="shared" si="1"/>
        <v>7</v>
      </c>
      <c r="B8" t="s">
        <v>13</v>
      </c>
      <c r="C8" t="s">
        <v>14</v>
      </c>
      <c r="D8" t="str">
        <f t="shared" si="0"/>
        <v>&lt;inventoryItem ID="AT007" Name="Choice Band " Type="5" &gt;Multiplies 1st Move Power by 1.5 if Physical &lt;/inventoryItem&gt;</v>
      </c>
    </row>
    <row r="9" spans="1:5">
      <c r="A9">
        <f t="shared" si="1"/>
        <v>8</v>
      </c>
      <c r="B9" t="s">
        <v>15</v>
      </c>
      <c r="C9" t="s">
        <v>16</v>
      </c>
      <c r="D9" t="str">
        <f t="shared" si="0"/>
        <v>&lt;inventoryItem ID="AT008" Name="Cleanse Tag " Type="5" &gt;Wild Pokémon Encounter Rate Lowers &lt;/inventoryItem&gt;</v>
      </c>
    </row>
    <row r="10" spans="1:5">
      <c r="A10">
        <f t="shared" si="1"/>
        <v>9</v>
      </c>
      <c r="B10" t="s">
        <v>17</v>
      </c>
      <c r="C10" t="s">
        <v>18</v>
      </c>
      <c r="D10" t="str">
        <f t="shared" si="0"/>
        <v>&lt;inventoryItem ID="AT009" Name="DeepSeaScale " Type="5" &gt;Clamperl's Special Defense increases by 100%. Evolves Clamperl to Gorebyss &lt;/inventoryItem&gt;</v>
      </c>
    </row>
    <row r="11" spans="1:5">
      <c r="A11">
        <f t="shared" si="1"/>
        <v>10</v>
      </c>
      <c r="B11" t="s">
        <v>19</v>
      </c>
      <c r="C11" t="s">
        <v>20</v>
      </c>
      <c r="D11" t="str">
        <f t="shared" si="0"/>
        <v>&lt;inventoryItem ID="AT010" Name="DeepSeaTooth " Type="5" &gt;Clamperl's Special Attack increases by 100%. Evolves Clamperl to Huntail &lt;/inventoryItem&gt;</v>
      </c>
    </row>
    <row r="12" spans="1:5">
      <c r="A12">
        <f t="shared" si="1"/>
        <v>11</v>
      </c>
      <c r="B12" t="s">
        <v>21</v>
      </c>
      <c r="C12" t="s">
        <v>22</v>
      </c>
      <c r="D12" t="str">
        <f t="shared" si="0"/>
        <v>&lt;inventoryItem ID="AT011" Name="Dragon Fang " Type="5" &gt;Any Dragon Type Move's Power is increased by 10% &lt;/inventoryItem&gt;</v>
      </c>
    </row>
    <row r="13" spans="1:5">
      <c r="A13">
        <f t="shared" si="1"/>
        <v>12</v>
      </c>
      <c r="B13" t="s">
        <v>23</v>
      </c>
      <c r="C13" t="s">
        <v>24</v>
      </c>
      <c r="D13" t="str">
        <f t="shared" si="0"/>
        <v>&lt;inventoryItem ID="AT012" Name="Dragon Scale " Type="5" &gt;A Scale held by Dragon Types. Evolves Seadra into Kingdra when traded &lt;/inventoryItem&gt;</v>
      </c>
    </row>
    <row r="14" spans="1:5">
      <c r="A14">
        <f t="shared" si="1"/>
        <v>13</v>
      </c>
      <c r="B14" t="s">
        <v>25</v>
      </c>
      <c r="C14" t="s">
        <v>26</v>
      </c>
      <c r="D14" t="str">
        <f t="shared" si="0"/>
        <v>&lt;inventoryItem ID="AT013" Name="Everstone " Type="5" &gt;Stops Evolution &lt;/inventoryItem&gt;</v>
      </c>
    </row>
    <row r="15" spans="1:5">
      <c r="A15">
        <f t="shared" si="1"/>
        <v>14</v>
      </c>
      <c r="B15" t="s">
        <v>27</v>
      </c>
      <c r="C15" t="s">
        <v>28</v>
      </c>
      <c r="D15" t="str">
        <f t="shared" si="0"/>
        <v>&lt;inventoryItem ID="AT014" Name="Exp. Share " Type="5" &gt;This Pokémon gets EXP from battle even if it isnt used &lt;/inventoryItem&gt;</v>
      </c>
    </row>
    <row r="16" spans="1:5">
      <c r="A16">
        <f t="shared" si="1"/>
        <v>15</v>
      </c>
      <c r="B16" t="s">
        <v>29</v>
      </c>
      <c r="C16" t="s">
        <v>30</v>
      </c>
      <c r="D16" t="str">
        <f t="shared" si="0"/>
        <v>&lt;inventoryItem ID="AT015" Name="Focus Band " Type="5" &gt;May prevent fainting &lt;/inventoryItem&gt;</v>
      </c>
    </row>
    <row r="17" spans="1:4">
      <c r="A17">
        <f t="shared" si="1"/>
        <v>16</v>
      </c>
      <c r="B17" t="s">
        <v>31</v>
      </c>
      <c r="C17" t="s">
        <v>32</v>
      </c>
      <c r="D17" t="str">
        <f t="shared" si="0"/>
        <v>&lt;inventoryItem ID="AT016" Name="Green Scarf " Type="5" &gt;When Attached, Raises Smart Stat in Contests &lt;/inventoryItem&gt;</v>
      </c>
    </row>
    <row r="18" spans="1:4">
      <c r="A18">
        <f t="shared" si="1"/>
        <v>17</v>
      </c>
      <c r="B18" t="s">
        <v>33</v>
      </c>
      <c r="C18" t="s">
        <v>34</v>
      </c>
      <c r="D18" t="str">
        <f t="shared" si="0"/>
        <v>&lt;inventoryItem ID="AT017" Name="Hard Stone " Type="5" &gt;Any Rock Type Move's Power is increased by 10% &lt;/inventoryItem&gt;</v>
      </c>
    </row>
    <row r="19" spans="1:4">
      <c r="A19">
        <f t="shared" si="1"/>
        <v>18</v>
      </c>
      <c r="B19" t="s">
        <v>35</v>
      </c>
      <c r="C19" t="s">
        <v>36</v>
      </c>
      <c r="D19" t="str">
        <f t="shared" si="0"/>
        <v>&lt;inventoryItem ID="AT018" Name="King's Rock " Type="5" &gt;May cause Opponent to Flinch. Used to evolve Poliwhirl and Slowpoke &lt;/inventoryItem&gt;</v>
      </c>
    </row>
    <row r="20" spans="1:4">
      <c r="A20">
        <f t="shared" si="1"/>
        <v>19</v>
      </c>
      <c r="B20" t="s">
        <v>37</v>
      </c>
      <c r="C20" t="s">
        <v>38</v>
      </c>
      <c r="D20" t="str">
        <f t="shared" si="0"/>
        <v>&lt;inventoryItem ID="AT019" Name="Lax Incense " Type="5" &gt;Enemy's Accuracy is lowered by 5%. Attach to Female Wobbuffet and breed to get Wynaut &lt;/inventoryItem&gt;</v>
      </c>
    </row>
    <row r="21" spans="1:4">
      <c r="A21">
        <f t="shared" si="1"/>
        <v>20</v>
      </c>
      <c r="B21" t="s">
        <v>39</v>
      </c>
      <c r="C21" t="s">
        <v>40</v>
      </c>
      <c r="D21" t="str">
        <f t="shared" si="0"/>
        <v>&lt;inventoryItem ID="AT020" Name="Leftovers " Type="5" &gt;HP Increases by 1/16th each turn &lt;/inventoryItem&gt;</v>
      </c>
    </row>
    <row r="22" spans="1:4">
      <c r="A22">
        <f t="shared" si="1"/>
        <v>21</v>
      </c>
      <c r="B22" t="s">
        <v>41</v>
      </c>
      <c r="C22" t="s">
        <v>42</v>
      </c>
      <c r="D22" t="str">
        <f t="shared" si="0"/>
        <v>&lt;inventoryItem ID="AT021" Name="Light Ball " Type="5" &gt;Pikachu's Special Attack increases by 100% &lt;/inventoryItem&gt;</v>
      </c>
    </row>
    <row r="23" spans="1:4">
      <c r="A23">
        <f t="shared" si="1"/>
        <v>22</v>
      </c>
      <c r="B23" t="s">
        <v>43</v>
      </c>
      <c r="C23" t="s">
        <v>44</v>
      </c>
      <c r="D23" t="str">
        <f t="shared" si="0"/>
        <v>&lt;inventoryItem ID="AT022" Name="Lucky Egg " Type="5" &gt;Pokémon this Item is attached to gets more EXP in battle &lt;/inventoryItem&gt;</v>
      </c>
    </row>
    <row r="24" spans="1:4">
      <c r="A24">
        <f t="shared" si="1"/>
        <v>23</v>
      </c>
      <c r="B24" t="s">
        <v>45</v>
      </c>
      <c r="C24" t="s">
        <v>46</v>
      </c>
      <c r="D24" t="str">
        <f t="shared" si="0"/>
        <v>&lt;inventoryItem ID="AT023" Name="Lucky Punch " Type="5" &gt;If attached to Chansey, Critical Hit Ratio Rises &lt;/inventoryItem&gt;</v>
      </c>
    </row>
    <row r="25" spans="1:4">
      <c r="A25">
        <f t="shared" si="1"/>
        <v>24</v>
      </c>
      <c r="B25" t="s">
        <v>47</v>
      </c>
      <c r="C25" t="s">
        <v>48</v>
      </c>
      <c r="D25" t="str">
        <f t="shared" si="0"/>
        <v>&lt;inventoryItem ID="AT024" Name="Macho Brace " Type="5" &gt;Lowers Speed but increases Effort Values &lt;/inventoryItem&gt;</v>
      </c>
    </row>
    <row r="26" spans="1:4">
      <c r="A26">
        <f t="shared" si="1"/>
        <v>25</v>
      </c>
      <c r="B26" t="s">
        <v>49</v>
      </c>
      <c r="C26" t="s">
        <v>50</v>
      </c>
      <c r="D26" t="str">
        <f t="shared" si="0"/>
        <v>&lt;inventoryItem ID="AT025" Name="Magnet " Type="5" &gt;Any Electric Type Move's Power is increased by 10% &lt;/inventoryItem&gt;</v>
      </c>
    </row>
    <row r="27" spans="1:4">
      <c r="A27">
        <f t="shared" si="1"/>
        <v>26</v>
      </c>
      <c r="B27" t="s">
        <v>51</v>
      </c>
      <c r="C27" t="s">
        <v>52</v>
      </c>
      <c r="D27" t="str">
        <f t="shared" si="0"/>
        <v>&lt;inventoryItem ID="AT026" Name="Mental Herb " Type="5" &gt;Prevents Attraction &lt;/inventoryItem&gt;</v>
      </c>
    </row>
    <row r="28" spans="1:4">
      <c r="A28">
        <f t="shared" si="1"/>
        <v>27</v>
      </c>
      <c r="B28" t="s">
        <v>53</v>
      </c>
      <c r="C28" t="s">
        <v>54</v>
      </c>
      <c r="D28" t="str">
        <f t="shared" si="0"/>
        <v>&lt;inventoryItem ID="AT027" Name="Metal Coat " Type="5" &gt;Any Steel Type Move's Power is increased by 10%. Evolves Onix &amp; Scyther when traded &lt;/inventoryItem&gt;</v>
      </c>
    </row>
    <row r="29" spans="1:4">
      <c r="A29">
        <f t="shared" si="1"/>
        <v>28</v>
      </c>
      <c r="B29" t="s">
        <v>55</v>
      </c>
      <c r="C29" t="s">
        <v>56</v>
      </c>
      <c r="D29" t="str">
        <f t="shared" si="0"/>
        <v>&lt;inventoryItem ID="AT028" Name="Metal Powder " Type="5" &gt;If attached to Ditto, Ditto's Defense &amp; Special Defense is Raised by 50% &lt;/inventoryItem&gt;</v>
      </c>
    </row>
    <row r="30" spans="1:4">
      <c r="A30">
        <f t="shared" si="1"/>
        <v>29</v>
      </c>
      <c r="B30" t="s">
        <v>57</v>
      </c>
      <c r="C30" t="s">
        <v>58</v>
      </c>
      <c r="D30" t="str">
        <f t="shared" si="0"/>
        <v>&lt;inventoryItem ID="AT029" Name="Miracle Seed " Type="5" &gt;Any Grass Type Move's Power is increased by 10% &lt;/inventoryItem&gt;</v>
      </c>
    </row>
    <row r="31" spans="1:4">
      <c r="A31">
        <f t="shared" si="1"/>
        <v>30</v>
      </c>
      <c r="B31" t="s">
        <v>59</v>
      </c>
      <c r="C31" t="s">
        <v>60</v>
      </c>
      <c r="D31" t="str">
        <f t="shared" si="0"/>
        <v>&lt;inventoryItem ID="AT030" Name="Mystic Water " Type="5" &gt;Any Water Type Move's Power is increased by 10% &lt;/inventoryItem&gt;</v>
      </c>
    </row>
    <row r="32" spans="1:4">
      <c r="A32">
        <f t="shared" si="1"/>
        <v>31</v>
      </c>
      <c r="B32" t="s">
        <v>61</v>
      </c>
      <c r="C32" t="s">
        <v>62</v>
      </c>
      <c r="D32" t="str">
        <f t="shared" si="0"/>
        <v>&lt;inventoryItem ID="AT031" Name="NeverMeltIce " Type="5" &gt;Any Ice Type Move's Power is increased by 10% &lt;/inventoryItem&gt;</v>
      </c>
    </row>
    <row r="33" spans="1:4">
      <c r="A33">
        <f t="shared" si="1"/>
        <v>32</v>
      </c>
      <c r="B33" t="s">
        <v>63</v>
      </c>
      <c r="C33" t="s">
        <v>64</v>
      </c>
      <c r="D33" t="str">
        <f t="shared" si="0"/>
        <v>&lt;inventoryItem ID="AT032" Name="Pink Scarf " Type="5" &gt;When Attached, Raises Cute Stat in Contests &lt;/inventoryItem&gt;</v>
      </c>
    </row>
    <row r="34" spans="1:4">
      <c r="A34">
        <f t="shared" si="1"/>
        <v>33</v>
      </c>
      <c r="B34" t="s">
        <v>65</v>
      </c>
      <c r="C34" t="s">
        <v>66</v>
      </c>
      <c r="D34" t="str">
        <f t="shared" si="0"/>
        <v>&lt;inventoryItem ID="AT033" Name="Poison Barb " Type="5" &gt;Any Poison Type Move's Power is increased by 10% &lt;/inventoryItem&gt;</v>
      </c>
    </row>
    <row r="35" spans="1:4">
      <c r="A35">
        <f t="shared" si="1"/>
        <v>34</v>
      </c>
      <c r="B35" t="s">
        <v>67</v>
      </c>
      <c r="C35" t="s">
        <v>68</v>
      </c>
      <c r="D35" t="str">
        <f t="shared" si="0"/>
        <v>&lt;inventoryItem ID="AT034" Name="Quick Claw " Type="5" &gt;The Pokémon holding this may attack first &lt;/inventoryItem&gt;</v>
      </c>
    </row>
    <row r="36" spans="1:4">
      <c r="A36">
        <f t="shared" si="1"/>
        <v>35</v>
      </c>
      <c r="B36" t="s">
        <v>69</v>
      </c>
      <c r="C36" t="s">
        <v>70</v>
      </c>
      <c r="D36" t="str">
        <f t="shared" si="0"/>
        <v>&lt;inventoryItem ID="AT035" Name="Red Scarf " Type="5" &gt;When Attached, Raises Cool Stat in Contests &lt;/inventoryItem&gt;</v>
      </c>
    </row>
    <row r="37" spans="1:4">
      <c r="A37">
        <f t="shared" si="1"/>
        <v>36</v>
      </c>
      <c r="B37" t="s">
        <v>71</v>
      </c>
      <c r="C37" t="s">
        <v>72</v>
      </c>
      <c r="D37" t="str">
        <f t="shared" si="0"/>
        <v>&lt;inventoryItem ID="AT036" Name="Scope Lens " Type="5" &gt;Increases Chances of a Critical Hit &lt;/inventoryItem&gt;</v>
      </c>
    </row>
    <row r="38" spans="1:4">
      <c r="A38">
        <f t="shared" si="1"/>
        <v>37</v>
      </c>
      <c r="B38" t="s">
        <v>73</v>
      </c>
      <c r="C38" t="s">
        <v>74</v>
      </c>
      <c r="D38" t="str">
        <f t="shared" si="0"/>
        <v>&lt;inventoryItem ID="AT037" Name="Sea Incense " Type="5" &gt;Any Water Type Move's Power is increased by 5%. Attach to Female Marill and breed to get Azurill &lt;/inventoryItem&gt;</v>
      </c>
    </row>
    <row r="39" spans="1:4">
      <c r="A39">
        <f t="shared" si="1"/>
        <v>38</v>
      </c>
      <c r="B39" t="s">
        <v>75</v>
      </c>
      <c r="C39" t="s">
        <v>76</v>
      </c>
      <c r="D39" t="str">
        <f t="shared" si="0"/>
        <v>&lt;inventoryItem ID="AT038" Name="Sharp Beak " Type="5" &gt;Any Flying Type Move's Power is increased by 10% &lt;/inventoryItem&gt;</v>
      </c>
    </row>
    <row r="40" spans="1:4">
      <c r="A40">
        <f t="shared" si="1"/>
        <v>39</v>
      </c>
      <c r="B40" t="s">
        <v>77</v>
      </c>
      <c r="C40" t="s">
        <v>78</v>
      </c>
      <c r="D40" t="str">
        <f t="shared" si="0"/>
        <v>&lt;inventoryItem ID="AT039" Name="Shell Bell " Type="5" &gt;Raises HP by 1/8th of the damage inflicted onto the Opponent &lt;/inventoryItem&gt;</v>
      </c>
    </row>
    <row r="41" spans="1:4">
      <c r="A41">
        <f t="shared" si="1"/>
        <v>40</v>
      </c>
      <c r="B41" t="s">
        <v>79</v>
      </c>
      <c r="C41" t="s">
        <v>80</v>
      </c>
      <c r="D41" t="str">
        <f t="shared" si="0"/>
        <v>&lt;inventoryItem ID="AT040" Name="Silk Scarf " Type="5" &gt;Any Normal Type Move's Power is increased by 10% &lt;/inventoryItem&gt;</v>
      </c>
    </row>
    <row r="42" spans="1:4">
      <c r="A42">
        <f t="shared" si="1"/>
        <v>41</v>
      </c>
      <c r="B42" t="s">
        <v>81</v>
      </c>
      <c r="C42" t="s">
        <v>82</v>
      </c>
      <c r="D42" t="str">
        <f t="shared" si="0"/>
        <v>&lt;inventoryItem ID="AT041" Name="Silverpowder " Type="5" &gt;Any Bug Type Move's Power is increased by 10% &lt;/inventoryItem&gt;</v>
      </c>
    </row>
    <row r="43" spans="1:4">
      <c r="A43">
        <f t="shared" si="1"/>
        <v>42</v>
      </c>
      <c r="B43" t="s">
        <v>83</v>
      </c>
      <c r="C43" t="s">
        <v>84</v>
      </c>
      <c r="D43" t="str">
        <f t="shared" si="0"/>
        <v>&lt;inventoryItem ID="AT042" Name="Smoke Ball " Type="5" &gt;You will always run from Wild Pokémon &lt;/inventoryItem&gt;</v>
      </c>
    </row>
    <row r="44" spans="1:4">
      <c r="A44">
        <f t="shared" si="1"/>
        <v>43</v>
      </c>
      <c r="B44" t="s">
        <v>85</v>
      </c>
      <c r="C44" t="s">
        <v>86</v>
      </c>
      <c r="D44" t="str">
        <f t="shared" si="0"/>
        <v>&lt;inventoryItem ID="AT043" Name="Soft Sand " Type="5" &gt;Any Ground Type Move's Power is increased by 10% &lt;/inventoryItem&gt;</v>
      </c>
    </row>
    <row r="45" spans="1:4">
      <c r="A45">
        <f t="shared" si="1"/>
        <v>44</v>
      </c>
      <c r="B45" t="s">
        <v>87</v>
      </c>
      <c r="C45" t="s">
        <v>88</v>
      </c>
      <c r="D45" t="str">
        <f t="shared" si="0"/>
        <v>&lt;inventoryItem ID="AT044" Name="Soothe Bell " Type="5" &gt;Happiness Level Raises Easier &lt;/inventoryItem&gt;</v>
      </c>
    </row>
    <row r="46" spans="1:4">
      <c r="A46">
        <f t="shared" si="1"/>
        <v>45</v>
      </c>
      <c r="B46" t="s">
        <v>89</v>
      </c>
      <c r="C46" t="s">
        <v>90</v>
      </c>
      <c r="D46" t="str">
        <f t="shared" si="0"/>
        <v>&lt;inventoryItem ID="AT045" Name="Soul Dew " Type="5" &gt;Raises Latios' Special Defense by 50%. Raises Latias' Special Attack by 50%. &lt;/inventoryItem&gt;</v>
      </c>
    </row>
    <row r="47" spans="1:4">
      <c r="A47">
        <f t="shared" si="1"/>
        <v>46</v>
      </c>
      <c r="B47" t="s">
        <v>91</v>
      </c>
      <c r="C47" t="s">
        <v>92</v>
      </c>
      <c r="D47" t="str">
        <f t="shared" si="0"/>
        <v>&lt;inventoryItem ID="AT046" Name="Spell Tag " Type="5" &gt;Any Ghost Type Move's Power is increased by 10% &lt;/inventoryItem&gt;</v>
      </c>
    </row>
    <row r="48" spans="1:4">
      <c r="A48">
        <f t="shared" si="1"/>
        <v>47</v>
      </c>
      <c r="B48" t="s">
        <v>93</v>
      </c>
      <c r="C48" t="s">
        <v>94</v>
      </c>
      <c r="D48" t="str">
        <f t="shared" si="0"/>
        <v>&lt;inventoryItem ID="AT047" Name="Stick " Type="5" &gt;If attached to Farfetch'd, Critical Hit Ratio Rises &lt;/inventoryItem&gt;</v>
      </c>
    </row>
    <row r="49" spans="1:4">
      <c r="A49">
        <f t="shared" si="1"/>
        <v>48</v>
      </c>
      <c r="B49" t="s">
        <v>95</v>
      </c>
      <c r="C49" t="s">
        <v>96</v>
      </c>
      <c r="D49" t="str">
        <f t="shared" si="0"/>
        <v>&lt;inventoryItem ID="AT048" Name="Thick Club " Type="5" &gt;If attached to Cubone or Marowak, their Attack rises by 100% &lt;/inventoryItem&gt;</v>
      </c>
    </row>
    <row r="50" spans="1:4">
      <c r="A50">
        <f t="shared" si="1"/>
        <v>49</v>
      </c>
      <c r="B50" t="s">
        <v>97</v>
      </c>
      <c r="C50" t="s">
        <v>98</v>
      </c>
      <c r="D50" t="str">
        <f t="shared" si="0"/>
        <v>&lt;inventoryItem ID="AT049" Name="TwistedSpoon " Type="5" &gt;Any Psychic Type Move's Power is increased by 10% &lt;/inventoryItem&gt;</v>
      </c>
    </row>
    <row r="51" spans="1:4">
      <c r="A51">
        <f t="shared" si="1"/>
        <v>50</v>
      </c>
      <c r="B51" t="s">
        <v>99</v>
      </c>
      <c r="C51" t="s">
        <v>100</v>
      </c>
      <c r="D51" t="str">
        <f t="shared" si="0"/>
        <v>&lt;inventoryItem ID="AT050" Name="Up-Grade " Type="5" &gt;Evolves Porygon into Porygon2 when traded &lt;/inventoryItem&gt;</v>
      </c>
    </row>
    <row r="52" spans="1:4">
      <c r="A52">
        <f t="shared" si="1"/>
        <v>51</v>
      </c>
      <c r="B52" t="s">
        <v>101</v>
      </c>
      <c r="C52" t="s">
        <v>102</v>
      </c>
      <c r="D52" t="str">
        <f t="shared" si="0"/>
        <v>&lt;inventoryItem ID="AT051" Name="White Herb " Type="5" &gt;Cures any Status Condition &lt;/inventoryItem&gt;</v>
      </c>
    </row>
    <row r="53" spans="1:4">
      <c r="A53">
        <f t="shared" si="1"/>
        <v>52</v>
      </c>
      <c r="B53" t="s">
        <v>103</v>
      </c>
      <c r="C53" t="s">
        <v>104</v>
      </c>
      <c r="D53" t="str">
        <f t="shared" si="0"/>
        <v>&lt;inventoryItem ID="AT052" Name="Yellow Scarf " Type="5" &gt;When Attached, Raises Tough Stat in Contests &lt;/inventoryItem&gt;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19" sqref="D19"/>
    </sheetView>
  </sheetViews>
  <sheetFormatPr defaultRowHeight="15"/>
  <cols>
    <col min="2" max="2" width="13.42578125" bestFit="1" customWidth="1"/>
    <col min="3" max="3" width="13" customWidth="1"/>
    <col min="4" max="4" width="9.85546875" customWidth="1"/>
  </cols>
  <sheetData>
    <row r="1" spans="1:10">
      <c r="A1" t="s">
        <v>106</v>
      </c>
      <c r="B1" t="s">
        <v>134</v>
      </c>
      <c r="C1" t="s">
        <v>105</v>
      </c>
      <c r="E1" t="s">
        <v>136</v>
      </c>
      <c r="F1" t="s">
        <v>108</v>
      </c>
      <c r="G1" t="s">
        <v>138</v>
      </c>
      <c r="I1" t="s">
        <v>137</v>
      </c>
      <c r="J1" t="s">
        <v>109</v>
      </c>
    </row>
    <row r="2" spans="1:10">
      <c r="A2">
        <v>1</v>
      </c>
      <c r="B2" t="s">
        <v>123</v>
      </c>
      <c r="C2" t="s">
        <v>124</v>
      </c>
      <c r="D2">
        <v>0</v>
      </c>
      <c r="E2" t="str">
        <f>CONCATENATE($E$1,A2,$F$1,B2,$G$1,D2,$I$1,C2,$J$1)</f>
        <v>&lt;inventoryItem ID="1" Name="Pokéball " Type="2" Power="0"&gt;Normal Chance of Catching a Pokémon &lt;/inventoryItem&gt;</v>
      </c>
    </row>
    <row r="3" spans="1:10">
      <c r="A3">
        <v>2</v>
      </c>
      <c r="B3" t="s">
        <v>113</v>
      </c>
      <c r="C3" t="s">
        <v>114</v>
      </c>
      <c r="D3">
        <v>0</v>
      </c>
      <c r="E3" t="str">
        <f t="shared" ref="E3:E13" si="0">CONCATENATE($E$1,A3,$F$1,B3,$G$1,D3,$I$1,C3,$J$1)</f>
        <v>&lt;inventoryItem ID="2" Name="Great Ball " Type="2" Power="0"&gt;1.5x Chance of Catching a Pokémon than using a standard Pokéball &lt;/inventoryItem&gt;</v>
      </c>
    </row>
    <row r="4" spans="1:10">
      <c r="A4">
        <v>3</v>
      </c>
      <c r="B4" t="s">
        <v>132</v>
      </c>
      <c r="C4" t="s">
        <v>133</v>
      </c>
      <c r="D4">
        <v>0</v>
      </c>
      <c r="E4" t="str">
        <f t="shared" si="0"/>
        <v>&lt;inventoryItem ID="3" Name="Ultra Ball " Type="2" Power="0"&gt;2x Chance of Catching a Pokémon than using a standard Pokéball &lt;/inventoryItem&gt;</v>
      </c>
    </row>
    <row r="5" spans="1:10">
      <c r="A5">
        <v>4</v>
      </c>
      <c r="B5" t="s">
        <v>117</v>
      </c>
      <c r="C5" t="s">
        <v>118</v>
      </c>
      <c r="D5">
        <v>0</v>
      </c>
      <c r="E5" t="str">
        <f t="shared" si="0"/>
        <v>&lt;inventoryItem ID="4" Name="Masterball " Type="2" Power="0"&gt;Always captures the Pokémon. Only 1 &lt;/inventoryItem&gt;</v>
      </c>
    </row>
    <row r="6" spans="1:10">
      <c r="A6">
        <v>5</v>
      </c>
      <c r="B6" t="s">
        <v>125</v>
      </c>
      <c r="C6" t="s">
        <v>124</v>
      </c>
      <c r="D6">
        <v>0</v>
      </c>
      <c r="E6" t="str">
        <f t="shared" si="0"/>
        <v>&lt;inventoryItem ID="5" Name="Premium Ball " Type="2" Power="0"&gt;Normal Chance of Catching a Pokémon &lt;/inventoryItem&gt;</v>
      </c>
    </row>
    <row r="7" spans="1:10">
      <c r="A7">
        <v>6</v>
      </c>
      <c r="B7" t="s">
        <v>111</v>
      </c>
      <c r="C7" t="s">
        <v>112</v>
      </c>
      <c r="D7">
        <v>0</v>
      </c>
      <c r="E7" t="str">
        <f t="shared" si="0"/>
        <v>&lt;inventoryItem ID="6" Name="Dive Ball " Type="2" Power="0"&gt;If underwater, a 3.5 times chance of catching a Pokémon otherwise its a Normal Chance of Catching a Pokémon &lt;/inventoryItem&gt;</v>
      </c>
    </row>
    <row r="8" spans="1:10">
      <c r="A8">
        <v>7</v>
      </c>
      <c r="B8" t="s">
        <v>115</v>
      </c>
      <c r="C8" t="s">
        <v>116</v>
      </c>
      <c r="D8">
        <v>0</v>
      </c>
      <c r="E8" t="str">
        <f t="shared" si="0"/>
        <v>&lt;inventoryItem ID="7" Name="Luxury Ball " Type="2" Power="0"&gt;Normal Chance of Catching a Pokémon, makes it easier for the Pokémon to like you &lt;/inventoryItem&gt;</v>
      </c>
    </row>
    <row r="9" spans="1:10">
      <c r="A9">
        <v>8</v>
      </c>
      <c r="B9" t="s">
        <v>119</v>
      </c>
      <c r="C9" t="s">
        <v>120</v>
      </c>
      <c r="D9">
        <v>0</v>
      </c>
      <c r="E9" t="str">
        <f t="shared" si="0"/>
        <v>&lt;inventoryItem ID="8" Name="Nest Ball " Type="2" Power="0"&gt;The Lower the Pokémon's Level, the Higher chance of capture &lt;/inventoryItem&gt;</v>
      </c>
    </row>
    <row r="10" spans="1:10">
      <c r="A10">
        <v>9</v>
      </c>
      <c r="B10" t="s">
        <v>121</v>
      </c>
      <c r="C10" t="s">
        <v>122</v>
      </c>
      <c r="D10">
        <v>0</v>
      </c>
      <c r="E10" t="str">
        <f t="shared" si="0"/>
        <v>&lt;inventoryItem ID="9" Name="Net Ball " Type="2" Power="0"&gt;Normal Chance of Catching a Pokémon unless it's a Bug or Water type in which it's a 3x normal chance &lt;/inventoryItem&gt;</v>
      </c>
    </row>
    <row r="11" spans="1:10">
      <c r="A11">
        <v>10</v>
      </c>
      <c r="B11" t="s">
        <v>126</v>
      </c>
      <c r="C11" t="s">
        <v>127</v>
      </c>
      <c r="D11">
        <v>0</v>
      </c>
      <c r="E11" t="str">
        <f t="shared" si="0"/>
        <v>&lt;inventoryItem ID="10" Name="Repeat Ball " Type="2" Power="0"&gt;A 3 times chance of capturing Pokémon if you already have one of the same breed, otherwise it's a Normal Chance of Catching a Pokémon &lt;/inventoryItem&gt;</v>
      </c>
    </row>
    <row r="12" spans="1:10">
      <c r="A12">
        <v>11</v>
      </c>
      <c r="B12" t="s">
        <v>128</v>
      </c>
      <c r="C12" t="s">
        <v>129</v>
      </c>
      <c r="D12">
        <v>0</v>
      </c>
      <c r="E12" t="str">
        <f t="shared" si="0"/>
        <v>&lt;inventoryItem ID="11" Name="Safari Ball " Type="2" Power="0"&gt;1.5x Chance of Catching a Pokémon. Safari Zone Only &lt;/inventoryItem&gt;</v>
      </c>
    </row>
    <row r="13" spans="1:10">
      <c r="A13">
        <v>12</v>
      </c>
      <c r="B13" t="s">
        <v>130</v>
      </c>
      <c r="C13" t="s">
        <v>131</v>
      </c>
      <c r="D13">
        <v>0</v>
      </c>
      <c r="E13" t="str">
        <f t="shared" si="0"/>
        <v>&lt;inventoryItem ID="12" Name="Timer Ball " Type="2" Power="0"&gt;For Every Ten Turns in battle, the chance of catching the Pokémon rises &lt;/inventoryItem&gt;</v>
      </c>
    </row>
    <row r="16" spans="1:10">
      <c r="D16" t="s">
        <v>135</v>
      </c>
    </row>
  </sheetData>
  <sortState ref="A2:C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A2" sqref="A2"/>
    </sheetView>
  </sheetViews>
  <sheetFormatPr defaultRowHeight="15"/>
  <cols>
    <col min="1" max="1" width="8.42578125" bestFit="1" customWidth="1"/>
    <col min="2" max="2" width="14.5703125" bestFit="1" customWidth="1"/>
    <col min="3" max="3" width="45.5703125" bestFit="1" customWidth="1"/>
    <col min="4" max="4" width="161.28515625" bestFit="1" customWidth="1"/>
    <col min="5" max="5" width="9" bestFit="1" customWidth="1"/>
  </cols>
  <sheetData>
    <row r="1" spans="1:5">
      <c r="A1" t="s">
        <v>106</v>
      </c>
      <c r="B1" t="s">
        <v>0</v>
      </c>
      <c r="C1" t="s">
        <v>105</v>
      </c>
    </row>
    <row r="2" spans="1:5">
      <c r="A2">
        <v>1</v>
      </c>
      <c r="B2" t="s">
        <v>186</v>
      </c>
      <c r="C2" t="s">
        <v>146</v>
      </c>
      <c r="D2" t="str">
        <f>CONCATENATE($E$2,TEXT(A2,"000"),$E$3,B2,$E$4,C2,$E$5)</f>
        <v>&lt;inventoryItem ID="H001" Name="Potion " Type="1" &gt;Recovers 20 HP &lt;/inventoryItem&gt;</v>
      </c>
      <c r="E2" t="s">
        <v>140</v>
      </c>
    </row>
    <row r="3" spans="1:5">
      <c r="A3">
        <f t="shared" ref="A3:A31" si="0">A2+1</f>
        <v>2</v>
      </c>
      <c r="B3" t="s">
        <v>197</v>
      </c>
      <c r="C3" t="s">
        <v>159</v>
      </c>
      <c r="D3" t="str">
        <f t="shared" ref="D3:D53" si="1">CONCATENATE($E$2,TEXT(A3,"000"),$E$3,B3,$E$4,C3,$E$5)</f>
        <v>&lt;inventoryItem ID="H002" Name="Super Potion " Type="1" &gt;Recovers 50 HP &lt;/inventoryItem&gt;</v>
      </c>
      <c r="E3" t="s">
        <v>108</v>
      </c>
    </row>
    <row r="4" spans="1:5">
      <c r="A4">
        <f t="shared" si="0"/>
        <v>3</v>
      </c>
      <c r="B4" t="s">
        <v>166</v>
      </c>
      <c r="C4" t="s">
        <v>167</v>
      </c>
      <c r="D4" t="str">
        <f t="shared" si="1"/>
        <v>&lt;inventoryItem ID="H003" Name="Hyper Potion " Type="1" &gt;Recovers 200 HP &lt;/inventoryItem&gt;</v>
      </c>
      <c r="E4" t="s">
        <v>139</v>
      </c>
    </row>
    <row r="5" spans="1:5">
      <c r="A5">
        <f t="shared" si="0"/>
        <v>4</v>
      </c>
      <c r="B5" t="s">
        <v>178</v>
      </c>
      <c r="C5" t="s">
        <v>179</v>
      </c>
      <c r="D5" t="str">
        <f t="shared" si="1"/>
        <v>&lt;inventoryItem ID="H004" Name="Max Potion " Type="1" &gt;Recovers All HP &lt;/inventoryItem&gt;</v>
      </c>
      <c r="E5" t="s">
        <v>109</v>
      </c>
    </row>
    <row r="6" spans="1:5">
      <c r="A6">
        <f t="shared" si="0"/>
        <v>5</v>
      </c>
      <c r="B6" t="s">
        <v>162</v>
      </c>
      <c r="C6" t="s">
        <v>163</v>
      </c>
      <c r="D6" t="str">
        <f t="shared" si="1"/>
        <v>&lt;inventoryItem ID="H005" Name="Full Restore " Type="1" &gt;Fully Recovers HP and Status Conditions &lt;/inventoryItem&gt;</v>
      </c>
    </row>
    <row r="7" spans="1:5">
      <c r="A7">
        <f t="shared" si="0"/>
        <v>6</v>
      </c>
      <c r="B7" t="s">
        <v>145</v>
      </c>
      <c r="C7" t="s">
        <v>146</v>
      </c>
      <c r="D7" t="str">
        <f t="shared" si="1"/>
        <v>&lt;inventoryItem ID="H006" Name="Berry Juice " Type="1" &gt;Recovers 20 HP &lt;/inventoryItem&gt;</v>
      </c>
    </row>
    <row r="8" spans="1:5">
      <c r="A8">
        <f t="shared" si="0"/>
        <v>7</v>
      </c>
      <c r="B8" t="s">
        <v>158</v>
      </c>
      <c r="C8" t="s">
        <v>159</v>
      </c>
      <c r="D8" t="str">
        <f t="shared" si="1"/>
        <v>&lt;inventoryItem ID="H007" Name="Fresh Water " Type="1" &gt;Recovers 50 HP &lt;/inventoryItem&gt;</v>
      </c>
    </row>
    <row r="9" spans="1:5">
      <c r="A9">
        <f t="shared" si="0"/>
        <v>8</v>
      </c>
      <c r="B9" t="s">
        <v>195</v>
      </c>
      <c r="C9" t="s">
        <v>196</v>
      </c>
      <c r="D9" t="str">
        <f t="shared" si="1"/>
        <v>&lt;inventoryItem ID="H008" Name="Soda Pop " Type="1" &gt;Recovers 60 HP &lt;/inventoryItem&gt;</v>
      </c>
    </row>
    <row r="10" spans="1:5">
      <c r="A10">
        <f t="shared" si="0"/>
        <v>9</v>
      </c>
      <c r="B10" t="s">
        <v>172</v>
      </c>
      <c r="C10" t="s">
        <v>173</v>
      </c>
      <c r="D10" t="str">
        <f t="shared" si="1"/>
        <v>&lt;inventoryItem ID="H009" Name="Lemonade " Type="1" &gt;Recovers 80 HP &lt;/inventoryItem&gt;</v>
      </c>
    </row>
    <row r="11" spans="1:5">
      <c r="A11">
        <f t="shared" si="0"/>
        <v>10</v>
      </c>
      <c r="B11" t="s">
        <v>180</v>
      </c>
      <c r="C11" t="s">
        <v>181</v>
      </c>
      <c r="D11" t="str">
        <f t="shared" si="1"/>
        <v>&lt;inventoryItem ID="H010" Name="Max Revive " Type="1" &gt;Restores a Fainted Pokémon to it's Max HP &lt;/inventoryItem&gt;</v>
      </c>
    </row>
    <row r="12" spans="1:5">
      <c r="A12">
        <f t="shared" si="0"/>
        <v>11</v>
      </c>
      <c r="B12" t="s">
        <v>191</v>
      </c>
      <c r="C12" t="s">
        <v>192</v>
      </c>
      <c r="D12" t="str">
        <f t="shared" si="1"/>
        <v>&lt;inventoryItem ID="H011" Name="Revive " Type="1" &gt;Restores a Fainted Pokémon to 1/2 of it's Max HP &lt;/inventoryItem&gt;</v>
      </c>
    </row>
    <row r="13" spans="1:5">
      <c r="A13">
        <f t="shared" si="0"/>
        <v>12</v>
      </c>
      <c r="B13" t="s">
        <v>182</v>
      </c>
      <c r="C13" t="s">
        <v>183</v>
      </c>
      <c r="D13" t="str">
        <f t="shared" si="1"/>
        <v>&lt;inventoryItem ID="H012" Name="Moo Moo Milk " Type="1" &gt;Recovers 100 HP &lt;/inventoryItem&gt;</v>
      </c>
    </row>
    <row r="14" spans="1:5">
      <c r="A14">
        <f t="shared" si="0"/>
        <v>13</v>
      </c>
      <c r="B14" t="s">
        <v>156</v>
      </c>
      <c r="C14" t="s">
        <v>157</v>
      </c>
      <c r="D14" t="str">
        <f t="shared" si="1"/>
        <v>&lt;inventoryItem ID="H013" Name="Ether " Type="1" &gt;Recovers 10 PP for a Move &lt;/inventoryItem&gt;</v>
      </c>
    </row>
    <row r="15" spans="1:5">
      <c r="A15">
        <f t="shared" si="0"/>
        <v>14</v>
      </c>
      <c r="B15" t="s">
        <v>150</v>
      </c>
      <c r="C15" t="s">
        <v>151</v>
      </c>
      <c r="D15" t="str">
        <f t="shared" si="1"/>
        <v>&lt;inventoryItem ID="H014" Name="Elixer " Type="1" &gt;Recovers 10 PP for all Moves &lt;/inventoryItem&gt;</v>
      </c>
    </row>
    <row r="16" spans="1:5">
      <c r="A16">
        <f t="shared" si="0"/>
        <v>15</v>
      </c>
      <c r="B16" t="s">
        <v>176</v>
      </c>
      <c r="C16" t="s">
        <v>177</v>
      </c>
      <c r="D16" t="str">
        <f t="shared" si="1"/>
        <v>&lt;inventoryItem ID="H015" Name="Max Ether " Type="1" &gt;Recovers all PP for a Move &lt;/inventoryItem&gt;</v>
      </c>
    </row>
    <row r="17" spans="1:4">
      <c r="A17">
        <f t="shared" si="0"/>
        <v>16</v>
      </c>
      <c r="B17" t="s">
        <v>174</v>
      </c>
      <c r="C17" t="s">
        <v>175</v>
      </c>
      <c r="D17" t="str">
        <f t="shared" si="1"/>
        <v>&lt;inventoryItem ID="H016" Name="Max Elixer " Type="1" &gt;Recovers all PP for all Moves &lt;/inventoryItem&gt;</v>
      </c>
    </row>
    <row r="18" spans="1:4">
      <c r="A18">
        <f t="shared" si="0"/>
        <v>17</v>
      </c>
      <c r="B18" t="s">
        <v>141</v>
      </c>
      <c r="C18" t="s">
        <v>142</v>
      </c>
      <c r="D18" t="str">
        <f t="shared" si="1"/>
        <v>&lt;inventoryItem ID="H017" Name="Antidote " Type="1" &gt;Recovers from Poison &lt;/inventoryItem&gt;</v>
      </c>
    </row>
    <row r="19" spans="1:4">
      <c r="A19">
        <f t="shared" si="0"/>
        <v>18</v>
      </c>
      <c r="B19" t="s">
        <v>143</v>
      </c>
      <c r="C19" t="s">
        <v>144</v>
      </c>
      <c r="D19" t="str">
        <f t="shared" si="1"/>
        <v>&lt;inventoryItem ID="H018" Name="Awakening " Type="1" &gt;Recovers from Sleep &lt;/inventoryItem&gt;</v>
      </c>
    </row>
    <row r="20" spans="1:4">
      <c r="A20">
        <f t="shared" si="0"/>
        <v>19</v>
      </c>
      <c r="B20" t="s">
        <v>147</v>
      </c>
      <c r="C20" t="s">
        <v>144</v>
      </c>
      <c r="D20" t="str">
        <f t="shared" si="1"/>
        <v>&lt;inventoryItem ID="H019" Name="Blue Flute " Type="1" &gt;Recovers from Sleep &lt;/inventoryItem&gt;</v>
      </c>
    </row>
    <row r="21" spans="1:4">
      <c r="A21">
        <f t="shared" si="0"/>
        <v>20</v>
      </c>
      <c r="B21" t="s">
        <v>148</v>
      </c>
      <c r="C21" t="s">
        <v>149</v>
      </c>
      <c r="D21" t="str">
        <f t="shared" si="1"/>
        <v>&lt;inventoryItem ID="H020" Name="Burn Heal " Type="1" &gt;Recovers from Burn &lt;/inventoryItem&gt;</v>
      </c>
    </row>
    <row r="22" spans="1:4">
      <c r="A22">
        <f t="shared" si="0"/>
        <v>21</v>
      </c>
      <c r="B22" t="s">
        <v>168</v>
      </c>
      <c r="C22" t="s">
        <v>169</v>
      </c>
      <c r="D22" t="str">
        <f t="shared" si="1"/>
        <v>&lt;inventoryItem ID="H021" Name="Ice Heal " Type="1" &gt;Recovers from being Frozen &lt;/inventoryItem&gt;</v>
      </c>
    </row>
    <row r="23" spans="1:4">
      <c r="A23">
        <f t="shared" si="0"/>
        <v>22</v>
      </c>
      <c r="B23" t="s">
        <v>184</v>
      </c>
      <c r="C23" t="s">
        <v>185</v>
      </c>
      <c r="D23" t="str">
        <f t="shared" si="1"/>
        <v>&lt;inventoryItem ID="H022" Name="Paralyz Heal " Type="1" &gt;Recovers from Paralysis &lt;/inventoryItem&gt;</v>
      </c>
    </row>
    <row r="24" spans="1:4">
      <c r="A24">
        <f t="shared" si="0"/>
        <v>23</v>
      </c>
      <c r="B24" t="s">
        <v>187</v>
      </c>
      <c r="C24" t="s">
        <v>188</v>
      </c>
      <c r="D24" t="str">
        <f t="shared" si="1"/>
        <v>&lt;inventoryItem ID="H023" Name="Red Flute " Type="1" &gt;Recovers from Attraction &lt;/inventoryItem&gt;</v>
      </c>
    </row>
    <row r="25" spans="1:4">
      <c r="A25">
        <f t="shared" si="0"/>
        <v>24</v>
      </c>
      <c r="B25" t="s">
        <v>198</v>
      </c>
      <c r="C25" t="s">
        <v>199</v>
      </c>
      <c r="D25" t="str">
        <f t="shared" si="1"/>
        <v>&lt;inventoryItem ID="H024" Name="Yellow Flute " Type="1" &gt;Recovers from Confusion &lt;/inventoryItem&gt;</v>
      </c>
    </row>
    <row r="26" spans="1:4">
      <c r="A26">
        <f t="shared" si="0"/>
        <v>25</v>
      </c>
      <c r="B26" t="s">
        <v>160</v>
      </c>
      <c r="C26" t="s">
        <v>161</v>
      </c>
      <c r="D26" t="str">
        <f t="shared" si="1"/>
        <v>&lt;inventoryItem ID="H025" Name="Full Heal " Type="1" &gt;Recovers from any Status Ailement &lt;/inventoryItem&gt;</v>
      </c>
    </row>
    <row r="27" spans="1:4">
      <c r="A27">
        <f t="shared" si="0"/>
        <v>26</v>
      </c>
      <c r="B27" t="s">
        <v>170</v>
      </c>
      <c r="C27" t="s">
        <v>171</v>
      </c>
      <c r="D27" t="str">
        <f t="shared" si="1"/>
        <v>&lt;inventoryItem ID="H026" Name="Lava Cookie " Type="1" &gt;Recovers any Status Condition &lt;/inventoryItem&gt;</v>
      </c>
    </row>
    <row r="28" spans="1:4">
      <c r="A28">
        <f t="shared" si="0"/>
        <v>27</v>
      </c>
      <c r="B28" t="s">
        <v>193</v>
      </c>
      <c r="C28" t="s">
        <v>194</v>
      </c>
      <c r="D28" t="str">
        <f t="shared" si="1"/>
        <v>&lt;inventoryItem ID="H027" Name="Sacred Ash " Type="1" &gt;Revives all Fainted Pokémon &lt;/inventoryItem&gt;</v>
      </c>
    </row>
    <row r="29" spans="1:4">
      <c r="A29">
        <f t="shared" si="0"/>
        <v>28</v>
      </c>
      <c r="B29" t="s">
        <v>164</v>
      </c>
      <c r="C29" t="s">
        <v>165</v>
      </c>
      <c r="D29" t="str">
        <f t="shared" si="1"/>
        <v>&lt;inventoryItem ID="H028" Name="Heal Powder " Type="1" &gt;Recovers Any Status Condition. Bitter &lt;/inventoryItem&gt;</v>
      </c>
    </row>
    <row r="30" spans="1:4">
      <c r="A30">
        <f t="shared" si="0"/>
        <v>29</v>
      </c>
      <c r="B30" t="s">
        <v>189</v>
      </c>
      <c r="C30" t="s">
        <v>190</v>
      </c>
      <c r="D30" t="str">
        <f t="shared" si="1"/>
        <v>&lt;inventoryItem ID="H029" Name="Revival Herb " Type="1" &gt;Recovers a Fainted Pokémon. Bitter &lt;/inventoryItem&gt;</v>
      </c>
    </row>
    <row r="31" spans="1:4">
      <c r="A31">
        <f t="shared" si="0"/>
        <v>30</v>
      </c>
      <c r="B31" t="s">
        <v>152</v>
      </c>
      <c r="C31" t="s">
        <v>153</v>
      </c>
      <c r="D31" t="str">
        <f t="shared" si="1"/>
        <v>&lt;inventoryItem ID="H030" Name="Energy Root " Type="1" &gt;Recovers 200 HP. Bitter &lt;/inventoryItem&gt;</v>
      </c>
    </row>
    <row r="32" spans="1:4">
      <c r="A32">
        <f>A31+1</f>
        <v>31</v>
      </c>
      <c r="B32" t="s">
        <v>154</v>
      </c>
      <c r="C32" t="s">
        <v>155</v>
      </c>
      <c r="D32" t="str">
        <f t="shared" si="1"/>
        <v>&lt;inventoryItem ID="H031" Name="Energypowder " Type="1" &gt;Recovers 50 HP. Bitter &lt;/inventoryItem&gt;</v>
      </c>
    </row>
    <row r="33" spans="4:4">
      <c r="D33" t="str">
        <f t="shared" si="1"/>
        <v>&lt;inventoryItem ID="H000" Name="" Type="1" &gt;&lt;/inventoryItem&gt;</v>
      </c>
    </row>
    <row r="34" spans="4:4">
      <c r="D34" t="str">
        <f t="shared" si="1"/>
        <v>&lt;inventoryItem ID="H000" Name="" Type="1" &gt;&lt;/inventoryItem&gt;</v>
      </c>
    </row>
    <row r="35" spans="4:4">
      <c r="D35" t="str">
        <f t="shared" si="1"/>
        <v>&lt;inventoryItem ID="H000" Name="" Type="1" &gt;&lt;/inventoryItem&gt;</v>
      </c>
    </row>
    <row r="36" spans="4:4">
      <c r="D36" t="str">
        <f t="shared" si="1"/>
        <v>&lt;inventoryItem ID="H000" Name="" Type="1" &gt;&lt;/inventoryItem&gt;</v>
      </c>
    </row>
    <row r="37" spans="4:4">
      <c r="D37" t="str">
        <f t="shared" si="1"/>
        <v>&lt;inventoryItem ID="H000" Name="" Type="1" &gt;&lt;/inventoryItem&gt;</v>
      </c>
    </row>
    <row r="38" spans="4:4">
      <c r="D38" t="str">
        <f t="shared" si="1"/>
        <v>&lt;inventoryItem ID="H000" Name="" Type="1" &gt;&lt;/inventoryItem&gt;</v>
      </c>
    </row>
    <row r="39" spans="4:4">
      <c r="D39" t="str">
        <f t="shared" si="1"/>
        <v>&lt;inventoryItem ID="H000" Name="" Type="1" &gt;&lt;/inventoryItem&gt;</v>
      </c>
    </row>
    <row r="40" spans="4:4">
      <c r="D40" t="str">
        <f t="shared" si="1"/>
        <v>&lt;inventoryItem ID="H000" Name="" Type="1" &gt;&lt;/inventoryItem&gt;</v>
      </c>
    </row>
    <row r="41" spans="4:4">
      <c r="D41" t="str">
        <f t="shared" si="1"/>
        <v>&lt;inventoryItem ID="H000" Name="" Type="1" &gt;&lt;/inventoryItem&gt;</v>
      </c>
    </row>
    <row r="42" spans="4:4">
      <c r="D42" t="str">
        <f t="shared" si="1"/>
        <v>&lt;inventoryItem ID="H000" Name="" Type="1" &gt;&lt;/inventoryItem&gt;</v>
      </c>
    </row>
    <row r="43" spans="4:4">
      <c r="D43" t="str">
        <f t="shared" si="1"/>
        <v>&lt;inventoryItem ID="H000" Name="" Type="1" &gt;&lt;/inventoryItem&gt;</v>
      </c>
    </row>
    <row r="44" spans="4:4">
      <c r="D44" t="str">
        <f t="shared" si="1"/>
        <v>&lt;inventoryItem ID="H000" Name="" Type="1" &gt;&lt;/inventoryItem&gt;</v>
      </c>
    </row>
    <row r="45" spans="4:4">
      <c r="D45" t="str">
        <f t="shared" si="1"/>
        <v>&lt;inventoryItem ID="H000" Name="" Type="1" &gt;&lt;/inventoryItem&gt;</v>
      </c>
    </row>
    <row r="46" spans="4:4">
      <c r="D46" t="str">
        <f t="shared" si="1"/>
        <v>&lt;inventoryItem ID="H000" Name="" Type="1" &gt;&lt;/inventoryItem&gt;</v>
      </c>
    </row>
    <row r="47" spans="4:4">
      <c r="D47" t="str">
        <f t="shared" si="1"/>
        <v>&lt;inventoryItem ID="H000" Name="" Type="1" &gt;&lt;/inventoryItem&gt;</v>
      </c>
    </row>
    <row r="48" spans="4:4">
      <c r="D48" t="str">
        <f t="shared" si="1"/>
        <v>&lt;inventoryItem ID="H000" Name="" Type="1" &gt;&lt;/inventoryItem&gt;</v>
      </c>
    </row>
    <row r="49" spans="2:4">
      <c r="D49" t="str">
        <f t="shared" si="1"/>
        <v>&lt;inventoryItem ID="H000" Name="" Type="1" &gt;&lt;/inventoryItem&gt;</v>
      </c>
    </row>
    <row r="50" spans="2:4">
      <c r="D50" t="str">
        <f t="shared" si="1"/>
        <v>&lt;inventoryItem ID="H000" Name="" Type="1" &gt;&lt;/inventoryItem&gt;</v>
      </c>
    </row>
    <row r="51" spans="2:4">
      <c r="D51" t="str">
        <f t="shared" si="1"/>
        <v>&lt;inventoryItem ID="H000" Name="" Type="1" &gt;&lt;/inventoryItem&gt;</v>
      </c>
    </row>
    <row r="52" spans="2:4">
      <c r="D52" t="str">
        <f t="shared" si="1"/>
        <v>&lt;inventoryItem ID="H000" Name="" Type="1" &gt;&lt;/inventoryItem&gt;</v>
      </c>
    </row>
    <row r="53" spans="2:4">
      <c r="D53" t="str">
        <f t="shared" si="1"/>
        <v>&lt;inventoryItem ID="H000" Name="" Type="1" &gt;&lt;/inventoryItem&gt;</v>
      </c>
    </row>
    <row r="55" spans="2:4">
      <c r="B55" t="s">
        <v>200</v>
      </c>
    </row>
  </sheetData>
  <sortState ref="A2:D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6" workbookViewId="0">
      <selection activeCell="D2" sqref="D2:D53"/>
    </sheetView>
  </sheetViews>
  <sheetFormatPr defaultRowHeight="15"/>
  <cols>
    <col min="1" max="1" width="3" bestFit="1" customWidth="1"/>
    <col min="2" max="2" width="14.42578125" bestFit="1" customWidth="1"/>
    <col min="3" max="3" width="59.42578125" bestFit="1" customWidth="1"/>
    <col min="4" max="4" width="23.7109375" customWidth="1"/>
    <col min="5" max="5" width="20.42578125" bestFit="1" customWidth="1"/>
  </cols>
  <sheetData>
    <row r="1" spans="1:5">
      <c r="A1" t="s">
        <v>106</v>
      </c>
      <c r="B1" t="s">
        <v>0</v>
      </c>
      <c r="C1" t="s">
        <v>105</v>
      </c>
    </row>
    <row r="2" spans="1:5">
      <c r="A2">
        <v>1</v>
      </c>
      <c r="B2" t="s">
        <v>202</v>
      </c>
      <c r="C2" t="s">
        <v>203</v>
      </c>
      <c r="D2" t="str">
        <f>CONCATENATE($E$2,TEXT(A2,"000"),$E$3,B2,$E$4,C2,$E$5)</f>
        <v>&lt;inventoryItem ID="KEY001" Name="Aurora Ticket " Type="6" &gt;Allows you to go to Island 9 - Birth Island &lt;/inventoryItem&gt;</v>
      </c>
      <c r="E2" t="s">
        <v>201</v>
      </c>
    </row>
    <row r="3" spans="1:5">
      <c r="A3">
        <f>A2+1</f>
        <v>2</v>
      </c>
      <c r="B3" t="s">
        <v>204</v>
      </c>
      <c r="C3" t="s">
        <v>205</v>
      </c>
      <c r="D3" t="str">
        <f t="shared" ref="D3:D53" si="0">CONCATENATE($E$2,TEXT(A3,"000"),$E$3,B3,$E$4,C3,$E$5)</f>
        <v>&lt;inventoryItem ID="KEY002" Name="Berry Pouch " Type="6" &gt;Oraganises and holds your Berries &lt;/inventoryItem&gt;</v>
      </c>
      <c r="E3" t="s">
        <v>108</v>
      </c>
    </row>
    <row r="4" spans="1:5">
      <c r="A4">
        <f t="shared" ref="A4:A34" si="1">A3+1</f>
        <v>3</v>
      </c>
      <c r="B4" t="s">
        <v>206</v>
      </c>
      <c r="C4" t="s">
        <v>207</v>
      </c>
      <c r="D4" t="str">
        <f t="shared" si="0"/>
        <v>&lt;inventoryItem ID="KEY003" Name="Bike " Type="6" &gt;Allows for Fast Travel &lt;/inventoryItem&gt;</v>
      </c>
      <c r="E4" t="s">
        <v>265</v>
      </c>
    </row>
    <row r="5" spans="1:5">
      <c r="A5">
        <f t="shared" si="1"/>
        <v>4</v>
      </c>
      <c r="B5" t="s">
        <v>208</v>
      </c>
      <c r="C5" t="s">
        <v>209</v>
      </c>
      <c r="D5" t="str">
        <f t="shared" si="0"/>
        <v>&lt;inventoryItem ID="KEY004" Name="Bike Voucher " Type="6" &gt;Trade for a Bike &lt;/inventoryItem&gt;</v>
      </c>
      <c r="E5" t="s">
        <v>109</v>
      </c>
    </row>
    <row r="6" spans="1:5">
      <c r="A6">
        <f t="shared" si="1"/>
        <v>5</v>
      </c>
      <c r="B6" t="s">
        <v>210</v>
      </c>
      <c r="C6" t="s">
        <v>211</v>
      </c>
      <c r="D6" t="str">
        <f t="shared" si="0"/>
        <v>&lt;inventoryItem ID="KEY005" Name="Card Key " Type="6" &gt;Unlocks Doors in Silph. Co. &lt;/inventoryItem&gt;</v>
      </c>
    </row>
    <row r="7" spans="1:5">
      <c r="A7">
        <f t="shared" si="1"/>
        <v>6</v>
      </c>
      <c r="B7" t="s">
        <v>212</v>
      </c>
      <c r="C7" t="s">
        <v>213</v>
      </c>
      <c r="D7" t="str">
        <f t="shared" si="0"/>
        <v>&lt;inventoryItem ID="KEY006" Name="Coin Case " Type="6" &gt;Holds Game Corner Coins &lt;/inventoryItem&gt;</v>
      </c>
    </row>
    <row r="8" spans="1:5">
      <c r="A8">
        <f t="shared" si="1"/>
        <v>7</v>
      </c>
      <c r="B8" t="s">
        <v>214</v>
      </c>
      <c r="C8" t="s">
        <v>215</v>
      </c>
      <c r="D8" t="str">
        <f t="shared" si="0"/>
        <v>&lt;inventoryItem ID="KEY007" Name="Dome Fossil " Type="6" &gt;Ressurrects into Kabuto &lt;/inventoryItem&gt;</v>
      </c>
    </row>
    <row r="9" spans="1:5">
      <c r="A9">
        <f t="shared" si="1"/>
        <v>8</v>
      </c>
      <c r="B9" t="s">
        <v>216</v>
      </c>
      <c r="C9" t="s">
        <v>217</v>
      </c>
      <c r="D9" t="str">
        <f t="shared" si="0"/>
        <v>&lt;inventoryItem ID="KEY008" Name="Elevator Key " Type="6" &gt;Powers the Elevator &lt;/inventoryItem&gt;</v>
      </c>
    </row>
    <row r="10" spans="1:5">
      <c r="A10">
        <f t="shared" si="1"/>
        <v>9</v>
      </c>
      <c r="B10" t="s">
        <v>218</v>
      </c>
      <c r="C10" t="s">
        <v>219</v>
      </c>
      <c r="D10" t="str">
        <f t="shared" si="0"/>
        <v>&lt;inventoryItem ID="KEY009" Name="Gold Teeth " Type="6" &gt;The Warden's Gold Teeth &lt;/inventoryItem&gt;</v>
      </c>
    </row>
    <row r="11" spans="1:5">
      <c r="A11">
        <f t="shared" si="1"/>
        <v>10</v>
      </c>
      <c r="B11" t="s">
        <v>220</v>
      </c>
      <c r="C11" t="s">
        <v>221</v>
      </c>
      <c r="D11" t="str">
        <f t="shared" si="0"/>
        <v>&lt;inventoryItem ID="KEY010" Name="Good Rod " Type="6" &gt;Hooks Water Pokémon &lt;/inventoryItem&gt;</v>
      </c>
    </row>
    <row r="12" spans="1:5">
      <c r="A12">
        <f t="shared" si="1"/>
        <v>11</v>
      </c>
      <c r="B12" t="s">
        <v>222</v>
      </c>
      <c r="C12" t="s">
        <v>223</v>
      </c>
      <c r="D12" t="str">
        <f t="shared" si="0"/>
        <v>&lt;inventoryItem ID="KEY011" Name="Helix Fossil " Type="6" &gt;Ressurrects into Omanyte &lt;/inventoryItem&gt;</v>
      </c>
    </row>
    <row r="13" spans="1:5">
      <c r="A13">
        <f t="shared" si="1"/>
        <v>12</v>
      </c>
      <c r="B13" t="s">
        <v>224</v>
      </c>
      <c r="C13" t="s">
        <v>225</v>
      </c>
      <c r="D13" t="str">
        <f t="shared" si="0"/>
        <v>&lt;inventoryItem ID="KEY012" Name="Itemfinder " Type="6" &gt;Finds Hidden Items &lt;/inventoryItem&gt;</v>
      </c>
    </row>
    <row r="14" spans="1:5">
      <c r="A14">
        <f t="shared" si="1"/>
        <v>13</v>
      </c>
      <c r="B14" t="s">
        <v>226</v>
      </c>
      <c r="C14" t="s">
        <v>227</v>
      </c>
      <c r="D14" t="str">
        <f t="shared" si="0"/>
        <v>&lt;inventoryItem ID="KEY013" Name="Meteorite " Type="6" &gt;Contains Cosmic Energy - Trade for Moonstone on Island 2 &lt;/inventoryItem&gt;</v>
      </c>
    </row>
    <row r="15" spans="1:5">
      <c r="A15">
        <f t="shared" si="1"/>
        <v>14</v>
      </c>
      <c r="B15" t="s">
        <v>228</v>
      </c>
      <c r="C15" t="s">
        <v>229</v>
      </c>
      <c r="D15" t="str">
        <f t="shared" si="0"/>
        <v>&lt;inventoryItem ID="KEY014" Name="MysticTicket " Type="6" &gt;Allows you to go to Island 8 - Navel Cavern &lt;/inventoryItem&gt;</v>
      </c>
    </row>
    <row r="16" spans="1:5">
      <c r="A16">
        <f t="shared" si="1"/>
        <v>15</v>
      </c>
      <c r="B16" t="s">
        <v>230</v>
      </c>
      <c r="C16" t="s">
        <v>231</v>
      </c>
      <c r="D16" t="str">
        <f t="shared" si="0"/>
        <v>&lt;inventoryItem ID="KEY015" Name="Oak's Parcel " Type="6" &gt;Parcel To Give To Oak &lt;/inventoryItem&gt;</v>
      </c>
    </row>
    <row r="17" spans="1:4">
      <c r="A17">
        <f t="shared" si="1"/>
        <v>16</v>
      </c>
      <c r="B17" t="s">
        <v>232</v>
      </c>
      <c r="C17" t="s">
        <v>233</v>
      </c>
      <c r="D17" t="str">
        <f t="shared" si="0"/>
        <v>&lt;inventoryItem ID="KEY016" Name="Old Amber " Type="6" &gt;Ressurrects into Aerodactyl &lt;/inventoryItem&gt;</v>
      </c>
    </row>
    <row r="18" spans="1:4">
      <c r="A18">
        <f t="shared" si="1"/>
        <v>17</v>
      </c>
      <c r="B18" t="s">
        <v>234</v>
      </c>
      <c r="C18" t="s">
        <v>221</v>
      </c>
      <c r="D18" t="str">
        <f t="shared" si="0"/>
        <v>&lt;inventoryItem ID="KEY017" Name="Old Rod " Type="6" &gt;Hooks Water Pokémon &lt;/inventoryItem&gt;</v>
      </c>
    </row>
    <row r="19" spans="1:4">
      <c r="A19">
        <f t="shared" si="1"/>
        <v>18</v>
      </c>
      <c r="B19" t="s">
        <v>235</v>
      </c>
      <c r="C19" t="s">
        <v>236</v>
      </c>
      <c r="D19" t="str">
        <f t="shared" si="0"/>
        <v>&lt;inventoryItem ID="KEY018" Name="Pokéflute " Type="6" &gt;Wakes Sleeping Pokémon &lt;/inventoryItem&gt;</v>
      </c>
    </row>
    <row r="20" spans="1:4">
      <c r="A20">
        <f t="shared" si="1"/>
        <v>19</v>
      </c>
      <c r="B20" t="s">
        <v>237</v>
      </c>
      <c r="C20" t="s">
        <v>238</v>
      </c>
      <c r="D20" t="str">
        <f t="shared" si="0"/>
        <v>&lt;inventoryItem ID="KEY019" Name="Powder Jar " Type="6" &gt;Allows you to Crush Berries &lt;/inventoryItem&gt;</v>
      </c>
    </row>
    <row r="21" spans="1:4">
      <c r="A21">
        <f t="shared" si="1"/>
        <v>20</v>
      </c>
      <c r="B21" t="s">
        <v>239</v>
      </c>
      <c r="C21" t="s">
        <v>240</v>
      </c>
      <c r="D21" t="str">
        <f t="shared" si="0"/>
        <v>&lt;inventoryItem ID="KEY020" Name="Rainbow Pass " Type="6" &gt;Allows You to go to Rainbow Islands 4, 5, 6 &amp; 7 &lt;/inventoryItem&gt;</v>
      </c>
    </row>
    <row r="22" spans="1:4">
      <c r="A22">
        <f t="shared" si="1"/>
        <v>21</v>
      </c>
      <c r="B22" t="s">
        <v>241</v>
      </c>
      <c r="C22" t="s">
        <v>242</v>
      </c>
      <c r="D22" t="str">
        <f t="shared" si="0"/>
        <v>&lt;inventoryItem ID="KEY021" Name="Ruby Plate " Type="6" &gt;Powers Time Machine &lt;/inventoryItem&gt;</v>
      </c>
    </row>
    <row r="23" spans="1:4">
      <c r="A23">
        <f t="shared" si="1"/>
        <v>22</v>
      </c>
      <c r="B23" t="s">
        <v>243</v>
      </c>
      <c r="C23" t="s">
        <v>244</v>
      </c>
      <c r="D23" t="str">
        <f t="shared" si="0"/>
        <v>&lt;inventoryItem ID="KEY022" Name="S.S. Ticket " Type="6" &gt;Allows You To Board the S.S. Anne &lt;/inventoryItem&gt;</v>
      </c>
    </row>
    <row r="24" spans="1:4">
      <c r="A24">
        <f t="shared" si="1"/>
        <v>23</v>
      </c>
      <c r="B24" t="s">
        <v>245</v>
      </c>
      <c r="C24" t="s">
        <v>242</v>
      </c>
      <c r="D24" t="str">
        <f t="shared" si="0"/>
        <v>&lt;inventoryItem ID="KEY023" Name="Sapphire Plate " Type="6" &gt;Powers Time Machine &lt;/inventoryItem&gt;</v>
      </c>
    </row>
    <row r="25" spans="1:4">
      <c r="A25">
        <f t="shared" si="1"/>
        <v>24</v>
      </c>
      <c r="B25" t="s">
        <v>246</v>
      </c>
      <c r="C25" t="s">
        <v>247</v>
      </c>
      <c r="D25" t="str">
        <f t="shared" si="0"/>
        <v>&lt;inventoryItem ID="KEY024" Name="Secret Key " Type="6" &gt;Unlock's Cinnibar Gym &lt;/inventoryItem&gt;</v>
      </c>
    </row>
    <row r="26" spans="1:4">
      <c r="A26">
        <f t="shared" si="1"/>
        <v>25</v>
      </c>
      <c r="B26" t="s">
        <v>248</v>
      </c>
      <c r="C26" t="s">
        <v>249</v>
      </c>
      <c r="D26" t="str">
        <f t="shared" si="0"/>
        <v>&lt;inventoryItem ID="KEY025" Name="Silph Scope " Type="6" &gt;Allows you to see Ghost Pokémon &lt;/inventoryItem&gt;</v>
      </c>
    </row>
    <row r="27" spans="1:4">
      <c r="A27">
        <f t="shared" si="1"/>
        <v>26</v>
      </c>
      <c r="B27" t="s">
        <v>250</v>
      </c>
      <c r="C27" t="s">
        <v>221</v>
      </c>
      <c r="D27" t="str">
        <f t="shared" si="0"/>
        <v>&lt;inventoryItem ID="KEY026" Name="Super Rod " Type="6" &gt;Hooks Water Pokémon &lt;/inventoryItem&gt;</v>
      </c>
    </row>
    <row r="28" spans="1:4">
      <c r="A28">
        <f t="shared" si="1"/>
        <v>27</v>
      </c>
      <c r="B28" t="s">
        <v>251</v>
      </c>
      <c r="C28" t="s">
        <v>252</v>
      </c>
      <c r="D28" t="str">
        <f t="shared" si="0"/>
        <v>&lt;inventoryItem ID="KEY027" Name="Tea " Type="6" &gt;Allows you to go into Saffron &lt;/inventoryItem&gt;</v>
      </c>
    </row>
    <row r="29" spans="1:4">
      <c r="A29">
        <f t="shared" si="1"/>
        <v>28</v>
      </c>
      <c r="B29" t="s">
        <v>253</v>
      </c>
      <c r="C29" t="s">
        <v>254</v>
      </c>
      <c r="D29" t="str">
        <f t="shared" si="0"/>
        <v>&lt;inventoryItem ID="KEY028" Name="Teachy TV " Type="6" &gt;Teaches you how to play the game &lt;/inventoryItem&gt;</v>
      </c>
    </row>
    <row r="30" spans="1:4">
      <c r="A30">
        <f t="shared" si="1"/>
        <v>29</v>
      </c>
      <c r="B30" t="s">
        <v>255</v>
      </c>
      <c r="C30" t="s">
        <v>256</v>
      </c>
      <c r="D30" t="str">
        <f t="shared" si="0"/>
        <v>&lt;inventoryItem ID="KEY029" Name="TM Case " Type="6" &gt;Oraganises and holds your TMs &lt;/inventoryItem&gt;</v>
      </c>
    </row>
    <row r="31" spans="1:4">
      <c r="A31">
        <f t="shared" si="1"/>
        <v>30</v>
      </c>
      <c r="B31" t="s">
        <v>257</v>
      </c>
      <c r="C31" t="s">
        <v>258</v>
      </c>
      <c r="D31" t="str">
        <f t="shared" si="0"/>
        <v>&lt;inventoryItem ID="KEY030" Name="Town Map " Type="6" &gt;Allows you to view Kanto &amp; Rainbow Islands &lt;/inventoryItem&gt;</v>
      </c>
    </row>
    <row r="32" spans="1:4">
      <c r="A32">
        <f t="shared" si="1"/>
        <v>31</v>
      </c>
      <c r="B32" t="s">
        <v>259</v>
      </c>
      <c r="C32" t="s">
        <v>260</v>
      </c>
      <c r="D32" t="str">
        <f t="shared" si="0"/>
        <v>&lt;inventoryItem ID="KEY031" Name="Tri Pass " Type="6" &gt;Allows You to go to Rainbow Islands 1, 2 &amp; 3 whenever you want &lt;/inventoryItem&gt;</v>
      </c>
    </row>
    <row r="33" spans="1:4">
      <c r="A33">
        <f t="shared" si="1"/>
        <v>32</v>
      </c>
      <c r="B33" t="s">
        <v>261</v>
      </c>
      <c r="C33" t="s">
        <v>262</v>
      </c>
      <c r="D33" t="str">
        <f t="shared" si="0"/>
        <v>&lt;inventoryItem ID="KEY032" Name="Voice Checker " Type="6" &gt;Keeps Track of Trainers and signs &lt;/inventoryItem&gt;</v>
      </c>
    </row>
    <row r="34" spans="1:4">
      <c r="A34">
        <f t="shared" si="1"/>
        <v>33</v>
      </c>
      <c r="B34" t="s">
        <v>263</v>
      </c>
      <c r="C34" t="s">
        <v>264</v>
      </c>
      <c r="D34" t="str">
        <f t="shared" si="0"/>
        <v>&lt;inventoryItem ID="KEY033" Name="VS Seeker " Type="6" &gt;Sees if Trainers want to re-match &lt;/inventoryItem&gt;</v>
      </c>
    </row>
    <row r="35" spans="1:4">
      <c r="D35" t="str">
        <f t="shared" si="0"/>
        <v>&lt;inventoryItem ID="KEY000" Name="" Type="6" &gt;&lt;/inventoryItem&gt;</v>
      </c>
    </row>
    <row r="36" spans="1:4">
      <c r="D36" t="str">
        <f t="shared" si="0"/>
        <v>&lt;inventoryItem ID="KEY000" Name="" Type="6" &gt;&lt;/inventoryItem&gt;</v>
      </c>
    </row>
    <row r="37" spans="1:4">
      <c r="D37" t="str">
        <f t="shared" si="0"/>
        <v>&lt;inventoryItem ID="KEY000" Name="" Type="6" &gt;&lt;/inventoryItem&gt;</v>
      </c>
    </row>
    <row r="38" spans="1:4">
      <c r="D38" t="str">
        <f t="shared" si="0"/>
        <v>&lt;inventoryItem ID="KEY000" Name="" Type="6" &gt;&lt;/inventoryItem&gt;</v>
      </c>
    </row>
    <row r="39" spans="1:4">
      <c r="D39" t="str">
        <f t="shared" si="0"/>
        <v>&lt;inventoryItem ID="KEY000" Name="" Type="6" &gt;&lt;/inventoryItem&gt;</v>
      </c>
    </row>
    <row r="40" spans="1:4">
      <c r="D40" t="str">
        <f t="shared" si="0"/>
        <v>&lt;inventoryItem ID="KEY000" Name="" Type="6" &gt;&lt;/inventoryItem&gt;</v>
      </c>
    </row>
    <row r="41" spans="1:4">
      <c r="D41" t="str">
        <f t="shared" si="0"/>
        <v>&lt;inventoryItem ID="KEY000" Name="" Type="6" &gt;&lt;/inventoryItem&gt;</v>
      </c>
    </row>
    <row r="42" spans="1:4">
      <c r="D42" t="str">
        <f t="shared" si="0"/>
        <v>&lt;inventoryItem ID="KEY000" Name="" Type="6" &gt;&lt;/inventoryItem&gt;</v>
      </c>
    </row>
    <row r="43" spans="1:4">
      <c r="D43" t="str">
        <f t="shared" si="0"/>
        <v>&lt;inventoryItem ID="KEY000" Name="" Type="6" &gt;&lt;/inventoryItem&gt;</v>
      </c>
    </row>
    <row r="44" spans="1:4">
      <c r="D44" t="str">
        <f t="shared" si="0"/>
        <v>&lt;inventoryItem ID="KEY000" Name="" Type="6" &gt;&lt;/inventoryItem&gt;</v>
      </c>
    </row>
    <row r="45" spans="1:4">
      <c r="D45" t="str">
        <f t="shared" si="0"/>
        <v>&lt;inventoryItem ID="KEY000" Name="" Type="6" &gt;&lt;/inventoryItem&gt;</v>
      </c>
    </row>
    <row r="46" spans="1:4">
      <c r="D46" t="str">
        <f t="shared" si="0"/>
        <v>&lt;inventoryItem ID="KEY000" Name="" Type="6" &gt;&lt;/inventoryItem&gt;</v>
      </c>
    </row>
    <row r="47" spans="1:4">
      <c r="D47" t="str">
        <f t="shared" si="0"/>
        <v>&lt;inventoryItem ID="KEY000" Name="" Type="6" &gt;&lt;/inventoryItem&gt;</v>
      </c>
    </row>
    <row r="48" spans="1:4">
      <c r="D48" t="str">
        <f t="shared" si="0"/>
        <v>&lt;inventoryItem ID="KEY000" Name="" Type="6" &gt;&lt;/inventoryItem&gt;</v>
      </c>
    </row>
    <row r="49" spans="4:4">
      <c r="D49" t="str">
        <f t="shared" si="0"/>
        <v>&lt;inventoryItem ID="KEY000" Name="" Type="6" &gt;&lt;/inventoryItem&gt;</v>
      </c>
    </row>
    <row r="50" spans="4:4">
      <c r="D50" t="str">
        <f t="shared" si="0"/>
        <v>&lt;inventoryItem ID="KEY000" Name="" Type="6" &gt;&lt;/inventoryItem&gt;</v>
      </c>
    </row>
    <row r="51" spans="4:4">
      <c r="D51" t="str">
        <f t="shared" si="0"/>
        <v>&lt;inventoryItem ID="KEY000" Name="" Type="6" &gt;&lt;/inventoryItem&gt;</v>
      </c>
    </row>
    <row r="52" spans="4:4">
      <c r="D52" t="str">
        <f t="shared" si="0"/>
        <v>&lt;inventoryItem ID="KEY000" Name="" Type="6" &gt;&lt;/inventoryItem&gt;</v>
      </c>
    </row>
    <row r="53" spans="4:4">
      <c r="D53" t="str">
        <f t="shared" si="0"/>
        <v>&lt;inventoryItem ID="KEY000" Name="" Type="6" &gt;&lt;/inventoryItem&gt;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Main Items</vt:lpstr>
      <vt:lpstr>Pokeballs</vt:lpstr>
      <vt:lpstr>Recovery Items</vt:lpstr>
      <vt:lpstr>KeyItems</vt:lpstr>
      <vt:lpstr>'Recovery Items'!Attachable_Items</vt:lpstr>
      <vt:lpstr>Pokeballs!pokeballs</vt:lpstr>
      <vt:lpstr>KeyItems!recoveryItems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2013-07-08T04:19:08Z</dcterms:created>
  <dcterms:modified xsi:type="dcterms:W3CDTF">2013-07-13T03:51:46Z</dcterms:modified>
</cp:coreProperties>
</file>