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/>
  </bookViews>
  <sheets>
    <sheet name="Final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2" i="1" s="1"/>
  <c r="B2" i="1" s="1"/>
  <c r="H3" i="1"/>
  <c r="L3" i="1"/>
  <c r="B3" i="1" s="1"/>
  <c r="M3" i="1"/>
  <c r="H4" i="1"/>
  <c r="L4" i="1" s="1"/>
  <c r="B4" i="1" s="1"/>
  <c r="H5" i="1"/>
  <c r="L5" i="1"/>
  <c r="B5" i="1" s="1"/>
  <c r="M5" i="1"/>
  <c r="H6" i="1"/>
  <c r="L6" i="1" s="1"/>
  <c r="B6" i="1" s="1"/>
  <c r="H7" i="1"/>
  <c r="L7" i="1"/>
  <c r="B7" i="1" s="1"/>
  <c r="M7" i="1"/>
  <c r="H8" i="1"/>
  <c r="L8" i="1" s="1"/>
  <c r="B8" i="1" s="1"/>
  <c r="H9" i="1"/>
  <c r="L9" i="1"/>
  <c r="B9" i="1" s="1"/>
  <c r="M9" i="1"/>
  <c r="H10" i="1"/>
  <c r="L10" i="1" s="1"/>
  <c r="B10" i="1" s="1"/>
  <c r="H11" i="1"/>
  <c r="L11" i="1"/>
  <c r="B11" i="1" s="1"/>
  <c r="M11" i="1"/>
  <c r="H12" i="1"/>
  <c r="L12" i="1" s="1"/>
  <c r="B12" i="1" s="1"/>
  <c r="H13" i="1"/>
  <c r="L13" i="1"/>
  <c r="B13" i="1" s="1"/>
  <c r="M13" i="1"/>
  <c r="H14" i="1"/>
  <c r="L14" i="1" s="1"/>
  <c r="B14" i="1" s="1"/>
  <c r="H15" i="1"/>
  <c r="L15" i="1"/>
  <c r="B15" i="1" s="1"/>
  <c r="M15" i="1"/>
  <c r="H16" i="1"/>
  <c r="L16" i="1" s="1"/>
  <c r="B16" i="1" s="1"/>
  <c r="H17" i="1"/>
  <c r="L17" i="1"/>
  <c r="B17" i="1" s="1"/>
  <c r="M17" i="1"/>
  <c r="H18" i="1"/>
  <c r="L18" i="1" s="1"/>
  <c r="B18" i="1" s="1"/>
  <c r="H19" i="1"/>
  <c r="L19" i="1"/>
  <c r="B19" i="1" s="1"/>
  <c r="M19" i="1"/>
  <c r="H20" i="1"/>
  <c r="L20" i="1" s="1"/>
  <c r="B20" i="1" s="1"/>
  <c r="H21" i="1"/>
  <c r="L21" i="1"/>
  <c r="B21" i="1" s="1"/>
  <c r="M21" i="1"/>
  <c r="H22" i="1"/>
  <c r="L22" i="1" s="1"/>
  <c r="B22" i="1" s="1"/>
  <c r="H23" i="1"/>
  <c r="L23" i="1"/>
  <c r="B23" i="1" s="1"/>
  <c r="M23" i="1"/>
  <c r="H24" i="1"/>
  <c r="L24" i="1" s="1"/>
  <c r="B24" i="1" s="1"/>
  <c r="H25" i="1"/>
  <c r="L25" i="1"/>
  <c r="B25" i="1" s="1"/>
  <c r="M25" i="1"/>
  <c r="H26" i="1"/>
  <c r="L26" i="1" s="1"/>
  <c r="B26" i="1" s="1"/>
  <c r="H27" i="1"/>
  <c r="L27" i="1"/>
  <c r="B27" i="1" s="1"/>
  <c r="M27" i="1"/>
  <c r="H28" i="1"/>
  <c r="L28" i="1" s="1"/>
  <c r="B28" i="1" s="1"/>
  <c r="H29" i="1"/>
  <c r="L29" i="1"/>
  <c r="B29" i="1" s="1"/>
  <c r="M29" i="1"/>
  <c r="H30" i="1"/>
  <c r="L30" i="1" s="1"/>
  <c r="B30" i="1" s="1"/>
  <c r="H31" i="1"/>
  <c r="L31" i="1"/>
  <c r="B31" i="1" s="1"/>
  <c r="M31" i="1"/>
  <c r="H32" i="1"/>
  <c r="L32" i="1" s="1"/>
  <c r="B32" i="1" s="1"/>
  <c r="H33" i="1"/>
  <c r="L33" i="1"/>
  <c r="B33" i="1" s="1"/>
  <c r="M33" i="1"/>
  <c r="H34" i="1"/>
  <c r="L34" i="1" s="1"/>
  <c r="B34" i="1" s="1"/>
  <c r="H35" i="1"/>
  <c r="L35" i="1"/>
  <c r="B35" i="1" s="1"/>
  <c r="M35" i="1"/>
  <c r="H36" i="1"/>
  <c r="L36" i="1" s="1"/>
  <c r="B36" i="1" s="1"/>
  <c r="H37" i="1"/>
  <c r="L37" i="1"/>
  <c r="B37" i="1" s="1"/>
  <c r="M37" i="1"/>
  <c r="M36" i="1" l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2" i="1"/>
</calcChain>
</file>

<file path=xl/sharedStrings.xml><?xml version="1.0" encoding="utf-8"?>
<sst xmlns="http://schemas.openxmlformats.org/spreadsheetml/2006/main" count="4" uniqueCount="4">
  <si>
    <t>u(α)[rad]</t>
  </si>
  <si>
    <t>α[rad]</t>
  </si>
  <si>
    <t>α[deg]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</si>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</sst>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126492</xdr:colOff>
      <xdr:row>0</xdr:row>
      <xdr:rowOff>48137</xdr:rowOff>
    </xdr:from>
    <xdr:ext cx="3688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36092" y="4813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36092" y="4813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106662</xdr:colOff>
      <xdr:row>0</xdr:row>
      <xdr:rowOff>81643</xdr:rowOff>
    </xdr:from>
    <xdr:ext cx="6279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935462" y="81643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935462" y="81643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33841</xdr:colOff>
      <xdr:row>0</xdr:row>
      <xdr:rowOff>33840</xdr:rowOff>
    </xdr:from>
    <xdr:ext cx="4424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472241" y="33840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472241" y="33840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[𝑚𝐴]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34789</xdr:colOff>
      <xdr:row>0</xdr:row>
      <xdr:rowOff>23507</xdr:rowOff>
    </xdr:from>
    <xdr:ext cx="85196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521189" y="23507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mV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521189" y="23507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[mV/(𝑚A∗mT)]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5247</xdr:colOff>
      <xdr:row>0</xdr:row>
      <xdr:rowOff>40820</xdr:rowOff>
    </xdr:from>
    <xdr:ext cx="875496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101247" y="40820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101247" y="40820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40470</xdr:colOff>
      <xdr:row>0</xdr:row>
      <xdr:rowOff>40820</xdr:rowOff>
    </xdr:from>
    <xdr:ext cx="422174" cy="176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088470" y="40820"/>
              <a:ext cx="422174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088470" y="40820"/>
              <a:ext cx="422174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[𝑚𝑉]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99161</xdr:colOff>
      <xdr:row>0</xdr:row>
      <xdr:rowOff>81643</xdr:rowOff>
    </xdr:from>
    <xdr:ext cx="7344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804761" y="81643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804761" y="81643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78414</xdr:colOff>
      <xdr:row>0</xdr:row>
      <xdr:rowOff>68036</xdr:rowOff>
    </xdr:from>
    <xdr:ext cx="7536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7393614" y="68036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7393614" y="68036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20411</xdr:colOff>
      <xdr:row>0</xdr:row>
      <xdr:rowOff>81643</xdr:rowOff>
    </xdr:from>
    <xdr:ext cx="7743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239611" y="81643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239611" y="81643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70" zoomScaleNormal="70" workbookViewId="0">
      <selection sqref="A1:N37"/>
    </sheetView>
  </sheetViews>
  <sheetFormatPr defaultRowHeight="12.75" customHeight="1" x14ac:dyDescent="0.25"/>
  <cols>
    <col min="1" max="1" width="3.5703125" customWidth="1"/>
    <col min="3" max="3" width="12.140625" customWidth="1"/>
    <col min="4" max="4" width="12.42578125" customWidth="1"/>
    <col min="5" max="5" width="6.7109375" customWidth="1"/>
    <col min="6" max="6" width="7.7109375" customWidth="1"/>
    <col min="7" max="7" width="6.1406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7" ht="29.25" customHeight="1" thickBot="1" x14ac:dyDescent="0.3">
      <c r="A1" s="17" t="s">
        <v>3</v>
      </c>
      <c r="B1" s="17"/>
      <c r="C1" s="17"/>
      <c r="D1" s="17"/>
      <c r="E1" s="17"/>
      <c r="F1" s="18"/>
      <c r="G1" s="19" t="s">
        <v>2</v>
      </c>
      <c r="H1" s="19" t="s">
        <v>1</v>
      </c>
      <c r="I1" s="19" t="s">
        <v>0</v>
      </c>
      <c r="J1" s="18"/>
      <c r="K1" s="17"/>
      <c r="L1" s="17"/>
      <c r="M1" s="17"/>
      <c r="N1" s="1"/>
    </row>
    <row r="2" spans="1:17" ht="13.5" customHeight="1" x14ac:dyDescent="0.25">
      <c r="A2" s="16">
        <v>1</v>
      </c>
      <c r="B2" s="13">
        <f>0.5*L2</f>
        <v>-4.5732321116218597E-2</v>
      </c>
      <c r="C2" s="13">
        <v>2.04</v>
      </c>
      <c r="D2" s="13">
        <v>2.033199619306977</v>
      </c>
      <c r="E2" s="13">
        <v>12</v>
      </c>
      <c r="F2" s="13">
        <v>23.77</v>
      </c>
      <c r="G2" s="13">
        <v>0</v>
      </c>
      <c r="H2" s="13">
        <f>RADIANS(G2)</f>
        <v>0</v>
      </c>
      <c r="I2" s="15">
        <v>2.8867513460000001</v>
      </c>
      <c r="J2" s="14">
        <v>-3.0873747999999999E-2</v>
      </c>
      <c r="K2" s="14">
        <v>0.19</v>
      </c>
      <c r="L2" s="13">
        <f>SIN(H2-3.05)</f>
        <v>-9.1464642232437193E-2</v>
      </c>
      <c r="M2" s="12">
        <f>COS(H2-3.05)</f>
        <v>-0.99580832453906121</v>
      </c>
      <c r="N2" s="1"/>
      <c r="O2" s="1"/>
      <c r="P2" s="1"/>
      <c r="Q2" s="1"/>
    </row>
    <row r="3" spans="1:17" ht="12.75" customHeight="1" x14ac:dyDescent="0.25">
      <c r="A3" s="11">
        <v>2</v>
      </c>
      <c r="B3" s="8">
        <f>0.5*L3</f>
        <v>-0.13149769482937945</v>
      </c>
      <c r="C3" s="8">
        <v>2</v>
      </c>
      <c r="D3" s="8">
        <v>1.9737690462635376</v>
      </c>
      <c r="E3" s="8">
        <v>12</v>
      </c>
      <c r="F3" s="8">
        <v>53.24</v>
      </c>
      <c r="G3" s="8">
        <v>10</v>
      </c>
      <c r="H3" s="8">
        <f>RADIANS(G3)</f>
        <v>0.17453292519943295</v>
      </c>
      <c r="I3" s="10"/>
      <c r="J3" s="9"/>
      <c r="K3" s="9"/>
      <c r="L3" s="8">
        <f>SIN(H3-3.05)</f>
        <v>-0.2629953896587589</v>
      </c>
      <c r="M3" s="7">
        <f>COS(H3-3.05)</f>
        <v>-0.96479709007554415</v>
      </c>
      <c r="N3" s="1"/>
      <c r="O3" s="1"/>
      <c r="P3" s="1"/>
      <c r="Q3" s="1"/>
    </row>
    <row r="4" spans="1:17" ht="12.75" customHeight="1" x14ac:dyDescent="0.25">
      <c r="A4" s="11">
        <v>3</v>
      </c>
      <c r="B4" s="8">
        <f>0.5*L4</f>
        <v>-0.21326757762619408</v>
      </c>
      <c r="C4" s="8">
        <v>1.9</v>
      </c>
      <c r="D4" s="8">
        <v>1.8585205761278993</v>
      </c>
      <c r="E4" s="8">
        <v>12</v>
      </c>
      <c r="F4" s="8">
        <v>81.62</v>
      </c>
      <c r="G4" s="8">
        <v>20</v>
      </c>
      <c r="H4" s="8">
        <f>RADIANS(G4)</f>
        <v>0.3490658503988659</v>
      </c>
      <c r="I4" s="10"/>
      <c r="J4" s="9"/>
      <c r="K4" s="9"/>
      <c r="L4" s="8">
        <f>SIN(H4-3.05)</f>
        <v>-0.42653515525238817</v>
      </c>
      <c r="M4" s="7">
        <f>COS(H4-3.05)</f>
        <v>-0.90447098424096561</v>
      </c>
      <c r="N4" s="1"/>
      <c r="O4" s="1"/>
      <c r="P4" s="1"/>
      <c r="Q4" s="1"/>
    </row>
    <row r="5" spans="1:17" ht="12.75" customHeight="1" x14ac:dyDescent="0.25">
      <c r="A5" s="11">
        <v>4</v>
      </c>
      <c r="B5" s="8">
        <f>0.5*L5</f>
        <v>-0.28855743299543807</v>
      </c>
      <c r="C5" s="8">
        <v>1.7</v>
      </c>
      <c r="D5" s="8">
        <v>1.6917965371723303</v>
      </c>
      <c r="E5" s="8">
        <v>12</v>
      </c>
      <c r="F5" s="8">
        <v>108.74</v>
      </c>
      <c r="G5" s="8">
        <v>30</v>
      </c>
      <c r="H5" s="8">
        <f>RADIANS(G5)</f>
        <v>0.52359877559829882</v>
      </c>
      <c r="I5" s="10"/>
      <c r="J5" s="9"/>
      <c r="K5" s="9"/>
      <c r="L5" s="8">
        <f>SIN(H5-3.05)</f>
        <v>-0.57711486599087614</v>
      </c>
      <c r="M5" s="7">
        <f>COS(H5-3.05)</f>
        <v>-0.81666298523462733</v>
      </c>
      <c r="N5" s="1"/>
      <c r="O5" s="1"/>
      <c r="P5" s="1"/>
      <c r="Q5" s="1"/>
    </row>
    <row r="6" spans="1:17" ht="12.75" customHeight="1" x14ac:dyDescent="0.25">
      <c r="A6" s="11">
        <v>5</v>
      </c>
      <c r="B6" s="8">
        <f>0.5*L6</f>
        <v>-0.35507961678022237</v>
      </c>
      <c r="C6" s="8">
        <v>1.5</v>
      </c>
      <c r="D6" s="8">
        <v>1.4803341841308282</v>
      </c>
      <c r="E6" s="8">
        <v>12</v>
      </c>
      <c r="F6" s="8">
        <v>132.88999999999999</v>
      </c>
      <c r="G6" s="8">
        <v>40</v>
      </c>
      <c r="H6" s="8">
        <f>RADIANS(G6)</f>
        <v>0.69813170079773179</v>
      </c>
      <c r="I6" s="10"/>
      <c r="J6" s="9"/>
      <c r="K6" s="9"/>
      <c r="L6" s="8">
        <f>SIN(H6-3.05)</f>
        <v>-0.71015923356044475</v>
      </c>
      <c r="M6" s="7">
        <f>COS(H6-3.05)</f>
        <v>-0.70404109467334486</v>
      </c>
      <c r="N6" s="1"/>
      <c r="O6" s="1"/>
      <c r="P6" s="1"/>
      <c r="Q6" s="1"/>
    </row>
    <row r="7" spans="1:17" ht="12.75" customHeight="1" x14ac:dyDescent="0.25">
      <c r="A7" s="11">
        <v>6</v>
      </c>
      <c r="B7" s="8">
        <f>0.5*L7</f>
        <v>-0.41081288608809519</v>
      </c>
      <c r="C7" s="8">
        <v>1.3</v>
      </c>
      <c r="D7" s="8">
        <v>1.2339557411466795</v>
      </c>
      <c r="E7" s="8">
        <v>12</v>
      </c>
      <c r="F7" s="8">
        <v>152.19999999999999</v>
      </c>
      <c r="G7" s="8">
        <v>50</v>
      </c>
      <c r="H7" s="8">
        <f>RADIANS(G7)</f>
        <v>0.87266462599716477</v>
      </c>
      <c r="I7" s="10"/>
      <c r="J7" s="9"/>
      <c r="K7" s="9"/>
      <c r="L7" s="8">
        <f>SIN(H7-3.05)</f>
        <v>-0.82162577217619037</v>
      </c>
      <c r="M7" s="7">
        <f>COS(H7-3.05)</f>
        <v>-0.57002727171239698</v>
      </c>
      <c r="N7" s="1"/>
      <c r="O7" s="1"/>
      <c r="P7" s="1"/>
      <c r="Q7" s="1"/>
    </row>
    <row r="8" spans="1:17" ht="12.75" customHeight="1" x14ac:dyDescent="0.25">
      <c r="A8" s="11">
        <v>7</v>
      </c>
      <c r="B8" s="8">
        <f>0.5*L8</f>
        <v>-0.45406381373353216</v>
      </c>
      <c r="C8" s="8">
        <v>0.97</v>
      </c>
      <c r="D8" s="8">
        <v>0.96778518513747291</v>
      </c>
      <c r="E8" s="8">
        <v>12</v>
      </c>
      <c r="F8" s="8">
        <v>168.38</v>
      </c>
      <c r="G8" s="8">
        <v>60</v>
      </c>
      <c r="H8" s="8">
        <f>RADIANS(G8)</f>
        <v>1.0471975511965976</v>
      </c>
      <c r="I8" s="10"/>
      <c r="J8" s="9"/>
      <c r="K8" s="9"/>
      <c r="L8" s="8">
        <f>SIN(H8-3.05)</f>
        <v>-0.90812762746706432</v>
      </c>
      <c r="M8" s="7">
        <f>COS(H8-3.05)</f>
        <v>-0.41869345854818529</v>
      </c>
      <c r="N8" s="1"/>
      <c r="O8" s="1"/>
      <c r="P8" s="1"/>
      <c r="Q8" s="1"/>
    </row>
    <row r="9" spans="1:17" ht="12.75" customHeight="1" x14ac:dyDescent="0.25">
      <c r="A9" s="11">
        <v>8</v>
      </c>
      <c r="B9" s="8">
        <f>0.5*L9</f>
        <v>-0.48351824216605199</v>
      </c>
      <c r="C9" s="8">
        <v>0.71</v>
      </c>
      <c r="D9" s="8">
        <v>0.70990026204498069</v>
      </c>
      <c r="E9" s="8">
        <v>12</v>
      </c>
      <c r="F9" s="8">
        <v>178.47</v>
      </c>
      <c r="G9" s="8">
        <v>70</v>
      </c>
      <c r="H9" s="8">
        <f>RADIANS(G9)</f>
        <v>1.2217304763960306</v>
      </c>
      <c r="I9" s="10"/>
      <c r="J9" s="9"/>
      <c r="K9" s="9"/>
      <c r="L9" s="8">
        <f>SIN(H9-3.05)</f>
        <v>-0.96703648433210398</v>
      </c>
      <c r="M9" s="7">
        <f>COS(H9-3.05)</f>
        <v>-0.25463785651509946</v>
      </c>
      <c r="N9" s="1"/>
      <c r="O9" s="1"/>
      <c r="P9" s="1"/>
      <c r="Q9" s="1"/>
    </row>
    <row r="10" spans="1:17" ht="12.75" customHeight="1" x14ac:dyDescent="0.25">
      <c r="A10" s="11">
        <v>9</v>
      </c>
      <c r="B10" s="8">
        <f>0.5*L10</f>
        <v>-0.49828121348239252</v>
      </c>
      <c r="C10" s="8">
        <v>0.23</v>
      </c>
      <c r="D10" s="8">
        <v>0.52619518484246131</v>
      </c>
      <c r="E10" s="8">
        <v>12</v>
      </c>
      <c r="F10" s="8">
        <v>182.28</v>
      </c>
      <c r="G10" s="8">
        <v>80</v>
      </c>
      <c r="H10" s="8">
        <f>RADIANS(G10)</f>
        <v>1.3962634015954636</v>
      </c>
      <c r="I10" s="10"/>
      <c r="J10" s="9"/>
      <c r="K10" s="9"/>
      <c r="L10" s="8">
        <f>SIN(H10-3.05)</f>
        <v>-0.99656242696478503</v>
      </c>
      <c r="M10" s="7">
        <f>COS(H10-3.05)</f>
        <v>-8.2845212064775228E-2</v>
      </c>
      <c r="N10" s="1"/>
      <c r="O10" s="1"/>
      <c r="P10" s="1"/>
      <c r="Q10" s="1"/>
    </row>
    <row r="11" spans="1:17" ht="12.75" customHeight="1" x14ac:dyDescent="0.25">
      <c r="A11" s="11">
        <v>10</v>
      </c>
      <c r="B11" s="8">
        <f>0.5*L11</f>
        <v>-0.4979041622695306</v>
      </c>
      <c r="C11" s="8">
        <v>0.54</v>
      </c>
      <c r="D11" s="8">
        <v>0.5317574397378988</v>
      </c>
      <c r="E11" s="8">
        <v>12</v>
      </c>
      <c r="F11" s="8">
        <v>180.39</v>
      </c>
      <c r="G11" s="8">
        <v>90</v>
      </c>
      <c r="H11" s="8">
        <f>RADIANS(G11)</f>
        <v>1.5707963267948966</v>
      </c>
      <c r="I11" s="10"/>
      <c r="J11" s="9"/>
      <c r="K11" s="9"/>
      <c r="L11" s="8">
        <f>SIN(H11-3.05)</f>
        <v>-0.99580832453906121</v>
      </c>
      <c r="M11" s="7">
        <f>COS(H11-3.05)</f>
        <v>9.1464642232437138E-2</v>
      </c>
      <c r="N11" s="1"/>
      <c r="O11" s="1"/>
      <c r="P11" s="1"/>
      <c r="Q11" s="1"/>
    </row>
    <row r="12" spans="1:17" ht="12.75" customHeight="1" x14ac:dyDescent="0.25">
      <c r="A12" s="11">
        <v>11</v>
      </c>
      <c r="B12" s="8">
        <f>0.5*L12</f>
        <v>-0.48239854503777202</v>
      </c>
      <c r="C12" s="8">
        <v>0.73</v>
      </c>
      <c r="D12" s="8">
        <v>0.72173569863113196</v>
      </c>
      <c r="E12" s="8">
        <v>12</v>
      </c>
      <c r="F12" s="8">
        <v>173.37</v>
      </c>
      <c r="G12" s="8">
        <v>100</v>
      </c>
      <c r="H12" s="8">
        <f>RADIANS(G12)</f>
        <v>1.7453292519943295</v>
      </c>
      <c r="I12" s="10"/>
      <c r="J12" s="9"/>
      <c r="K12" s="9"/>
      <c r="L12" s="8">
        <f>SIN(H12-3.05)</f>
        <v>-0.96479709007554404</v>
      </c>
      <c r="M12" s="7">
        <f>COS(H12-3.05)</f>
        <v>0.26299538965875907</v>
      </c>
      <c r="N12" s="1"/>
      <c r="O12" s="1"/>
      <c r="P12" s="1"/>
      <c r="Q12" s="1"/>
    </row>
    <row r="13" spans="1:17" ht="12.75" customHeight="1" x14ac:dyDescent="0.25">
      <c r="A13" s="11">
        <v>12</v>
      </c>
      <c r="B13" s="8">
        <f>0.5*L13</f>
        <v>-0.45223549212048281</v>
      </c>
      <c r="C13" s="8">
        <v>0.99</v>
      </c>
      <c r="D13" s="8">
        <v>0.98110546567423751</v>
      </c>
      <c r="E13" s="8">
        <v>12</v>
      </c>
      <c r="F13" s="8">
        <v>161.49</v>
      </c>
      <c r="G13" s="8">
        <v>110</v>
      </c>
      <c r="H13" s="8">
        <f>RADIANS(G13)</f>
        <v>1.9198621771937625</v>
      </c>
      <c r="I13" s="10"/>
      <c r="J13" s="9"/>
      <c r="K13" s="9"/>
      <c r="L13" s="8">
        <f>SIN(H13-3.05)</f>
        <v>-0.90447098424096561</v>
      </c>
      <c r="M13" s="7">
        <f>COS(H13-3.05)</f>
        <v>0.42653515525238811</v>
      </c>
      <c r="N13" s="1"/>
      <c r="O13" s="1"/>
      <c r="P13" s="1"/>
      <c r="Q13" s="1"/>
    </row>
    <row r="14" spans="1:17" ht="12.75" customHeight="1" x14ac:dyDescent="0.25">
      <c r="A14" s="11">
        <v>13</v>
      </c>
      <c r="B14" s="8">
        <f>0.5*L14</f>
        <v>-0.40833149261731366</v>
      </c>
      <c r="C14" s="8">
        <v>1.3</v>
      </c>
      <c r="D14" s="8">
        <v>1.2467923417627946</v>
      </c>
      <c r="E14" s="8">
        <v>12</v>
      </c>
      <c r="F14" s="8">
        <v>144.5</v>
      </c>
      <c r="G14" s="8">
        <v>120</v>
      </c>
      <c r="H14" s="8">
        <f>RADIANS(G14)</f>
        <v>2.0943951023931953</v>
      </c>
      <c r="I14" s="10"/>
      <c r="J14" s="9"/>
      <c r="K14" s="9"/>
      <c r="L14" s="8">
        <f>SIN(H14-3.05)</f>
        <v>-0.81666298523462733</v>
      </c>
      <c r="M14" s="7">
        <f>COS(H14-3.05)</f>
        <v>0.57711486599087602</v>
      </c>
      <c r="N14" s="1"/>
      <c r="O14" s="1"/>
      <c r="P14" s="1"/>
      <c r="Q14" s="1"/>
    </row>
    <row r="15" spans="1:17" ht="12.75" customHeight="1" x14ac:dyDescent="0.25">
      <c r="A15" s="11">
        <v>14</v>
      </c>
      <c r="B15" s="8">
        <f>0.5*L15</f>
        <v>-0.35202054733667243</v>
      </c>
      <c r="C15" s="8">
        <v>1.5</v>
      </c>
      <c r="D15" s="8">
        <v>1.4917363607421912</v>
      </c>
      <c r="E15" s="8">
        <v>12</v>
      </c>
      <c r="F15" s="8">
        <v>122.1</v>
      </c>
      <c r="G15" s="8">
        <v>130</v>
      </c>
      <c r="H15" s="8">
        <f>RADIANS(G15)</f>
        <v>2.2689280275926285</v>
      </c>
      <c r="I15" s="10"/>
      <c r="J15" s="9"/>
      <c r="K15" s="9"/>
      <c r="L15" s="8">
        <f>SIN(H15-3.05)</f>
        <v>-0.70404109467334486</v>
      </c>
      <c r="M15" s="7">
        <f>COS(H15-3.05)</f>
        <v>0.71015923356044464</v>
      </c>
      <c r="N15" s="1"/>
      <c r="O15" s="1"/>
      <c r="P15" s="1"/>
      <c r="Q15" s="1"/>
    </row>
    <row r="16" spans="1:17" ht="12.75" customHeight="1" x14ac:dyDescent="0.25">
      <c r="A16" s="11">
        <v>15</v>
      </c>
      <c r="B16" s="8">
        <f>0.5*L16</f>
        <v>-0.28501363585619849</v>
      </c>
      <c r="C16" s="8">
        <v>1.8</v>
      </c>
      <c r="D16" s="8">
        <v>1.7011819113656808</v>
      </c>
      <c r="E16" s="8">
        <v>12</v>
      </c>
      <c r="F16" s="8">
        <v>96.79</v>
      </c>
      <c r="G16" s="8">
        <v>140</v>
      </c>
      <c r="H16" s="8">
        <f>RADIANS(G16)</f>
        <v>2.4434609527920612</v>
      </c>
      <c r="I16" s="10"/>
      <c r="J16" s="9"/>
      <c r="K16" s="9"/>
      <c r="L16" s="8">
        <f>SIN(H16-3.05)</f>
        <v>-0.57002727171239698</v>
      </c>
      <c r="M16" s="7">
        <f>COS(H16-3.05)</f>
        <v>0.82162577217619037</v>
      </c>
      <c r="N16" s="1"/>
      <c r="O16" s="1"/>
      <c r="P16" s="1"/>
      <c r="Q16" s="1"/>
    </row>
    <row r="17" spans="1:17" ht="12.75" customHeight="1" x14ac:dyDescent="0.25">
      <c r="A17" s="11">
        <v>16</v>
      </c>
      <c r="B17" s="8">
        <f>0.5*L17</f>
        <v>-0.20934672927409245</v>
      </c>
      <c r="C17" s="8">
        <v>1.9</v>
      </c>
      <c r="D17" s="8">
        <v>1.8654914907592235</v>
      </c>
      <c r="E17" s="8">
        <v>12</v>
      </c>
      <c r="F17" s="8">
        <v>67.8</v>
      </c>
      <c r="G17" s="8">
        <v>150</v>
      </c>
      <c r="H17" s="8">
        <f>RADIANS(G17)</f>
        <v>2.6179938779914944</v>
      </c>
      <c r="I17" s="10"/>
      <c r="J17" s="9"/>
      <c r="K17" s="9"/>
      <c r="L17" s="8">
        <f>SIN(H17-3.05)</f>
        <v>-0.4186934585481849</v>
      </c>
      <c r="M17" s="7">
        <f>COS(H17-3.05)</f>
        <v>0.90812762746706444</v>
      </c>
      <c r="N17" s="1"/>
      <c r="O17" s="1"/>
      <c r="P17" s="1"/>
      <c r="Q17" s="1"/>
    </row>
    <row r="18" spans="1:17" ht="12.75" customHeight="1" x14ac:dyDescent="0.25">
      <c r="A18" s="11">
        <v>17</v>
      </c>
      <c r="B18" s="8">
        <f>0.5*L18</f>
        <v>-0.12731892825754976</v>
      </c>
      <c r="C18" s="8">
        <v>2</v>
      </c>
      <c r="D18" s="8">
        <v>1.97805669398405</v>
      </c>
      <c r="E18" s="8">
        <v>12</v>
      </c>
      <c r="F18" s="8">
        <v>43.36</v>
      </c>
      <c r="G18" s="8">
        <v>160</v>
      </c>
      <c r="H18" s="8">
        <f>RADIANS(G18)</f>
        <v>2.7925268031909272</v>
      </c>
      <c r="I18" s="10"/>
      <c r="J18" s="9"/>
      <c r="K18" s="9"/>
      <c r="L18" s="8">
        <f>SIN(H18-3.05)</f>
        <v>-0.25463785651509951</v>
      </c>
      <c r="M18" s="7">
        <f>COS(H18-3.05)</f>
        <v>0.96703648433210398</v>
      </c>
      <c r="N18" s="1"/>
      <c r="O18" s="1"/>
      <c r="P18" s="1"/>
      <c r="Q18" s="1"/>
    </row>
    <row r="19" spans="1:17" ht="12.75" customHeight="1" x14ac:dyDescent="0.25">
      <c r="A19" s="11">
        <v>18</v>
      </c>
      <c r="B19" s="8">
        <f>0.5*L19</f>
        <v>-4.1422606032387538E-2</v>
      </c>
      <c r="C19" s="8">
        <v>2.04</v>
      </c>
      <c r="D19" s="8">
        <v>2.0346462331607551</v>
      </c>
      <c r="E19" s="8">
        <v>12</v>
      </c>
      <c r="F19" s="8">
        <v>10.67</v>
      </c>
      <c r="G19" s="8">
        <v>170</v>
      </c>
      <c r="H19" s="8">
        <f>RADIANS(G19)</f>
        <v>2.9670597283903604</v>
      </c>
      <c r="I19" s="10"/>
      <c r="J19" s="9"/>
      <c r="K19" s="9"/>
      <c r="L19" s="8">
        <f>SIN(H19-3.05)</f>
        <v>-8.2845212064775076E-2</v>
      </c>
      <c r="M19" s="7">
        <f>COS(H19-3.05)</f>
        <v>0.99656242696478503</v>
      </c>
      <c r="N19" s="1"/>
      <c r="O19" s="1"/>
      <c r="P19" s="1"/>
      <c r="Q19" s="1"/>
    </row>
    <row r="20" spans="1:17" ht="12.75" customHeight="1" x14ac:dyDescent="0.25">
      <c r="A20" s="11">
        <v>19</v>
      </c>
      <c r="B20" s="8">
        <f>0.5*L20</f>
        <v>4.5732321116218534E-2</v>
      </c>
      <c r="C20" s="8">
        <v>2.04</v>
      </c>
      <c r="D20" s="8">
        <v>2.033199619306977</v>
      </c>
      <c r="E20" s="8">
        <v>12</v>
      </c>
      <c r="F20" s="8">
        <v>-16.32</v>
      </c>
      <c r="G20" s="8">
        <v>180</v>
      </c>
      <c r="H20" s="8">
        <f>RADIANS(G20)</f>
        <v>3.1415926535897931</v>
      </c>
      <c r="I20" s="10"/>
      <c r="J20" s="9"/>
      <c r="K20" s="9"/>
      <c r="L20" s="8">
        <f>SIN(H20-3.05)</f>
        <v>9.1464642232437068E-2</v>
      </c>
      <c r="M20" s="7">
        <f>COS(H20-3.05)</f>
        <v>0.99580832453906121</v>
      </c>
      <c r="N20" s="1"/>
      <c r="O20" s="1"/>
      <c r="P20" s="1"/>
      <c r="Q20" s="1"/>
    </row>
    <row r="21" spans="1:17" ht="12.75" customHeight="1" x14ac:dyDescent="0.25">
      <c r="A21" s="11">
        <v>20</v>
      </c>
      <c r="B21" s="8">
        <f>0.5*L21</f>
        <v>0.13149769482937962</v>
      </c>
      <c r="C21" s="8">
        <v>2</v>
      </c>
      <c r="D21" s="8">
        <v>1.9737690462635376</v>
      </c>
      <c r="E21" s="8">
        <v>12</v>
      </c>
      <c r="F21" s="8">
        <v>-48.61</v>
      </c>
      <c r="G21" s="8">
        <v>190</v>
      </c>
      <c r="H21" s="8">
        <f>RADIANS(G21)</f>
        <v>3.3161255787892263</v>
      </c>
      <c r="I21" s="10"/>
      <c r="J21" s="9"/>
      <c r="K21" s="9"/>
      <c r="L21" s="8">
        <f>SIN(H21-3.05)</f>
        <v>0.26299538965875924</v>
      </c>
      <c r="M21" s="7">
        <f>COS(H21-3.05)</f>
        <v>0.96479709007554404</v>
      </c>
      <c r="N21" s="1"/>
      <c r="O21" s="1"/>
      <c r="P21" s="1"/>
      <c r="Q21" s="1"/>
    </row>
    <row r="22" spans="1:17" ht="12.75" customHeight="1" x14ac:dyDescent="0.25">
      <c r="A22" s="11">
        <v>21</v>
      </c>
      <c r="B22" s="8">
        <f>0.5*L22</f>
        <v>0.21326757762619403</v>
      </c>
      <c r="C22" s="8">
        <v>1.86</v>
      </c>
      <c r="D22" s="8">
        <v>1.8585205761278996</v>
      </c>
      <c r="E22" s="8">
        <v>12</v>
      </c>
      <c r="F22" s="8">
        <v>-75.37</v>
      </c>
      <c r="G22" s="8">
        <v>200</v>
      </c>
      <c r="H22" s="8">
        <f>RADIANS(G22)</f>
        <v>3.4906585039886591</v>
      </c>
      <c r="I22" s="10"/>
      <c r="J22" s="9"/>
      <c r="K22" s="9"/>
      <c r="L22" s="8">
        <f>SIN(H22-3.05)</f>
        <v>0.42653515525238805</v>
      </c>
      <c r="M22" s="7">
        <f>COS(H22-3.05)</f>
        <v>0.90447098424096573</v>
      </c>
      <c r="N22" s="1"/>
      <c r="O22" s="1"/>
      <c r="P22" s="1"/>
      <c r="Q22" s="1"/>
    </row>
    <row r="23" spans="1:17" ht="12.75" customHeight="1" x14ac:dyDescent="0.25">
      <c r="A23" s="11">
        <v>22</v>
      </c>
      <c r="B23" s="8">
        <f>0.5*L23</f>
        <v>0.28855743299543818</v>
      </c>
      <c r="C23" s="8">
        <v>1.7</v>
      </c>
      <c r="D23" s="8">
        <v>1.6917965371723298</v>
      </c>
      <c r="E23" s="8">
        <v>12</v>
      </c>
      <c r="F23" s="8">
        <v>-101.37</v>
      </c>
      <c r="G23" s="8">
        <v>210</v>
      </c>
      <c r="H23" s="8">
        <f>RADIANS(G23)</f>
        <v>3.6651914291880923</v>
      </c>
      <c r="I23" s="10"/>
      <c r="J23" s="9"/>
      <c r="K23" s="9"/>
      <c r="L23" s="8">
        <f>SIN(H23-3.05)</f>
        <v>0.57711486599087636</v>
      </c>
      <c r="M23" s="7">
        <f>COS(H23-3.05)</f>
        <v>0.8166629852346271</v>
      </c>
      <c r="N23" s="1"/>
      <c r="O23" s="1"/>
      <c r="P23" s="1"/>
      <c r="Q23" s="1"/>
    </row>
    <row r="24" spans="1:17" ht="12.75" customHeight="1" x14ac:dyDescent="0.25">
      <c r="A24" s="11">
        <v>23</v>
      </c>
      <c r="B24" s="8">
        <f>0.5*L24</f>
        <v>0.35507961678022232</v>
      </c>
      <c r="C24" s="8">
        <v>1.5</v>
      </c>
      <c r="D24" s="8">
        <v>1.4803341841308284</v>
      </c>
      <c r="E24" s="8">
        <v>12</v>
      </c>
      <c r="F24" s="8">
        <v>-125.15</v>
      </c>
      <c r="G24" s="8">
        <v>220</v>
      </c>
      <c r="H24" s="8">
        <f>RADIANS(G24)</f>
        <v>3.839724354387525</v>
      </c>
      <c r="I24" s="10"/>
      <c r="J24" s="9"/>
      <c r="K24" s="9"/>
      <c r="L24" s="8">
        <f>SIN(H24-3.05)</f>
        <v>0.71015923356044464</v>
      </c>
      <c r="M24" s="7">
        <f>COS(H24-3.05)</f>
        <v>0.70404109467334497</v>
      </c>
      <c r="N24" s="1"/>
      <c r="O24" s="1"/>
      <c r="P24" s="1"/>
      <c r="Q24" s="1"/>
    </row>
    <row r="25" spans="1:17" ht="12.75" customHeight="1" x14ac:dyDescent="0.25">
      <c r="A25" s="11">
        <v>24</v>
      </c>
      <c r="B25" s="8">
        <f>0.5*L25</f>
        <v>0.41081288608809519</v>
      </c>
      <c r="C25" s="8">
        <v>1.3</v>
      </c>
      <c r="D25" s="8">
        <v>1.2339557411466797</v>
      </c>
      <c r="E25" s="8">
        <v>12</v>
      </c>
      <c r="F25" s="8">
        <v>-142</v>
      </c>
      <c r="G25" s="8">
        <v>230</v>
      </c>
      <c r="H25" s="8">
        <f>RADIANS(G25)</f>
        <v>4.0142572795869578</v>
      </c>
      <c r="I25" s="10"/>
      <c r="J25" s="9"/>
      <c r="K25" s="9"/>
      <c r="L25" s="8">
        <f>SIN(H25-3.05)</f>
        <v>0.82162577217619037</v>
      </c>
      <c r="M25" s="7">
        <f>COS(H25-3.05)</f>
        <v>0.57002727171239709</v>
      </c>
      <c r="N25" s="1"/>
      <c r="O25" s="1"/>
      <c r="P25" s="1"/>
      <c r="Q25" s="1"/>
    </row>
    <row r="26" spans="1:17" ht="12.75" customHeight="1" x14ac:dyDescent="0.25">
      <c r="A26" s="11">
        <v>25</v>
      </c>
      <c r="B26" s="8">
        <f>0.5*L26</f>
        <v>0.45406381373353211</v>
      </c>
      <c r="C26" s="8">
        <v>0.97</v>
      </c>
      <c r="D26" s="8">
        <v>0.96778518513747303</v>
      </c>
      <c r="E26" s="8">
        <v>12</v>
      </c>
      <c r="F26" s="8">
        <v>-156.9</v>
      </c>
      <c r="G26" s="8">
        <v>240</v>
      </c>
      <c r="H26" s="8">
        <f>RADIANS(G26)</f>
        <v>4.1887902047863905</v>
      </c>
      <c r="I26" s="10"/>
      <c r="J26" s="9"/>
      <c r="K26" s="9"/>
      <c r="L26" s="8">
        <f>SIN(H26-3.05)</f>
        <v>0.90812762746706421</v>
      </c>
      <c r="M26" s="7">
        <f>COS(H26-3.05)</f>
        <v>0.4186934585481854</v>
      </c>
      <c r="N26" s="1"/>
      <c r="O26" s="1"/>
      <c r="P26" s="1"/>
      <c r="Q26" s="1"/>
    </row>
    <row r="27" spans="1:17" ht="12.75" customHeight="1" x14ac:dyDescent="0.25">
      <c r="A27" s="11">
        <v>26</v>
      </c>
      <c r="B27" s="8">
        <f>0.5*L27</f>
        <v>0.48351824216605205</v>
      </c>
      <c r="C27" s="8">
        <v>0.71</v>
      </c>
      <c r="D27" s="8">
        <v>0.70990026204498025</v>
      </c>
      <c r="E27" s="8">
        <v>12</v>
      </c>
      <c r="F27" s="8">
        <v>-166.38</v>
      </c>
      <c r="G27" s="8">
        <v>250</v>
      </c>
      <c r="H27" s="8">
        <f>RADIANS(G27)</f>
        <v>4.3633231299858242</v>
      </c>
      <c r="I27" s="10"/>
      <c r="J27" s="9"/>
      <c r="K27" s="9"/>
      <c r="L27" s="8">
        <f>SIN(H27-3.05)</f>
        <v>0.9670364843321041</v>
      </c>
      <c r="M27" s="7">
        <f>COS(H27-3.05)</f>
        <v>0.25463785651509918</v>
      </c>
      <c r="N27" s="1"/>
      <c r="O27" s="1"/>
      <c r="P27" s="1"/>
      <c r="Q27" s="1"/>
    </row>
    <row r="28" spans="1:17" ht="12.75" customHeight="1" x14ac:dyDescent="0.25">
      <c r="A28" s="11">
        <v>27</v>
      </c>
      <c r="B28" s="8">
        <f>0.5*L28</f>
        <v>0.49828121348239252</v>
      </c>
      <c r="C28" s="8">
        <v>0.53</v>
      </c>
      <c r="D28" s="8">
        <v>0.52619518484246131</v>
      </c>
      <c r="E28" s="8">
        <v>12</v>
      </c>
      <c r="F28" s="8">
        <v>-169.8</v>
      </c>
      <c r="G28" s="8">
        <v>260</v>
      </c>
      <c r="H28" s="8">
        <f>RADIANS(G28)</f>
        <v>4.5378560551852569</v>
      </c>
      <c r="I28" s="10"/>
      <c r="J28" s="9"/>
      <c r="K28" s="9"/>
      <c r="L28" s="8">
        <f>SIN(H28-3.05)</f>
        <v>0.99656242696478503</v>
      </c>
      <c r="M28" s="7">
        <f>COS(H28-3.05)</f>
        <v>8.2845212064775131E-2</v>
      </c>
      <c r="N28" s="1"/>
      <c r="O28" s="1"/>
      <c r="P28" s="1"/>
      <c r="Q28" s="1"/>
    </row>
    <row r="29" spans="1:17" ht="12.75" customHeight="1" x14ac:dyDescent="0.25">
      <c r="A29" s="11">
        <v>28</v>
      </c>
      <c r="B29" s="8">
        <f>0.5*L29</f>
        <v>0.4979041622695306</v>
      </c>
      <c r="C29" s="8">
        <v>0.54</v>
      </c>
      <c r="D29" s="8">
        <v>0.53175743973789869</v>
      </c>
      <c r="E29" s="8">
        <v>12</v>
      </c>
      <c r="F29" s="8">
        <v>-167.83</v>
      </c>
      <c r="G29" s="8">
        <v>270</v>
      </c>
      <c r="H29" s="8">
        <f>RADIANS(G29)</f>
        <v>4.7123889803846897</v>
      </c>
      <c r="I29" s="10"/>
      <c r="J29" s="9"/>
      <c r="K29" s="9"/>
      <c r="L29" s="8">
        <f>SIN(H29-3.05)</f>
        <v>0.99580832453906121</v>
      </c>
      <c r="M29" s="7">
        <f>COS(H29-3.05)</f>
        <v>-9.1464642232437013E-2</v>
      </c>
      <c r="N29" s="1"/>
      <c r="O29" s="1"/>
      <c r="P29" s="1"/>
      <c r="Q29" s="1"/>
    </row>
    <row r="30" spans="1:17" ht="12.75" customHeight="1" x14ac:dyDescent="0.25">
      <c r="A30" s="11">
        <v>29</v>
      </c>
      <c r="B30" s="8">
        <f>0.5*L30</f>
        <v>0.48239854503777208</v>
      </c>
      <c r="C30" s="8">
        <v>0.73</v>
      </c>
      <c r="D30" s="8">
        <v>0.72173569863113152</v>
      </c>
      <c r="E30" s="8">
        <v>12</v>
      </c>
      <c r="F30" s="8">
        <v>-160.5</v>
      </c>
      <c r="G30" s="8">
        <v>280</v>
      </c>
      <c r="H30" s="8">
        <f>RADIANS(G30)</f>
        <v>4.8869219055841224</v>
      </c>
      <c r="I30" s="10"/>
      <c r="J30" s="9"/>
      <c r="K30" s="9"/>
      <c r="L30" s="8">
        <f>SIN(H30-3.05)</f>
        <v>0.96479709007554415</v>
      </c>
      <c r="M30" s="7">
        <f>COS(H30-3.05)</f>
        <v>-0.26299538965875874</v>
      </c>
      <c r="N30" s="1"/>
      <c r="O30" s="1"/>
      <c r="P30" s="1"/>
      <c r="Q30" s="1"/>
    </row>
    <row r="31" spans="1:17" ht="12.75" customHeight="1" x14ac:dyDescent="0.25">
      <c r="A31" s="11">
        <v>30</v>
      </c>
      <c r="B31" s="8">
        <f>0.5*L31</f>
        <v>0.45223549212048275</v>
      </c>
      <c r="C31" s="8">
        <v>0.99</v>
      </c>
      <c r="D31" s="8">
        <v>0.98110546567423818</v>
      </c>
      <c r="E31" s="8">
        <v>12</v>
      </c>
      <c r="F31" s="8">
        <v>-148.11000000000001</v>
      </c>
      <c r="G31" s="8">
        <v>290</v>
      </c>
      <c r="H31" s="8">
        <f>RADIANS(G31)</f>
        <v>5.0614548307835561</v>
      </c>
      <c r="I31" s="10"/>
      <c r="J31" s="9"/>
      <c r="K31" s="9"/>
      <c r="L31" s="8">
        <f>SIN(H31-3.05)</f>
        <v>0.9044709842409655</v>
      </c>
      <c r="M31" s="7">
        <f>COS(H31-3.05)</f>
        <v>-0.42653515525238844</v>
      </c>
      <c r="N31" s="1"/>
      <c r="O31" s="1"/>
      <c r="P31" s="1"/>
      <c r="Q31" s="1"/>
    </row>
    <row r="32" spans="1:17" ht="12.75" customHeight="1" x14ac:dyDescent="0.25">
      <c r="A32" s="11">
        <v>31</v>
      </c>
      <c r="B32" s="8">
        <f>0.5*L32</f>
        <v>0.40833149261731361</v>
      </c>
      <c r="C32" s="8">
        <v>1.25</v>
      </c>
      <c r="D32" s="8">
        <v>1.2467923417627951</v>
      </c>
      <c r="E32" s="8">
        <v>12</v>
      </c>
      <c r="F32" s="8">
        <v>-130.88</v>
      </c>
      <c r="G32" s="8">
        <v>300</v>
      </c>
      <c r="H32" s="8">
        <f>RADIANS(G32)</f>
        <v>5.2359877559829888</v>
      </c>
      <c r="I32" s="10"/>
      <c r="J32" s="9"/>
      <c r="K32" s="9"/>
      <c r="L32" s="8">
        <f>SIN(H32-3.05)</f>
        <v>0.81666298523462721</v>
      </c>
      <c r="M32" s="7">
        <f>COS(H32-3.05)</f>
        <v>-0.57711486599087636</v>
      </c>
      <c r="N32" s="1"/>
      <c r="O32" s="1"/>
      <c r="P32" s="1"/>
      <c r="Q32" s="1"/>
    </row>
    <row r="33" spans="1:17" ht="12.75" customHeight="1" x14ac:dyDescent="0.25">
      <c r="A33" s="11">
        <v>32</v>
      </c>
      <c r="B33" s="8">
        <f>0.5*L33</f>
        <v>0.35202054733667248</v>
      </c>
      <c r="C33" s="8">
        <v>1.5</v>
      </c>
      <c r="D33" s="8">
        <v>1.4917363607421912</v>
      </c>
      <c r="E33" s="8">
        <v>12</v>
      </c>
      <c r="F33" s="8">
        <v>-110.54</v>
      </c>
      <c r="G33" s="8">
        <v>310</v>
      </c>
      <c r="H33" s="8">
        <f>RADIANS(G33)</f>
        <v>5.4105206811824216</v>
      </c>
      <c r="I33" s="10"/>
      <c r="J33" s="9"/>
      <c r="K33" s="9"/>
      <c r="L33" s="8">
        <f>SIN(H33-3.05)</f>
        <v>0.70404109467334497</v>
      </c>
      <c r="M33" s="7">
        <f>COS(H33-3.05)</f>
        <v>-0.71015923356044464</v>
      </c>
      <c r="N33" s="1"/>
      <c r="O33" s="1"/>
      <c r="P33" s="1"/>
      <c r="Q33" s="1"/>
    </row>
    <row r="34" spans="1:17" ht="12.75" customHeight="1" x14ac:dyDescent="0.25">
      <c r="A34" s="11">
        <v>33</v>
      </c>
      <c r="B34" s="8">
        <f>0.5*L34</f>
        <v>0.28501363585619854</v>
      </c>
      <c r="C34" s="8">
        <v>1.8</v>
      </c>
      <c r="D34" s="8">
        <v>1.7011819113656808</v>
      </c>
      <c r="E34" s="8">
        <v>12</v>
      </c>
      <c r="F34" s="8">
        <v>-87.66</v>
      </c>
      <c r="G34" s="8">
        <v>320</v>
      </c>
      <c r="H34" s="8">
        <f>RADIANS(G34)</f>
        <v>5.5850536063818543</v>
      </c>
      <c r="I34" s="10"/>
      <c r="J34" s="9"/>
      <c r="K34" s="9"/>
      <c r="L34" s="8">
        <f>SIN(H34-3.05)</f>
        <v>0.57002727171239709</v>
      </c>
      <c r="M34" s="7">
        <f>COS(H34-3.05)</f>
        <v>-0.82162577217619037</v>
      </c>
      <c r="N34" s="1"/>
      <c r="O34" s="1"/>
      <c r="P34" s="1"/>
      <c r="Q34" s="1"/>
    </row>
    <row r="35" spans="1:17" ht="12.75" customHeight="1" x14ac:dyDescent="0.25">
      <c r="A35" s="11">
        <v>34</v>
      </c>
      <c r="B35" s="8">
        <f>0.5*L35</f>
        <v>0.20934672927409273</v>
      </c>
      <c r="C35" s="8">
        <v>1.9</v>
      </c>
      <c r="D35" s="8">
        <v>1.865491490759223</v>
      </c>
      <c r="E35" s="8">
        <v>12</v>
      </c>
      <c r="F35" s="8">
        <v>-59.77</v>
      </c>
      <c r="G35" s="8">
        <v>330</v>
      </c>
      <c r="H35" s="8">
        <f>RADIANS(G35)</f>
        <v>5.7595865315812871</v>
      </c>
      <c r="I35" s="10"/>
      <c r="J35" s="9"/>
      <c r="K35" s="9"/>
      <c r="L35" s="8">
        <f>SIN(H35-3.05)</f>
        <v>0.41869345854818546</v>
      </c>
      <c r="M35" s="7">
        <f>COS(H35-3.05)</f>
        <v>-0.90812762746706421</v>
      </c>
      <c r="N35" s="1"/>
      <c r="O35" s="1"/>
      <c r="P35" s="1"/>
      <c r="Q35" s="1"/>
    </row>
    <row r="36" spans="1:17" ht="12.75" customHeight="1" x14ac:dyDescent="0.25">
      <c r="A36" s="11">
        <v>35</v>
      </c>
      <c r="B36" s="8">
        <f>0.5*L36</f>
        <v>0.12731892825754962</v>
      </c>
      <c r="C36" s="8">
        <v>2</v>
      </c>
      <c r="D36" s="8">
        <v>1.97805669398405</v>
      </c>
      <c r="E36" s="8">
        <v>12</v>
      </c>
      <c r="F36" s="8">
        <v>-32.369999999999997</v>
      </c>
      <c r="G36" s="8">
        <v>340</v>
      </c>
      <c r="H36" s="8">
        <f>RADIANS(G36)</f>
        <v>5.9341194567807207</v>
      </c>
      <c r="I36" s="10"/>
      <c r="J36" s="9"/>
      <c r="K36" s="9"/>
      <c r="L36" s="8">
        <f>SIN(H36-3.05)</f>
        <v>0.25463785651509924</v>
      </c>
      <c r="M36" s="7">
        <f>COS(H36-3.05)</f>
        <v>-0.9670364843321041</v>
      </c>
      <c r="N36" s="1"/>
      <c r="O36" s="1"/>
      <c r="P36" s="1"/>
      <c r="Q36" s="1"/>
    </row>
    <row r="37" spans="1:17" ht="12.75" customHeight="1" thickBot="1" x14ac:dyDescent="0.3">
      <c r="A37" s="6">
        <v>36</v>
      </c>
      <c r="B37" s="3">
        <f>0.5*L37</f>
        <v>4.14226060323876E-2</v>
      </c>
      <c r="C37" s="3">
        <v>2.04</v>
      </c>
      <c r="D37" s="3">
        <v>2.0346462331607551</v>
      </c>
      <c r="E37" s="3">
        <v>12</v>
      </c>
      <c r="F37" s="3">
        <v>-5.85</v>
      </c>
      <c r="G37" s="3">
        <v>350</v>
      </c>
      <c r="H37" s="3">
        <f>RADIANS(G37)</f>
        <v>6.1086523819801535</v>
      </c>
      <c r="I37" s="5"/>
      <c r="J37" s="4"/>
      <c r="K37" s="4"/>
      <c r="L37" s="3">
        <f>SIN(H37-3.05)</f>
        <v>8.2845212064775201E-2</v>
      </c>
      <c r="M37" s="2">
        <f>COS(H37-3.05)</f>
        <v>-0.99656242696478503</v>
      </c>
      <c r="N37" s="1"/>
      <c r="O37" s="1"/>
      <c r="P37" s="1"/>
      <c r="Q37" s="1"/>
    </row>
    <row r="38" spans="1:17" ht="12.75" customHeight="1" x14ac:dyDescent="0.25">
      <c r="O38" s="1"/>
      <c r="P38" s="1"/>
      <c r="Q38" s="1"/>
    </row>
  </sheetData>
  <mergeCells count="3">
    <mergeCell ref="I2:I37"/>
    <mergeCell ref="J2:J37"/>
    <mergeCell ref="K2:K3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2016-05-04T14:46:25Z</dcterms:created>
  <dcterms:modified xsi:type="dcterms:W3CDTF">2016-05-04T14:46:47Z</dcterms:modified>
</cp:coreProperties>
</file>