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activeTab="2"/>
  </bookViews>
  <sheets>
    <sheet name="100a" sheetId="4" r:id="rId1"/>
    <sheet name="100b Kulka" sheetId="3" r:id="rId2"/>
    <sheet name="100b tuleja" sheetId="5" r:id="rId3"/>
    <sheet name="EndTableKulka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G11" i="5" s="1"/>
  <c r="D13" i="5"/>
  <c r="E11" i="5" s="1"/>
  <c r="B13" i="5"/>
  <c r="C12" i="5"/>
  <c r="C11" i="5"/>
  <c r="C10" i="5"/>
  <c r="C9" i="5"/>
  <c r="C8" i="5"/>
  <c r="C7" i="5"/>
  <c r="C6" i="5"/>
  <c r="C5" i="5"/>
  <c r="C4" i="5"/>
  <c r="C3" i="5"/>
  <c r="B14" i="3"/>
  <c r="D31" i="1"/>
  <c r="C31" i="1"/>
  <c r="B31" i="1"/>
  <c r="E5" i="5" l="1"/>
  <c r="E9" i="5"/>
  <c r="G9" i="5"/>
  <c r="E3" i="5"/>
  <c r="E6" i="5"/>
  <c r="G3" i="5"/>
  <c r="G6" i="5"/>
  <c r="G10" i="5"/>
  <c r="E4" i="5"/>
  <c r="E7" i="5"/>
  <c r="G4" i="5"/>
  <c r="G7" i="5"/>
  <c r="C14" i="5"/>
  <c r="G5" i="5"/>
  <c r="E8" i="5"/>
  <c r="E12" i="5"/>
  <c r="G12" i="5"/>
  <c r="E10" i="5"/>
  <c r="G8" i="5"/>
  <c r="D14" i="5" l="1"/>
  <c r="F14" i="5"/>
</calcChain>
</file>

<file path=xl/sharedStrings.xml><?xml version="1.0" encoding="utf-8"?>
<sst xmlns="http://schemas.openxmlformats.org/spreadsheetml/2006/main" count="81" uniqueCount="50">
  <si>
    <t>L.p.</t>
  </si>
  <si>
    <t>d[mm]</t>
  </si>
  <si>
    <t>m[g]</t>
  </si>
  <si>
    <t>V[mm3]</t>
  </si>
  <si>
    <t>p[g/mm3]</t>
  </si>
  <si>
    <t>Kulka</t>
  </si>
  <si>
    <r>
      <t>90.789666</t>
    </r>
    <r>
      <rPr>
        <sz val="11"/>
        <color theme="1"/>
        <rFont val="Calibri"/>
        <family val="2"/>
        <charset val="238"/>
      </rPr>
      <t>π</t>
    </r>
  </si>
  <si>
    <r>
      <t>0.007930419 1/</t>
    </r>
    <r>
      <rPr>
        <sz val="11"/>
        <color theme="1"/>
        <rFont val="Calibri"/>
        <family val="2"/>
        <charset val="238"/>
      </rPr>
      <t>π</t>
    </r>
  </si>
  <si>
    <r>
      <t>0.00022 1/</t>
    </r>
    <r>
      <rPr>
        <sz val="11"/>
        <color theme="1"/>
        <rFont val="Calibri"/>
        <family val="2"/>
        <charset val="238"/>
      </rPr>
      <t>π</t>
    </r>
  </si>
  <si>
    <t>Tulejka</t>
  </si>
  <si>
    <t>h[mm]</t>
  </si>
  <si>
    <t>dwew[mm]</t>
  </si>
  <si>
    <t>dzew[mm]</t>
  </si>
  <si>
    <t>2.3π</t>
  </si>
  <si>
    <t>360π</t>
  </si>
  <si>
    <t>90.789666π</t>
  </si>
  <si>
    <t>0.018170375π</t>
  </si>
  <si>
    <r>
      <t>0.014426063 1/</t>
    </r>
    <r>
      <rPr>
        <sz val="11"/>
        <color theme="1"/>
        <rFont val="Calibri"/>
        <family val="2"/>
        <charset val="238"/>
      </rPr>
      <t>π</t>
    </r>
  </si>
  <si>
    <t>Lp.</t>
  </si>
  <si>
    <t>Legenda</t>
  </si>
  <si>
    <t>Co</t>
  </si>
  <si>
    <t>Tlumaczenie</t>
  </si>
  <si>
    <t>Niepewnosc pomiarowa</t>
  </si>
  <si>
    <t>Średnia arytmetyczna</t>
  </si>
  <si>
    <t>n</t>
  </si>
  <si>
    <t>liczba prób</t>
  </si>
  <si>
    <t>i-ta próba</t>
  </si>
  <si>
    <t>Dane</t>
  </si>
  <si>
    <t>Wyniki [mm]</t>
  </si>
  <si>
    <t>Niep. Stand. Ocena Typu A - Obliczenie</t>
  </si>
  <si>
    <t>Niep. Stand. Ocena Typu B - Obliczenie</t>
  </si>
  <si>
    <t>Całkowita Niep. Stand.- Obliczenie</t>
  </si>
  <si>
    <t>a) Oblicz niepewność pomiarową dla masy mierzonego elementu</t>
  </si>
  <si>
    <t>Nazwa</t>
  </si>
  <si>
    <t>Niepewnosc eksperymentatora</t>
  </si>
  <si>
    <t>Waga</t>
  </si>
  <si>
    <t>Niep. Stand. Ocena Typu A - Wzór</t>
  </si>
  <si>
    <t>Niep. Stand. Ocena Typu B - Wzór</t>
  </si>
  <si>
    <t>Całkowita Niep. Stand. - Wzór</t>
  </si>
  <si>
    <t>d[mm]wew</t>
  </si>
  <si>
    <t>d[mm]zew</t>
  </si>
  <si>
    <t>suma</t>
  </si>
  <si>
    <t>b) Wyznacz średnią wartość zmierzonej średnicy przedmiotu. Obliczyć jej niepewność pomiarową, Kulka</t>
  </si>
  <si>
    <t>b) Wyznacz średnią wartość zmierzonej średnicy przedmiotu. Obliczyć jej niepewność pomiarową, Tuleja</t>
  </si>
  <si>
    <t>Tuleja Zew</t>
  </si>
  <si>
    <t>Całkowita Niep. Stand.- Obliczenie - Zew</t>
  </si>
  <si>
    <t>Tuleja Wysokosc</t>
  </si>
  <si>
    <t>Całkowita Niep. Stand.- Obliczenie - Wys</t>
  </si>
  <si>
    <t>Tuleja Wew</t>
  </si>
  <si>
    <t>Całkowita Niep. Stand.- Obliczenie - Wew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</si>
</sst>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.0000000000"/>
    <numFmt numFmtId="169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4" xfId="0" applyFill="1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12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/>
    <xf numFmtId="0" fontId="0" fillId="0" borderId="5" xfId="0" applyFill="1" applyBorder="1"/>
    <xf numFmtId="0" fontId="3" fillId="0" borderId="4" xfId="0" applyFont="1" applyBorder="1"/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righ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4" xfId="0" applyFill="1" applyBorder="1"/>
    <xf numFmtId="0" fontId="0" fillId="3" borderId="0" xfId="0" applyFill="1" applyBorder="1"/>
    <xf numFmtId="0" fontId="0" fillId="3" borderId="14" xfId="0" applyFill="1" applyBorder="1" applyAlignment="1"/>
    <xf numFmtId="0" fontId="0" fillId="4" borderId="13" xfId="0" applyFill="1" applyBorder="1"/>
    <xf numFmtId="0" fontId="0" fillId="4" borderId="11" xfId="0" applyFill="1" applyBorder="1"/>
    <xf numFmtId="0" fontId="0" fillId="4" borderId="14" xfId="0" applyFill="1" applyBorder="1" applyAlignment="1"/>
    <xf numFmtId="0" fontId="0" fillId="4" borderId="0" xfId="0" applyFill="1" applyBorder="1"/>
    <xf numFmtId="0" fontId="0" fillId="4" borderId="15" xfId="0" applyFill="1" applyBorder="1"/>
    <xf numFmtId="0" fontId="0" fillId="4" borderId="12" xfId="0" applyFill="1" applyBorder="1"/>
    <xf numFmtId="0" fontId="0" fillId="0" borderId="25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0" borderId="31" xfId="0" applyFill="1" applyBorder="1" applyAlignment="1"/>
    <xf numFmtId="0" fontId="0" fillId="5" borderId="25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4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4" xfId="0" applyFill="1" applyBorder="1" applyAlignment="1"/>
    <xf numFmtId="168" fontId="0" fillId="5" borderId="17" xfId="0" applyNumberFormat="1" applyFill="1" applyBorder="1"/>
    <xf numFmtId="0" fontId="0" fillId="5" borderId="13" xfId="0" applyFill="1" applyBorder="1"/>
    <xf numFmtId="0" fontId="0" fillId="5" borderId="11" xfId="0" applyFill="1" applyBorder="1"/>
    <xf numFmtId="0" fontId="0" fillId="5" borderId="16" xfId="0" applyFill="1" applyBorder="1"/>
    <xf numFmtId="0" fontId="0" fillId="5" borderId="15" xfId="0" applyFill="1" applyBorder="1"/>
    <xf numFmtId="0" fontId="0" fillId="5" borderId="12" xfId="0" applyFill="1" applyBorder="1"/>
    <xf numFmtId="0" fontId="0" fillId="5" borderId="18" xfId="0" applyFill="1" applyBorder="1"/>
    <xf numFmtId="0" fontId="0" fillId="0" borderId="0" xfId="0" applyAlignment="1"/>
    <xf numFmtId="0" fontId="0" fillId="0" borderId="33" xfId="0" applyBorder="1"/>
    <xf numFmtId="0" fontId="0" fillId="0" borderId="34" xfId="0" applyBorder="1" applyAlignment="1">
      <alignment horizontal="right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15" xfId="0" applyFont="1" applyBorder="1"/>
    <xf numFmtId="168" fontId="0" fillId="0" borderId="17" xfId="0" applyNumberFormat="1" applyBorder="1"/>
    <xf numFmtId="0" fontId="5" fillId="0" borderId="1" xfId="0" applyFont="1" applyBorder="1"/>
    <xf numFmtId="0" fontId="0" fillId="0" borderId="32" xfId="0" applyBorder="1"/>
    <xf numFmtId="0" fontId="4" fillId="0" borderId="0" xfId="0" applyFont="1" applyAlignment="1">
      <alignment horizontal="center"/>
    </xf>
    <xf numFmtId="0" fontId="0" fillId="0" borderId="19" xfId="0" applyFill="1" applyBorder="1"/>
    <xf numFmtId="0" fontId="0" fillId="0" borderId="19" xfId="0" applyBorder="1"/>
    <xf numFmtId="0" fontId="0" fillId="0" borderId="41" xfId="0" applyBorder="1"/>
    <xf numFmtId="0" fontId="0" fillId="0" borderId="42" xfId="0" applyBorder="1" applyAlignment="1">
      <alignment horizontal="right"/>
    </xf>
    <xf numFmtId="0" fontId="0" fillId="0" borderId="41" xfId="0" applyBorder="1" applyAlignment="1">
      <alignment horizontal="right"/>
    </xf>
    <xf numFmtId="0" fontId="4" fillId="0" borderId="1" xfId="0" applyFont="1" applyBorder="1" applyAlignment="1"/>
    <xf numFmtId="0" fontId="4" fillId="0" borderId="13" xfId="0" applyFont="1" applyBorder="1" applyAlignment="1"/>
    <xf numFmtId="0" fontId="4" fillId="0" borderId="11" xfId="0" applyFont="1" applyBorder="1" applyAlignment="1"/>
    <xf numFmtId="0" fontId="0" fillId="0" borderId="43" xfId="0" applyBorder="1"/>
    <xf numFmtId="169" fontId="0" fillId="0" borderId="7" xfId="0" applyNumberFormat="1" applyBorder="1"/>
    <xf numFmtId="0" fontId="0" fillId="4" borderId="25" xfId="0" applyFill="1" applyBorder="1" applyAlignment="1"/>
    <xf numFmtId="0" fontId="0" fillId="4" borderId="27" xfId="0" applyFill="1" applyBorder="1" applyAlignment="1"/>
    <xf numFmtId="0" fontId="0" fillId="3" borderId="1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25" xfId="0" applyFill="1" applyBorder="1" applyAlignment="1"/>
    <xf numFmtId="0" fontId="0" fillId="2" borderId="27" xfId="0" applyFill="1" applyBorder="1" applyAlignment="1"/>
    <xf numFmtId="0" fontId="0" fillId="0" borderId="44" xfId="0" applyBorder="1"/>
    <xf numFmtId="0" fontId="0" fillId="0" borderId="24" xfId="0" applyBorder="1"/>
    <xf numFmtId="0" fontId="0" fillId="0" borderId="4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64774" y="2164343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64774" y="2164343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52897" y="2696321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52897" y="2696321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96904" y="3566906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96904" y="3566906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0" y="4605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0" y="4605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17763" y="53761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17763" y="53761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186018</xdr:colOff>
      <xdr:row>13</xdr:row>
      <xdr:rowOff>17931</xdr:rowOff>
    </xdr:from>
    <xdr:ext cx="329453" cy="138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86018" y="236108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86018" y="236108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3</xdr:row>
      <xdr:rowOff>0</xdr:rowOff>
    </xdr:from>
    <xdr:ext cx="298287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257300" y="4000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257300" y="4000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65661</xdr:colOff>
      <xdr:row>3</xdr:row>
      <xdr:rowOff>180367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284861" y="580417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284861" y="580417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65349</xdr:colOff>
      <xdr:row>5</xdr:row>
      <xdr:rowOff>189752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65349" y="372352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65349" y="372352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129154</xdr:colOff>
      <xdr:row>19</xdr:row>
      <xdr:rowOff>83726</xdr:rowOff>
    </xdr:from>
    <xdr:ext cx="2337821" cy="602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29154" y="540820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29154" y="540820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24</xdr:row>
      <xdr:rowOff>50425</xdr:rowOff>
    </xdr:from>
    <xdr:ext cx="2744000" cy="8908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86286" y="6327400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86286" y="6327400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28574</xdr:rowOff>
    </xdr:from>
    <xdr:ext cx="2590800" cy="8858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0" y="7696199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0" y="7696199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13138</xdr:colOff>
      <xdr:row>15</xdr:row>
      <xdr:rowOff>0</xdr:rowOff>
    </xdr:from>
    <xdr:ext cx="298287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3138" y="452437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3138" y="452437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16</xdr:row>
      <xdr:rowOff>20123</xdr:rowOff>
    </xdr:from>
    <xdr:ext cx="842015" cy="1703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65661" y="4744523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65661" y="4744523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13138</xdr:colOff>
      <xdr:row>9</xdr:row>
      <xdr:rowOff>0</xdr:rowOff>
    </xdr:from>
    <xdr:ext cx="298287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3138" y="27241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3138" y="27241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408560</xdr:colOff>
      <xdr:row>10</xdr:row>
      <xdr:rowOff>48698</xdr:rowOff>
    </xdr:from>
    <xdr:ext cx="1020190" cy="437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018160" y="1810823"/>
              <a:ext cx="1020190" cy="43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</m:t>
                    </m:r>
                  </m:oMath>
                </m:oMathPara>
              </a14:m>
              <a:endParaRPr lang="pl-PL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018160" y="1810823"/>
              <a:ext cx="1020190" cy="43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</a:t>
              </a:r>
              <a:endParaRPr lang="pl-PL" sz="1100" b="0" i="1">
                <a:latin typeface="Cambria Math" panose="02040503050406030204" pitchFamily="18" charset="0"/>
              </a:endParaRPr>
            </a:p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140805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56955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191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65661</xdr:colOff>
      <xdr:row>1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980186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65349</xdr:colOff>
      <xdr:row>1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9798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76201</xdr:colOff>
      <xdr:row>12</xdr:row>
      <xdr:rowOff>12887</xdr:rowOff>
    </xdr:from>
    <xdr:ext cx="266700" cy="158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25004</xdr:colOff>
      <xdr:row>1</xdr:row>
      <xdr:rowOff>1190</xdr:rowOff>
    </xdr:from>
    <xdr:ext cx="110491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387204" y="201215"/>
              <a:ext cx="1104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d_wew</a:t>
              </a:r>
              <a14:m>
                <m:oMath xmlns:m="http://schemas.openxmlformats.org/officeDocument/2006/math">
                  <m:r>
                    <a:rPr lang="pl-PL" sz="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387204" y="201215"/>
              <a:ext cx="1104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d_wew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34023</xdr:colOff>
      <xdr:row>1</xdr:row>
      <xdr:rowOff>18742</xdr:rowOff>
    </xdr:from>
    <xdr:ext cx="1146339" cy="143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4091673" y="218767"/>
              <a:ext cx="1146339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9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9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9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9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9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4091673" y="218767"/>
              <a:ext cx="1146339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2</xdr:col>
      <xdr:colOff>31507</xdr:colOff>
      <xdr:row>1</xdr:row>
      <xdr:rowOff>23446</xdr:rowOff>
    </xdr:from>
    <xdr:ext cx="929422" cy="143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774457" y="223471"/>
              <a:ext cx="929422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9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9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774457" y="223471"/>
              <a:ext cx="929422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0</xdr:rowOff>
    </xdr:from>
    <xdr:ext cx="65" cy="172227"/>
    <xdr:sp macro="" textlink="">
      <xdr:nvSpPr>
        <xdr:cNvPr id="22" name="TextBox 21"/>
        <xdr:cNvSpPr txBox="1"/>
      </xdr:nvSpPr>
      <xdr:spPr>
        <a:xfrm>
          <a:off x="9039225" y="392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15</xdr:row>
      <xdr:rowOff>189752</xdr:rowOff>
    </xdr:from>
    <xdr:ext cx="65" cy="172227"/>
    <xdr:sp macro="" textlink="">
      <xdr:nvSpPr>
        <xdr:cNvPr id="23" name="TextBox 22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15</xdr:row>
      <xdr:rowOff>189752</xdr:rowOff>
    </xdr:from>
    <xdr:ext cx="65" cy="172227"/>
    <xdr:sp macro="" textlink="">
      <xdr:nvSpPr>
        <xdr:cNvPr id="24" name="TextBox 23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67448</xdr:colOff>
      <xdr:row>16</xdr:row>
      <xdr:rowOff>55978</xdr:rowOff>
    </xdr:from>
    <xdr:ext cx="2433900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91066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91066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21</xdr:row>
      <xdr:rowOff>10717</xdr:rowOff>
    </xdr:from>
    <xdr:ext cx="2575472" cy="107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91035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91035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27</xdr:row>
      <xdr:rowOff>17367</xdr:rowOff>
    </xdr:from>
    <xdr:ext cx="2442882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91064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91064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67448</xdr:colOff>
      <xdr:row>16</xdr:row>
      <xdr:rowOff>55978</xdr:rowOff>
    </xdr:from>
    <xdr:ext cx="2433900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58681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58681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"1.89525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21</xdr:row>
      <xdr:rowOff>10717</xdr:rowOff>
    </xdr:from>
    <xdr:ext cx="2575472" cy="107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58650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58650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27</xdr:row>
      <xdr:rowOff>17367</xdr:rowOff>
    </xdr:from>
    <xdr:ext cx="2442882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58679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58679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"0.000484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"0.001325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"0.036400549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67449</xdr:colOff>
      <xdr:row>35</xdr:row>
      <xdr:rowOff>55978</xdr:rowOff>
    </xdr:from>
    <xdr:ext cx="2168856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2982099" y="4980403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2982099" y="4980403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40</xdr:row>
      <xdr:rowOff>10717</xdr:rowOff>
    </xdr:from>
    <xdr:ext cx="2575472" cy="107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2978963" y="59066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2978963" y="59066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47</xdr:row>
      <xdr:rowOff>17367</xdr:rowOff>
    </xdr:from>
    <xdr:ext cx="2442882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33</xdr:row>
      <xdr:rowOff>0</xdr:rowOff>
    </xdr:from>
    <xdr:ext cx="298287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2927788" y="452437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2927788" y="452437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21535</xdr:rowOff>
    </xdr:from>
    <xdr:ext cx="329453" cy="138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23605</xdr:colOff>
      <xdr:row>14</xdr:row>
      <xdr:rowOff>7040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15323</xdr:colOff>
      <xdr:row>14</xdr:row>
      <xdr:rowOff>196298</xdr:rowOff>
    </xdr:from>
    <xdr:ext cx="3876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41413</xdr:colOff>
      <xdr:row>15</xdr:row>
      <xdr:rowOff>189257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12010</xdr:rowOff>
    </xdr:from>
    <xdr:ext cx="329453" cy="138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30</xdr:row>
      <xdr:rowOff>197540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32</xdr:row>
      <xdr:rowOff>5798</xdr:rowOff>
    </xdr:from>
    <xdr:ext cx="3876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31888</xdr:colOff>
      <xdr:row>32</xdr:row>
      <xdr:rowOff>198782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G21" sqref="G21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22" t="s">
        <v>32</v>
      </c>
      <c r="B1" s="22"/>
      <c r="C1" s="22"/>
      <c r="D1" s="22"/>
      <c r="E1" s="22"/>
      <c r="F1" s="22"/>
      <c r="G1" s="22"/>
      <c r="H1" s="22"/>
      <c r="I1" s="116"/>
      <c r="J1" s="18"/>
      <c r="K1" s="18"/>
      <c r="L1" s="18"/>
      <c r="M1" s="18"/>
      <c r="N1" s="18"/>
      <c r="O1" s="18"/>
      <c r="P1" s="18"/>
      <c r="Q1" s="18"/>
    </row>
    <row r="2" spans="1:17" ht="15.75" thickBot="1" x14ac:dyDescent="0.3">
      <c r="A2" s="55" t="s">
        <v>27</v>
      </c>
      <c r="B2" s="57"/>
      <c r="C2" s="57"/>
      <c r="D2" s="56"/>
      <c r="E2" s="13" t="s">
        <v>19</v>
      </c>
      <c r="F2" s="13"/>
      <c r="G2" s="13"/>
      <c r="H2" s="13"/>
    </row>
    <row r="3" spans="1:17" ht="15.75" thickBot="1" x14ac:dyDescent="0.3">
      <c r="A3" s="1" t="s">
        <v>33</v>
      </c>
      <c r="B3" s="1" t="s">
        <v>2</v>
      </c>
      <c r="C3" s="55"/>
      <c r="D3" s="56"/>
      <c r="E3" s="1" t="s">
        <v>20</v>
      </c>
      <c r="F3" s="13" t="s">
        <v>21</v>
      </c>
      <c r="G3" s="13"/>
      <c r="H3" s="13"/>
      <c r="K3" s="40"/>
    </row>
    <row r="4" spans="1:17" x14ac:dyDescent="0.25">
      <c r="A4" s="117" t="s">
        <v>5</v>
      </c>
      <c r="B4" s="118">
        <v>0.72</v>
      </c>
      <c r="C4" s="14"/>
      <c r="D4" s="15"/>
      <c r="E4" s="27"/>
      <c r="F4" s="119" t="s">
        <v>22</v>
      </c>
      <c r="G4" s="19"/>
      <c r="H4" s="59"/>
    </row>
    <row r="5" spans="1:17" x14ac:dyDescent="0.25">
      <c r="A5" s="120" t="s">
        <v>9</v>
      </c>
      <c r="B5" s="38">
        <v>8.24</v>
      </c>
      <c r="C5" s="16"/>
      <c r="D5" s="17"/>
      <c r="E5" s="27"/>
      <c r="F5" s="121" t="s">
        <v>34</v>
      </c>
      <c r="G5" s="21"/>
      <c r="H5" s="61"/>
    </row>
    <row r="6" spans="1:17" ht="15.75" thickBot="1" x14ac:dyDescent="0.3">
      <c r="A6" s="122" t="s">
        <v>35</v>
      </c>
      <c r="B6" s="123"/>
      <c r="C6" s="124">
        <v>0.01</v>
      </c>
      <c r="D6" s="125"/>
      <c r="E6" s="28"/>
      <c r="F6" s="126"/>
      <c r="G6" s="22"/>
      <c r="H6" s="63"/>
    </row>
    <row r="7" spans="1:17" ht="15.75" thickBot="1" x14ac:dyDescent="0.3">
      <c r="A7" s="55" t="s">
        <v>36</v>
      </c>
      <c r="B7" s="57"/>
      <c r="C7" s="57"/>
      <c r="D7" s="56"/>
      <c r="E7" s="55"/>
      <c r="F7" s="57"/>
      <c r="G7" s="57"/>
      <c r="H7" s="56"/>
    </row>
    <row r="8" spans="1:17" x14ac:dyDescent="0.25">
      <c r="A8" s="27"/>
      <c r="B8" s="29"/>
      <c r="C8" s="29"/>
      <c r="D8" s="36"/>
    </row>
    <row r="9" spans="1:17" x14ac:dyDescent="0.25">
      <c r="A9" s="27"/>
      <c r="B9" s="29"/>
      <c r="C9" s="29"/>
      <c r="D9" s="36"/>
    </row>
    <row r="10" spans="1:17" ht="15.75" thickBot="1" x14ac:dyDescent="0.3">
      <c r="A10" s="127"/>
      <c r="B10" s="33"/>
      <c r="C10" s="33"/>
      <c r="D10" s="37"/>
    </row>
    <row r="11" spans="1:17" ht="15.75" thickBot="1" x14ac:dyDescent="0.3">
      <c r="A11" s="55" t="s">
        <v>29</v>
      </c>
      <c r="B11" s="57"/>
      <c r="C11" s="57"/>
      <c r="D11" s="56"/>
    </row>
    <row r="12" spans="1:17" ht="15.75" thickBot="1" x14ac:dyDescent="0.3">
      <c r="A12" s="27"/>
      <c r="B12" s="29"/>
      <c r="C12" s="29"/>
      <c r="D12" s="36"/>
    </row>
    <row r="13" spans="1:17" ht="15.75" thickBot="1" x14ac:dyDescent="0.3">
      <c r="A13" s="55" t="s">
        <v>37</v>
      </c>
      <c r="B13" s="57"/>
      <c r="C13" s="57"/>
      <c r="D13" s="56"/>
    </row>
    <row r="14" spans="1:17" x14ac:dyDescent="0.25">
      <c r="A14" s="60"/>
      <c r="B14" s="21"/>
      <c r="C14" s="21"/>
      <c r="D14" s="61"/>
    </row>
    <row r="15" spans="1:17" x14ac:dyDescent="0.25">
      <c r="A15" s="27"/>
      <c r="B15" s="29"/>
      <c r="C15" s="29"/>
      <c r="D15" s="36"/>
    </row>
    <row r="16" spans="1:17" x14ac:dyDescent="0.25">
      <c r="A16" s="27"/>
      <c r="B16" s="29"/>
      <c r="C16" s="29"/>
      <c r="D16" s="36"/>
    </row>
    <row r="17" spans="1:4" ht="15.75" thickBot="1" x14ac:dyDescent="0.3">
      <c r="A17" s="127"/>
      <c r="B17" s="33"/>
      <c r="C17" s="33"/>
      <c r="D17" s="37"/>
    </row>
    <row r="18" spans="1:4" ht="15.75" thickBot="1" x14ac:dyDescent="0.3">
      <c r="A18" s="55" t="s">
        <v>30</v>
      </c>
      <c r="B18" s="57"/>
      <c r="C18" s="57"/>
      <c r="D18" s="56"/>
    </row>
    <row r="19" spans="1:4" x14ac:dyDescent="0.25">
      <c r="A19" s="27"/>
      <c r="B19" s="29"/>
      <c r="C19" s="29"/>
      <c r="D19" s="36"/>
    </row>
    <row r="20" spans="1:4" x14ac:dyDescent="0.25">
      <c r="A20" s="83"/>
      <c r="B20" s="29"/>
      <c r="C20" s="29"/>
      <c r="D20" s="128"/>
    </row>
    <row r="21" spans="1:4" x14ac:dyDescent="0.25">
      <c r="A21" s="27"/>
      <c r="B21" s="29"/>
      <c r="C21" s="29"/>
      <c r="D21" s="36"/>
    </row>
    <row r="22" spans="1:4" ht="15.75" thickBot="1" x14ac:dyDescent="0.3">
      <c r="A22" s="62"/>
      <c r="B22" s="22"/>
      <c r="C22" s="33"/>
      <c r="D22" s="37"/>
    </row>
    <row r="23" spans="1:4" ht="15.75" thickBot="1" x14ac:dyDescent="0.3">
      <c r="A23" s="55" t="s">
        <v>38</v>
      </c>
      <c r="B23" s="57"/>
      <c r="C23" s="57"/>
      <c r="D23" s="56"/>
    </row>
    <row r="24" spans="1:4" x14ac:dyDescent="0.25">
      <c r="A24" s="27"/>
      <c r="B24" s="29"/>
      <c r="C24" s="29"/>
      <c r="D24" s="36"/>
    </row>
    <row r="25" spans="1:4" x14ac:dyDescent="0.25">
      <c r="A25" s="83"/>
      <c r="B25" s="29"/>
      <c r="C25" s="29"/>
      <c r="D25" s="128"/>
    </row>
    <row r="26" spans="1:4" ht="15.75" thickBot="1" x14ac:dyDescent="0.3">
      <c r="A26" s="27"/>
      <c r="B26" s="29"/>
      <c r="C26" s="29"/>
      <c r="D26" s="36"/>
    </row>
    <row r="27" spans="1:4" ht="15.75" thickBot="1" x14ac:dyDescent="0.3">
      <c r="A27" s="55" t="s">
        <v>31</v>
      </c>
      <c r="B27" s="57"/>
      <c r="C27" s="57"/>
      <c r="D27" s="56"/>
    </row>
    <row r="28" spans="1:4" x14ac:dyDescent="0.25">
      <c r="A28" s="26"/>
      <c r="B28" s="34"/>
      <c r="C28" s="34"/>
      <c r="D28" s="35"/>
    </row>
    <row r="29" spans="1:4" x14ac:dyDescent="0.25">
      <c r="A29" s="83"/>
      <c r="B29" s="29"/>
      <c r="C29" s="29"/>
      <c r="D29" s="128"/>
    </row>
    <row r="30" spans="1:4" ht="15.75" thickBot="1" x14ac:dyDescent="0.3">
      <c r="A30" s="28"/>
      <c r="B30" s="33"/>
      <c r="C30" s="33"/>
      <c r="D30" s="37"/>
    </row>
  </sheetData>
  <mergeCells count="20">
    <mergeCell ref="A27:D27"/>
    <mergeCell ref="A11:D11"/>
    <mergeCell ref="A13:D13"/>
    <mergeCell ref="A14:D14"/>
    <mergeCell ref="A18:D18"/>
    <mergeCell ref="A22:B22"/>
    <mergeCell ref="A23:D23"/>
    <mergeCell ref="C4:D5"/>
    <mergeCell ref="F4:H4"/>
    <mergeCell ref="F5:H5"/>
    <mergeCell ref="C6:D6"/>
    <mergeCell ref="F6:H6"/>
    <mergeCell ref="A7:D7"/>
    <mergeCell ref="E7:H7"/>
    <mergeCell ref="A1:H1"/>
    <mergeCell ref="J1:Q1"/>
    <mergeCell ref="A2:D2"/>
    <mergeCell ref="E2:H2"/>
    <mergeCell ref="C3:D3"/>
    <mergeCell ref="F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H1"/>
    </sheetView>
  </sheetViews>
  <sheetFormatPr defaultRowHeight="15" x14ac:dyDescent="0.25"/>
  <cols>
    <col min="3" max="3" width="9.7109375" customWidth="1"/>
    <col min="4" max="4" width="25.42578125" customWidth="1"/>
    <col min="6" max="6" width="5.140625" customWidth="1"/>
    <col min="8" max="8" width="10.42578125" customWidth="1"/>
  </cols>
  <sheetData>
    <row r="1" spans="1:8" ht="15.75" thickBot="1" x14ac:dyDescent="0.3">
      <c r="A1" s="131" t="s">
        <v>42</v>
      </c>
      <c r="B1" s="131"/>
      <c r="C1" s="131"/>
      <c r="D1" s="131"/>
      <c r="E1" s="131"/>
      <c r="F1" s="131"/>
      <c r="G1" s="131"/>
      <c r="H1" s="131"/>
    </row>
    <row r="2" spans="1:8" ht="15.75" thickBot="1" x14ac:dyDescent="0.3">
      <c r="A2" s="55" t="s">
        <v>5</v>
      </c>
      <c r="B2" s="56"/>
      <c r="C2" s="55" t="s">
        <v>19</v>
      </c>
      <c r="D2" s="56"/>
    </row>
    <row r="3" spans="1:8" ht="15.75" thickBot="1" x14ac:dyDescent="0.3">
      <c r="A3" s="1" t="s">
        <v>18</v>
      </c>
      <c r="B3" s="1" t="s">
        <v>1</v>
      </c>
      <c r="C3" s="81" t="s">
        <v>20</v>
      </c>
      <c r="D3" s="20" t="s">
        <v>21</v>
      </c>
    </row>
    <row r="4" spans="1:8" x14ac:dyDescent="0.25">
      <c r="A4" s="26">
        <v>1</v>
      </c>
      <c r="B4" s="30">
        <v>8.44</v>
      </c>
      <c r="C4" s="82"/>
      <c r="D4" s="87" t="s">
        <v>22</v>
      </c>
    </row>
    <row r="5" spans="1:8" x14ac:dyDescent="0.25">
      <c r="A5" s="27">
        <v>2</v>
      </c>
      <c r="B5" s="31">
        <v>8.44</v>
      </c>
      <c r="C5" s="83"/>
      <c r="D5" s="88" t="s">
        <v>23</v>
      </c>
    </row>
    <row r="6" spans="1:8" x14ac:dyDescent="0.25">
      <c r="A6" s="27">
        <v>3</v>
      </c>
      <c r="B6" s="29">
        <v>8.0500000000000007</v>
      </c>
      <c r="C6" s="83" t="s">
        <v>24</v>
      </c>
      <c r="D6" s="88" t="s">
        <v>25</v>
      </c>
    </row>
    <row r="7" spans="1:8" ht="15.75" thickBot="1" x14ac:dyDescent="0.3">
      <c r="A7" s="27">
        <v>4</v>
      </c>
      <c r="B7" s="29">
        <v>8.17</v>
      </c>
      <c r="C7" s="84"/>
      <c r="D7" s="92" t="s">
        <v>26</v>
      </c>
    </row>
    <row r="8" spans="1:8" ht="15.75" thickBot="1" x14ac:dyDescent="0.3">
      <c r="A8" s="27">
        <v>5</v>
      </c>
      <c r="B8" s="32">
        <v>8.01</v>
      </c>
      <c r="C8" s="29"/>
      <c r="D8" s="36"/>
    </row>
    <row r="9" spans="1:8" ht="15.75" thickBot="1" x14ac:dyDescent="0.3">
      <c r="A9" s="27">
        <v>6</v>
      </c>
      <c r="B9" s="32">
        <v>8.06</v>
      </c>
      <c r="C9" s="81" t="s">
        <v>27</v>
      </c>
      <c r="D9" s="20" t="s">
        <v>28</v>
      </c>
    </row>
    <row r="10" spans="1:8" x14ac:dyDescent="0.25">
      <c r="A10" s="27">
        <v>7</v>
      </c>
      <c r="B10" s="32">
        <v>8.02</v>
      </c>
      <c r="C10" s="82"/>
      <c r="D10" s="87">
        <v>0.05</v>
      </c>
    </row>
    <row r="11" spans="1:8" x14ac:dyDescent="0.25">
      <c r="A11" s="27">
        <v>8</v>
      </c>
      <c r="B11" s="32">
        <v>8.02</v>
      </c>
      <c r="C11" s="85"/>
      <c r="D11" s="90">
        <v>8.1669999999999998</v>
      </c>
    </row>
    <row r="12" spans="1:8" ht="15.75" thickBot="1" x14ac:dyDescent="0.3">
      <c r="A12" s="27">
        <v>9</v>
      </c>
      <c r="B12" s="32">
        <v>8.0500000000000007</v>
      </c>
      <c r="C12" s="86"/>
      <c r="D12" s="91"/>
    </row>
    <row r="13" spans="1:8" ht="15.75" thickBot="1" x14ac:dyDescent="0.3">
      <c r="A13" s="28">
        <v>10</v>
      </c>
      <c r="B13" s="33">
        <v>8.41</v>
      </c>
      <c r="C13" s="84" t="s">
        <v>24</v>
      </c>
      <c r="D13" s="89">
        <v>10</v>
      </c>
    </row>
    <row r="14" spans="1:8" ht="15.75" thickBot="1" x14ac:dyDescent="0.3">
      <c r="A14" s="28"/>
      <c r="B14" s="33">
        <f>AVERAGE(B4:B13)</f>
        <v>8.166999999999998</v>
      </c>
      <c r="C14" s="29"/>
      <c r="D14" s="36"/>
    </row>
    <row r="15" spans="1:8" ht="15.75" thickBot="1" x14ac:dyDescent="0.3">
      <c r="A15" s="55" t="s">
        <v>27</v>
      </c>
      <c r="B15" s="56"/>
      <c r="C15" s="55" t="s">
        <v>28</v>
      </c>
      <c r="D15" s="56"/>
    </row>
    <row r="16" spans="1:8" x14ac:dyDescent="0.25">
      <c r="A16" s="58"/>
      <c r="B16" s="59"/>
      <c r="C16" s="58">
        <v>0.05</v>
      </c>
      <c r="D16" s="59"/>
    </row>
    <row r="17" spans="1:4" x14ac:dyDescent="0.25">
      <c r="A17" s="60"/>
      <c r="B17" s="61"/>
      <c r="C17" s="60">
        <v>8.1669999999999998</v>
      </c>
      <c r="D17" s="61"/>
    </row>
    <row r="18" spans="1:4" ht="15.75" thickBot="1" x14ac:dyDescent="0.3">
      <c r="A18" s="62" t="s">
        <v>24</v>
      </c>
      <c r="B18" s="63"/>
      <c r="C18" s="62">
        <v>10</v>
      </c>
      <c r="D18" s="63"/>
    </row>
    <row r="19" spans="1:4" ht="15.75" thickBot="1" x14ac:dyDescent="0.3">
      <c r="A19" s="93" t="s">
        <v>29</v>
      </c>
      <c r="B19" s="94"/>
      <c r="C19" s="94"/>
      <c r="D19" s="95"/>
    </row>
    <row r="20" spans="1:4" x14ac:dyDescent="0.25">
      <c r="A20" s="96"/>
      <c r="B20" s="97"/>
      <c r="C20" s="97"/>
      <c r="D20" s="98"/>
    </row>
    <row r="21" spans="1:4" x14ac:dyDescent="0.25">
      <c r="A21" s="96"/>
      <c r="B21" s="97"/>
      <c r="C21" s="97"/>
      <c r="D21" s="98"/>
    </row>
    <row r="22" spans="1:4" x14ac:dyDescent="0.25">
      <c r="A22" s="96"/>
      <c r="B22" s="97"/>
      <c r="C22" s="97"/>
      <c r="D22" s="98"/>
    </row>
    <row r="23" spans="1:4" x14ac:dyDescent="0.25">
      <c r="A23" s="99"/>
      <c r="B23" s="100"/>
      <c r="C23" s="100"/>
      <c r="D23" s="101"/>
    </row>
    <row r="24" spans="1:4" x14ac:dyDescent="0.25">
      <c r="A24" s="102" t="s">
        <v>30</v>
      </c>
      <c r="B24" s="103"/>
      <c r="C24" s="103"/>
      <c r="D24" s="104"/>
    </row>
    <row r="25" spans="1:4" x14ac:dyDescent="0.25">
      <c r="A25" s="105"/>
      <c r="B25" s="106"/>
      <c r="C25" s="106"/>
      <c r="D25" s="107"/>
    </row>
    <row r="26" spans="1:4" x14ac:dyDescent="0.25">
      <c r="A26" s="96"/>
      <c r="B26" s="97"/>
      <c r="C26" s="97"/>
      <c r="D26" s="98"/>
    </row>
    <row r="27" spans="1:4" x14ac:dyDescent="0.25">
      <c r="A27" s="96"/>
      <c r="B27" s="97"/>
      <c r="C27" s="97"/>
      <c r="D27" s="98"/>
    </row>
    <row r="28" spans="1:4" x14ac:dyDescent="0.25">
      <c r="A28" s="96"/>
      <c r="B28" s="97"/>
      <c r="C28" s="97"/>
      <c r="D28" s="98"/>
    </row>
    <row r="29" spans="1:4" x14ac:dyDescent="0.25">
      <c r="A29" s="99"/>
      <c r="B29" s="100"/>
      <c r="C29" s="100"/>
      <c r="D29" s="101"/>
    </row>
    <row r="30" spans="1:4" ht="15.75" thickBot="1" x14ac:dyDescent="0.3">
      <c r="A30" s="108"/>
      <c r="B30" s="100"/>
      <c r="C30" s="100"/>
      <c r="D30" s="109"/>
    </row>
    <row r="31" spans="1:4" ht="15.75" thickBot="1" x14ac:dyDescent="0.3">
      <c r="A31" s="93" t="s">
        <v>31</v>
      </c>
      <c r="B31" s="94"/>
      <c r="C31" s="94"/>
      <c r="D31" s="95"/>
    </row>
    <row r="32" spans="1:4" x14ac:dyDescent="0.25">
      <c r="A32" s="110"/>
      <c r="B32" s="111"/>
      <c r="C32" s="111"/>
      <c r="D32" s="112"/>
    </row>
    <row r="33" spans="1:4" x14ac:dyDescent="0.25">
      <c r="A33" s="108"/>
      <c r="B33" s="100"/>
      <c r="C33" s="100"/>
      <c r="D33" s="109"/>
    </row>
    <row r="34" spans="1:4" x14ac:dyDescent="0.25">
      <c r="A34" s="108"/>
      <c r="B34" s="100"/>
      <c r="C34" s="100"/>
      <c r="D34" s="109"/>
    </row>
    <row r="35" spans="1:4" ht="15.75" thickBot="1" x14ac:dyDescent="0.3">
      <c r="A35" s="113"/>
      <c r="B35" s="114"/>
      <c r="C35" s="114"/>
      <c r="D35" s="115"/>
    </row>
  </sheetData>
  <mergeCells count="16">
    <mergeCell ref="C11:C12"/>
    <mergeCell ref="D11:D12"/>
    <mergeCell ref="A1:H1"/>
    <mergeCell ref="A18:B18"/>
    <mergeCell ref="C18:D18"/>
    <mergeCell ref="A19:D19"/>
    <mergeCell ref="A24:D24"/>
    <mergeCell ref="A31:D31"/>
    <mergeCell ref="A15:B15"/>
    <mergeCell ref="C15:D15"/>
    <mergeCell ref="A16:B16"/>
    <mergeCell ref="C16:D16"/>
    <mergeCell ref="A17:B17"/>
    <mergeCell ref="C17:D17"/>
    <mergeCell ref="A2:B2"/>
    <mergeCell ref="C2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B2" workbookViewId="0">
      <selection activeCell="C34" sqref="C34:D34"/>
    </sheetView>
  </sheetViews>
  <sheetFormatPr defaultRowHeight="15" x14ac:dyDescent="0.25"/>
  <cols>
    <col min="1" max="1" width="5.42578125" customWidth="1"/>
    <col min="2" max="2" width="6.85546875" customWidth="1"/>
    <col min="3" max="3" width="15.28515625" customWidth="1"/>
    <col min="4" max="4" width="12.140625" customWidth="1"/>
    <col min="5" max="5" width="17.5703125" customWidth="1"/>
    <col min="6" max="6" width="7.85546875" customWidth="1"/>
    <col min="7" max="7" width="21" customWidth="1"/>
    <col min="8" max="8" width="21.7109375" customWidth="1"/>
  </cols>
  <sheetData>
    <row r="1" spans="1:7" ht="15.75" thickBot="1" x14ac:dyDescent="0.3">
      <c r="A1" s="138" t="s">
        <v>43</v>
      </c>
      <c r="B1" s="139"/>
      <c r="C1" s="139"/>
      <c r="D1" s="139"/>
      <c r="E1" s="139"/>
      <c r="F1" s="139"/>
      <c r="G1" s="137"/>
    </row>
    <row r="2" spans="1:7" ht="15.75" thickBot="1" x14ac:dyDescent="0.3">
      <c r="A2" s="1" t="s">
        <v>18</v>
      </c>
      <c r="B2" s="1" t="s">
        <v>10</v>
      </c>
      <c r="C2" s="1"/>
      <c r="D2" s="129" t="s">
        <v>39</v>
      </c>
      <c r="E2" s="1"/>
      <c r="F2" s="129" t="s">
        <v>40</v>
      </c>
      <c r="G2" s="1"/>
    </row>
    <row r="3" spans="1:7" ht="15.75" thickBot="1" x14ac:dyDescent="0.3">
      <c r="A3" s="1">
        <v>1</v>
      </c>
      <c r="B3" s="135">
        <v>34.15</v>
      </c>
      <c r="C3" s="136">
        <f>POWER(B3-34.17,2)</f>
        <v>4.0000000000012508E-4</v>
      </c>
      <c r="D3" s="134">
        <v>12</v>
      </c>
      <c r="E3" s="134">
        <f>POWER(D3-D13,2)</f>
        <v>4.622499999999994E-2</v>
      </c>
      <c r="F3" s="134">
        <v>15.18</v>
      </c>
      <c r="G3" s="140">
        <f>POWER(F3-F13,2)</f>
        <v>0.45968400000000109</v>
      </c>
    </row>
    <row r="4" spans="1:7" ht="15.75" thickBot="1" x14ac:dyDescent="0.3">
      <c r="A4" s="1">
        <v>2</v>
      </c>
      <c r="B4" s="38">
        <v>34</v>
      </c>
      <c r="C4" s="6">
        <f>POWER(B4-34.17,2)</f>
        <v>2.8900000000000581E-2</v>
      </c>
      <c r="D4" s="46">
        <v>11.95</v>
      </c>
      <c r="E4" s="46">
        <f>POWER(D4-D13,2)</f>
        <v>7.0225000000000301E-2</v>
      </c>
      <c r="F4" s="7">
        <v>15.75</v>
      </c>
      <c r="G4" s="9">
        <f>POWER(F4-F13,2)</f>
        <v>1.1664000000000117E-2</v>
      </c>
    </row>
    <row r="5" spans="1:7" ht="15.75" thickBot="1" x14ac:dyDescent="0.3">
      <c r="A5" s="1">
        <v>3</v>
      </c>
      <c r="B5" s="132">
        <v>34.1</v>
      </c>
      <c r="C5" s="6">
        <f>POWER(B5-34.17,2)</f>
        <v>4.9000000000000397E-3</v>
      </c>
      <c r="D5" s="6">
        <v>12</v>
      </c>
      <c r="E5" s="6">
        <f>POWER(D5-D13,2)</f>
        <v>4.622499999999994E-2</v>
      </c>
      <c r="F5" s="7">
        <v>15.8</v>
      </c>
      <c r="G5" s="9">
        <f>POWER(F5-F13,2)</f>
        <v>3.3639999999999803E-3</v>
      </c>
    </row>
    <row r="6" spans="1:7" ht="15.75" thickBot="1" x14ac:dyDescent="0.3">
      <c r="A6" s="1">
        <v>4</v>
      </c>
      <c r="B6" s="132">
        <v>34.1</v>
      </c>
      <c r="C6" s="6">
        <f t="shared" ref="C6:C12" si="0">POWER(B6-34.17,2)</f>
        <v>4.9000000000000397E-3</v>
      </c>
      <c r="D6" s="46">
        <v>12</v>
      </c>
      <c r="E6" s="6">
        <f>POWER(D6-D13,2)</f>
        <v>4.622499999999994E-2</v>
      </c>
      <c r="F6" s="7">
        <v>15.85</v>
      </c>
      <c r="G6" s="141">
        <f>POWER(F6-F13,2)</f>
        <v>6.4000000000014322E-5</v>
      </c>
    </row>
    <row r="7" spans="1:7" ht="15.75" thickBot="1" x14ac:dyDescent="0.3">
      <c r="A7" s="1">
        <v>5</v>
      </c>
      <c r="B7" s="132">
        <v>34.1</v>
      </c>
      <c r="C7" s="6">
        <f t="shared" si="0"/>
        <v>4.9000000000000397E-3</v>
      </c>
      <c r="D7" s="46">
        <v>12</v>
      </c>
      <c r="E7" s="6">
        <f>POWER(D7-D13,2)</f>
        <v>4.622499999999994E-2</v>
      </c>
      <c r="F7" s="7">
        <v>15.8</v>
      </c>
      <c r="G7" s="9">
        <f>POWER(F7-F13,2)</f>
        <v>3.3639999999999803E-3</v>
      </c>
    </row>
    <row r="8" spans="1:7" ht="15.75" thickBot="1" x14ac:dyDescent="0.3">
      <c r="A8" s="1">
        <v>6</v>
      </c>
      <c r="B8" s="132">
        <v>34.450000000000003</v>
      </c>
      <c r="C8" s="6">
        <f t="shared" si="0"/>
        <v>7.8400000000000636E-2</v>
      </c>
      <c r="D8" s="46">
        <v>12.75</v>
      </c>
      <c r="E8" s="46">
        <f>POWER(D8-D13,2)</f>
        <v>0.28622500000000017</v>
      </c>
      <c r="F8" s="7">
        <v>16.100000000000001</v>
      </c>
      <c r="G8" s="9">
        <f>POWER(F8-F13,2)</f>
        <v>5.8564000000000428E-2</v>
      </c>
    </row>
    <row r="9" spans="1:7" ht="15.75" thickBot="1" x14ac:dyDescent="0.3">
      <c r="A9" s="1">
        <v>7</v>
      </c>
      <c r="B9" s="132">
        <v>34.200000000000003</v>
      </c>
      <c r="C9" s="6">
        <f t="shared" si="0"/>
        <v>9.0000000000006817E-4</v>
      </c>
      <c r="D9" s="46">
        <v>12.9</v>
      </c>
      <c r="E9" s="46">
        <f>POWER(D9-D13,2)</f>
        <v>0.46922500000000067</v>
      </c>
      <c r="F9" s="7">
        <v>16</v>
      </c>
      <c r="G9" s="9">
        <f>POWER(F9-F13,2)</f>
        <v>2.0163999999999845E-2</v>
      </c>
    </row>
    <row r="10" spans="1:7" ht="15.75" thickBot="1" x14ac:dyDescent="0.3">
      <c r="A10" s="1">
        <v>8</v>
      </c>
      <c r="B10" s="132">
        <v>34.200000000000003</v>
      </c>
      <c r="C10" s="6">
        <f t="shared" si="0"/>
        <v>9.0000000000006817E-4</v>
      </c>
      <c r="D10" s="46">
        <v>11.8</v>
      </c>
      <c r="E10" s="46">
        <f>POWER(D10-D13,2)</f>
        <v>0.1722249999999993</v>
      </c>
      <c r="F10" s="7">
        <v>16</v>
      </c>
      <c r="G10" s="9">
        <f>POWER(F10-F13,2)</f>
        <v>2.0163999999999845E-2</v>
      </c>
    </row>
    <row r="11" spans="1:7" ht="15.75" thickBot="1" x14ac:dyDescent="0.3">
      <c r="A11" s="1">
        <v>9</v>
      </c>
      <c r="B11" s="132">
        <v>34.4</v>
      </c>
      <c r="C11" s="6">
        <f t="shared" si="0"/>
        <v>5.2899999999998559E-2</v>
      </c>
      <c r="D11" s="46">
        <v>11.8</v>
      </c>
      <c r="E11" s="46">
        <f>POWER(D11-D13,2)</f>
        <v>0.1722249999999993</v>
      </c>
      <c r="F11" s="7">
        <v>16</v>
      </c>
      <c r="G11" s="9">
        <f>POWER(F11-F13,2)</f>
        <v>2.0163999999999845E-2</v>
      </c>
    </row>
    <row r="12" spans="1:7" ht="15.75" thickBot="1" x14ac:dyDescent="0.3">
      <c r="A12" s="1">
        <v>10</v>
      </c>
      <c r="B12" s="133">
        <v>34</v>
      </c>
      <c r="C12" s="6">
        <f t="shared" si="0"/>
        <v>2.8900000000000581E-2</v>
      </c>
      <c r="D12" s="7">
        <v>12.95</v>
      </c>
      <c r="E12" s="7">
        <f>POWER(D12-D13,2)</f>
        <v>0.54022499999999918</v>
      </c>
      <c r="F12" s="7">
        <v>16.100000000000001</v>
      </c>
      <c r="G12" s="9">
        <f>POWER(F12-F13,2)</f>
        <v>5.8564000000000428E-2</v>
      </c>
    </row>
    <row r="13" spans="1:7" ht="15.75" thickBot="1" x14ac:dyDescent="0.3">
      <c r="A13" s="1"/>
      <c r="B13" s="133">
        <f>AVERAGE(B3:B12)</f>
        <v>34.169999999999995</v>
      </c>
      <c r="C13" s="7"/>
      <c r="D13" s="7">
        <f>AVERAGE(D3:D12)</f>
        <v>12.215</v>
      </c>
      <c r="E13" s="7"/>
      <c r="F13" s="7">
        <f>AVERAGE(F3:F12)</f>
        <v>15.858000000000001</v>
      </c>
      <c r="G13" s="9"/>
    </row>
    <row r="14" spans="1:7" ht="15.75" thickBot="1" x14ac:dyDescent="0.3">
      <c r="A14" s="130" t="s">
        <v>41</v>
      </c>
      <c r="B14" s="148"/>
      <c r="C14" s="149">
        <f>SUM(C3:C12)</f>
        <v>0.20600000000000074</v>
      </c>
      <c r="D14" s="149">
        <f>SUM(E3:E12)</f>
        <v>1.8952499999999985</v>
      </c>
      <c r="E14" s="149"/>
      <c r="F14" s="149">
        <f>SUM(G3:G12)</f>
        <v>0.65576000000000156</v>
      </c>
      <c r="G14" s="150"/>
    </row>
    <row r="15" spans="1:7" ht="15.75" thickBot="1" x14ac:dyDescent="0.3">
      <c r="A15" s="93" t="s">
        <v>46</v>
      </c>
      <c r="B15" s="94"/>
      <c r="C15" s="94"/>
      <c r="D15" s="95"/>
      <c r="E15" s="93" t="s">
        <v>48</v>
      </c>
      <c r="F15" s="94"/>
      <c r="G15" s="95"/>
    </row>
    <row r="16" spans="1:7" ht="15.75" thickBot="1" x14ac:dyDescent="0.3">
      <c r="A16" s="93" t="s">
        <v>29</v>
      </c>
      <c r="B16" s="94"/>
      <c r="C16" s="94"/>
      <c r="D16" s="95"/>
      <c r="E16" s="93" t="s">
        <v>29</v>
      </c>
      <c r="F16" s="94"/>
      <c r="G16" s="95"/>
    </row>
    <row r="17" spans="1:7" x14ac:dyDescent="0.25">
      <c r="A17" s="96"/>
      <c r="B17" s="97"/>
      <c r="C17" s="100"/>
      <c r="D17" s="101"/>
      <c r="E17" s="96"/>
      <c r="F17" s="97"/>
      <c r="G17" s="101"/>
    </row>
    <row r="18" spans="1:7" x14ac:dyDescent="0.25">
      <c r="A18" s="96"/>
      <c r="B18" s="97"/>
      <c r="C18" s="100"/>
      <c r="D18" s="101"/>
      <c r="E18" s="96"/>
      <c r="F18" s="97"/>
      <c r="G18" s="101"/>
    </row>
    <row r="19" spans="1:7" x14ac:dyDescent="0.25">
      <c r="A19" s="96"/>
      <c r="B19" s="97"/>
      <c r="C19" s="100"/>
      <c r="D19" s="101"/>
      <c r="E19" s="96"/>
      <c r="F19" s="97"/>
      <c r="G19" s="101"/>
    </row>
    <row r="20" spans="1:7" ht="15.75" thickBot="1" x14ac:dyDescent="0.3">
      <c r="A20" s="99"/>
      <c r="B20" s="100"/>
      <c r="C20" s="100"/>
      <c r="D20" s="101"/>
      <c r="E20" s="99"/>
      <c r="F20" s="100"/>
      <c r="G20" s="101"/>
    </row>
    <row r="21" spans="1:7" ht="15.75" thickBot="1" x14ac:dyDescent="0.3">
      <c r="A21" s="93" t="s">
        <v>30</v>
      </c>
      <c r="B21" s="94"/>
      <c r="C21" s="94"/>
      <c r="D21" s="95"/>
      <c r="E21" s="93" t="s">
        <v>30</v>
      </c>
      <c r="F21" s="94"/>
      <c r="G21" s="95"/>
    </row>
    <row r="22" spans="1:7" x14ac:dyDescent="0.25">
      <c r="A22" s="96"/>
      <c r="B22" s="97"/>
      <c r="C22" s="100"/>
      <c r="D22" s="101"/>
      <c r="E22" s="96"/>
      <c r="F22" s="97"/>
      <c r="G22" s="101"/>
    </row>
    <row r="23" spans="1:7" x14ac:dyDescent="0.25">
      <c r="A23" s="96"/>
      <c r="B23" s="97"/>
      <c r="C23" s="100"/>
      <c r="D23" s="101"/>
      <c r="E23" s="96"/>
      <c r="F23" s="97"/>
      <c r="G23" s="101"/>
    </row>
    <row r="24" spans="1:7" x14ac:dyDescent="0.25">
      <c r="A24" s="96"/>
      <c r="B24" s="97"/>
      <c r="C24" s="100"/>
      <c r="D24" s="101"/>
      <c r="E24" s="96"/>
      <c r="F24" s="97"/>
      <c r="G24" s="101"/>
    </row>
    <row r="25" spans="1:7" x14ac:dyDescent="0.25">
      <c r="A25" s="96"/>
      <c r="B25" s="97"/>
      <c r="C25" s="100"/>
      <c r="D25" s="101"/>
      <c r="E25" s="96"/>
      <c r="F25" s="97"/>
      <c r="G25" s="101"/>
    </row>
    <row r="26" spans="1:7" ht="15.75" thickBot="1" x14ac:dyDescent="0.3">
      <c r="A26" s="99"/>
      <c r="B26" s="100"/>
      <c r="C26" s="100"/>
      <c r="D26" s="101"/>
      <c r="E26" s="99"/>
      <c r="F26" s="100"/>
      <c r="G26" s="101"/>
    </row>
    <row r="27" spans="1:7" ht="15.75" thickBot="1" x14ac:dyDescent="0.3">
      <c r="A27" s="93" t="s">
        <v>47</v>
      </c>
      <c r="B27" s="94"/>
      <c r="C27" s="94"/>
      <c r="D27" s="95"/>
      <c r="E27" s="93" t="s">
        <v>49</v>
      </c>
      <c r="F27" s="94"/>
      <c r="G27" s="95"/>
    </row>
    <row r="28" spans="1:7" x14ac:dyDescent="0.25">
      <c r="A28" s="99"/>
      <c r="B28" s="100"/>
      <c r="C28" s="100"/>
      <c r="D28" s="101"/>
      <c r="E28" s="99"/>
      <c r="F28" s="100"/>
      <c r="G28" s="101"/>
    </row>
    <row r="29" spans="1:7" x14ac:dyDescent="0.25">
      <c r="A29" s="108"/>
      <c r="B29" s="100"/>
      <c r="C29" s="100"/>
      <c r="D29" s="101"/>
      <c r="E29" s="108"/>
      <c r="F29" s="100"/>
      <c r="G29" s="101"/>
    </row>
    <row r="30" spans="1:7" x14ac:dyDescent="0.25">
      <c r="A30" s="108"/>
      <c r="B30" s="100"/>
      <c r="C30" s="100"/>
      <c r="D30" s="101"/>
      <c r="E30" s="108"/>
      <c r="F30" s="100"/>
      <c r="G30" s="101"/>
    </row>
    <row r="31" spans="1:7" ht="15.75" thickBot="1" x14ac:dyDescent="0.3">
      <c r="A31" s="113"/>
      <c r="B31" s="114"/>
      <c r="C31" s="114"/>
      <c r="D31" s="115"/>
      <c r="E31" s="113"/>
      <c r="F31" s="114"/>
      <c r="G31" s="115"/>
    </row>
    <row r="32" spans="1:7" ht="15.75" thickBot="1" x14ac:dyDescent="0.3">
      <c r="A32" s="58" t="s">
        <v>44</v>
      </c>
      <c r="B32" s="19"/>
      <c r="C32" s="19"/>
      <c r="D32" s="19"/>
    </row>
    <row r="33" spans="1:4" ht="15.75" thickBot="1" x14ac:dyDescent="0.3">
      <c r="A33" s="55" t="s">
        <v>27</v>
      </c>
      <c r="B33" s="56"/>
      <c r="C33" s="60" t="s">
        <v>28</v>
      </c>
      <c r="D33" s="18"/>
    </row>
    <row r="34" spans="1:4" ht="15.75" thickBot="1" x14ac:dyDescent="0.3">
      <c r="A34" s="55"/>
      <c r="B34" s="56"/>
      <c r="C34" s="60">
        <v>0.05</v>
      </c>
      <c r="D34" s="61"/>
    </row>
    <row r="35" spans="1:4" ht="15.75" thickBot="1" x14ac:dyDescent="0.3">
      <c r="A35" s="146" t="s">
        <v>29</v>
      </c>
      <c r="B35" s="147"/>
    </row>
    <row r="36" spans="1:4" x14ac:dyDescent="0.25">
      <c r="A36" s="64"/>
      <c r="B36" s="65"/>
    </row>
    <row r="37" spans="1:4" x14ac:dyDescent="0.25">
      <c r="A37" s="64"/>
      <c r="B37" s="65"/>
    </row>
    <row r="38" spans="1:4" x14ac:dyDescent="0.25">
      <c r="A38" s="64"/>
      <c r="B38" s="65"/>
    </row>
    <row r="39" spans="1:4" x14ac:dyDescent="0.25">
      <c r="A39" s="66"/>
      <c r="B39" s="67"/>
    </row>
    <row r="40" spans="1:4" x14ac:dyDescent="0.25">
      <c r="A40" s="144" t="s">
        <v>30</v>
      </c>
      <c r="B40" s="145"/>
      <c r="C40" s="145"/>
      <c r="D40" s="145"/>
    </row>
    <row r="41" spans="1:4" x14ac:dyDescent="0.25">
      <c r="A41" s="68"/>
      <c r="B41" s="69"/>
    </row>
    <row r="42" spans="1:4" x14ac:dyDescent="0.25">
      <c r="A42" s="70"/>
      <c r="B42" s="71"/>
    </row>
    <row r="43" spans="1:4" x14ac:dyDescent="0.25">
      <c r="A43" s="70"/>
      <c r="B43" s="71"/>
    </row>
    <row r="44" spans="1:4" x14ac:dyDescent="0.25">
      <c r="A44" s="70"/>
      <c r="B44" s="71"/>
    </row>
    <row r="45" spans="1:4" x14ac:dyDescent="0.25">
      <c r="A45" s="72"/>
      <c r="B45" s="73"/>
    </row>
    <row r="46" spans="1:4" ht="15.75" thickBot="1" x14ac:dyDescent="0.3">
      <c r="A46" s="74"/>
      <c r="B46" s="73"/>
    </row>
    <row r="47" spans="1:4" ht="15.75" thickBot="1" x14ac:dyDescent="0.3">
      <c r="A47" s="142" t="s">
        <v>45</v>
      </c>
      <c r="B47" s="143"/>
    </row>
    <row r="48" spans="1:4" x14ac:dyDescent="0.25">
      <c r="A48" s="75"/>
      <c r="B48" s="76"/>
    </row>
    <row r="49" spans="1:2" x14ac:dyDescent="0.25">
      <c r="A49" s="77"/>
      <c r="B49" s="78"/>
    </row>
    <row r="50" spans="1:2" x14ac:dyDescent="0.25">
      <c r="A50" s="77"/>
      <c r="B50" s="78"/>
    </row>
    <row r="51" spans="1:2" ht="15.75" thickBot="1" x14ac:dyDescent="0.3">
      <c r="A51" s="79"/>
      <c r="B51" s="80"/>
    </row>
  </sheetData>
  <mergeCells count="14">
    <mergeCell ref="A32:D32"/>
    <mergeCell ref="C33:D33"/>
    <mergeCell ref="C34:D34"/>
    <mergeCell ref="A33:B33"/>
    <mergeCell ref="A34:B34"/>
    <mergeCell ref="A40:D40"/>
    <mergeCell ref="A21:D21"/>
    <mergeCell ref="E21:G21"/>
    <mergeCell ref="E15:G15"/>
    <mergeCell ref="E16:G16"/>
    <mergeCell ref="E27:G27"/>
    <mergeCell ref="A15:D15"/>
    <mergeCell ref="A16:D16"/>
    <mergeCell ref="A27:D2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zoomScaleNormal="100" workbookViewId="0">
      <selection activeCell="E45" sqref="E45"/>
    </sheetView>
  </sheetViews>
  <sheetFormatPr defaultRowHeight="15" x14ac:dyDescent="0.25"/>
  <cols>
    <col min="1" max="1" width="6.28515625" customWidth="1"/>
    <col min="2" max="3" width="8.42578125" customWidth="1"/>
    <col min="4" max="4" width="10.5703125" customWidth="1"/>
    <col min="5" max="5" width="17.42578125" customWidth="1"/>
    <col min="6" max="6" width="17.85546875" customWidth="1"/>
    <col min="7" max="7" width="16.7109375" customWidth="1"/>
  </cols>
  <sheetData>
    <row r="1" spans="1:5" x14ac:dyDescent="0.25">
      <c r="A1" s="23" t="s">
        <v>5</v>
      </c>
      <c r="B1" s="23"/>
      <c r="C1" s="23"/>
      <c r="D1" s="23"/>
      <c r="E1" s="23"/>
    </row>
    <row r="2" spans="1:5" ht="15.75" thickBot="1" x14ac:dyDescent="0.3">
      <c r="A2" s="24"/>
      <c r="B2" s="24"/>
      <c r="C2" s="24"/>
      <c r="D2" s="24"/>
      <c r="E2" s="24"/>
    </row>
    <row r="3" spans="1:5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ht="15.75" thickBot="1" x14ac:dyDescent="0.3">
      <c r="A4" s="1">
        <v>1</v>
      </c>
      <c r="B4" s="2">
        <v>8.44</v>
      </c>
      <c r="C4" s="14"/>
      <c r="D4" s="14"/>
      <c r="E4" s="15"/>
    </row>
    <row r="5" spans="1:5" ht="15.75" thickBot="1" x14ac:dyDescent="0.3">
      <c r="A5" s="1">
        <v>2</v>
      </c>
      <c r="B5" s="3">
        <v>8.44</v>
      </c>
      <c r="C5" s="16"/>
      <c r="D5" s="16"/>
      <c r="E5" s="17"/>
    </row>
    <row r="6" spans="1:5" ht="15.75" thickBot="1" x14ac:dyDescent="0.3">
      <c r="A6" s="1">
        <v>3</v>
      </c>
      <c r="B6" s="4">
        <v>8.0500000000000007</v>
      </c>
      <c r="C6" s="16"/>
      <c r="D6" s="16"/>
      <c r="E6" s="17"/>
    </row>
    <row r="7" spans="1:5" ht="15.75" thickBot="1" x14ac:dyDescent="0.3">
      <c r="A7" s="1">
        <v>4</v>
      </c>
      <c r="B7" s="4">
        <v>8.17</v>
      </c>
      <c r="C7" s="16"/>
      <c r="D7" s="16"/>
      <c r="E7" s="17"/>
    </row>
    <row r="8" spans="1:5" ht="15.75" thickBot="1" x14ac:dyDescent="0.3">
      <c r="A8" s="1">
        <v>5</v>
      </c>
      <c r="B8" s="5">
        <v>8.01</v>
      </c>
      <c r="C8" s="16"/>
      <c r="D8" s="16"/>
      <c r="E8" s="17"/>
    </row>
    <row r="9" spans="1:5" ht="15.75" thickBot="1" x14ac:dyDescent="0.3">
      <c r="A9" s="1">
        <v>6</v>
      </c>
      <c r="B9" s="5">
        <v>8.06</v>
      </c>
      <c r="C9" s="16"/>
      <c r="D9" s="16"/>
      <c r="E9" s="17"/>
    </row>
    <row r="10" spans="1:5" ht="15.75" thickBot="1" x14ac:dyDescent="0.3">
      <c r="A10" s="1">
        <v>7</v>
      </c>
      <c r="B10" s="5">
        <v>8.02</v>
      </c>
      <c r="C10" s="16"/>
      <c r="D10" s="16"/>
      <c r="E10" s="17"/>
    </row>
    <row r="11" spans="1:5" ht="15.75" thickBot="1" x14ac:dyDescent="0.3">
      <c r="A11" s="1">
        <v>8</v>
      </c>
      <c r="B11" s="5">
        <v>8.02</v>
      </c>
      <c r="C11" s="16"/>
      <c r="D11" s="16"/>
      <c r="E11" s="17"/>
    </row>
    <row r="12" spans="1:5" ht="15.75" thickBot="1" x14ac:dyDescent="0.3">
      <c r="A12" s="1">
        <v>9</v>
      </c>
      <c r="B12" s="5">
        <v>8.0500000000000007</v>
      </c>
      <c r="C12" s="16"/>
      <c r="D12" s="16"/>
      <c r="E12" s="17"/>
    </row>
    <row r="13" spans="1:5" ht="15.75" thickBot="1" x14ac:dyDescent="0.3">
      <c r="A13" s="1">
        <v>10</v>
      </c>
      <c r="B13" s="4">
        <v>8.41</v>
      </c>
      <c r="C13" s="16"/>
      <c r="D13" s="16"/>
      <c r="E13" s="17"/>
    </row>
    <row r="14" spans="1:5" ht="15.75" thickBot="1" x14ac:dyDescent="0.3">
      <c r="A14" s="1"/>
      <c r="B14" s="4">
        <v>8.1669999999999998</v>
      </c>
      <c r="C14" s="6">
        <v>0.72</v>
      </c>
      <c r="D14" s="6" t="s">
        <v>6</v>
      </c>
      <c r="E14" s="8" t="s">
        <v>7</v>
      </c>
    </row>
    <row r="15" spans="1:5" ht="15.75" thickBot="1" x14ac:dyDescent="0.3">
      <c r="A15" s="1"/>
      <c r="B15" s="4">
        <v>0.06</v>
      </c>
      <c r="C15" s="7">
        <v>0</v>
      </c>
      <c r="D15" s="41"/>
      <c r="E15" s="42"/>
    </row>
    <row r="16" spans="1:5" ht="15.75" thickBot="1" x14ac:dyDescent="0.3">
      <c r="A16" s="1"/>
      <c r="B16" s="4">
        <v>2.9000000000000001E-2</v>
      </c>
      <c r="C16" s="7">
        <v>5.7999999999999996E-3</v>
      </c>
      <c r="D16" s="43"/>
      <c r="E16" s="44"/>
    </row>
    <row r="17" spans="1:7" ht="15.75" thickBot="1" x14ac:dyDescent="0.3">
      <c r="A17" s="1"/>
      <c r="B17" s="10">
        <v>6.7000000000000004E-2</v>
      </c>
      <c r="C17" s="11">
        <v>5.7999999999999996E-3</v>
      </c>
      <c r="D17" s="39" t="s">
        <v>13</v>
      </c>
      <c r="E17" s="12" t="s">
        <v>8</v>
      </c>
    </row>
    <row r="18" spans="1:7" ht="15" customHeight="1" x14ac:dyDescent="0.25">
      <c r="A18" s="48" t="s">
        <v>9</v>
      </c>
      <c r="B18" s="25"/>
      <c r="C18" s="25"/>
      <c r="D18" s="25"/>
      <c r="E18" s="25"/>
      <c r="F18" s="25"/>
      <c r="G18" s="49"/>
    </row>
    <row r="19" spans="1:7" ht="15.75" customHeight="1" thickBot="1" x14ac:dyDescent="0.3">
      <c r="A19" s="50"/>
      <c r="B19" s="24"/>
      <c r="C19" s="24"/>
      <c r="D19" s="24"/>
      <c r="E19" s="24"/>
      <c r="F19" s="24"/>
      <c r="G19" s="51"/>
    </row>
    <row r="20" spans="1:7" ht="15.75" thickBot="1" x14ac:dyDescent="0.3">
      <c r="A20" s="1" t="s">
        <v>0</v>
      </c>
      <c r="B20" s="1" t="s">
        <v>10</v>
      </c>
      <c r="C20" s="1" t="s">
        <v>11</v>
      </c>
      <c r="D20" s="1" t="s">
        <v>12</v>
      </c>
      <c r="E20" s="1" t="s">
        <v>2</v>
      </c>
      <c r="F20" s="1" t="s">
        <v>3</v>
      </c>
      <c r="G20" s="1" t="s">
        <v>4</v>
      </c>
    </row>
    <row r="21" spans="1:7" ht="15.75" thickBot="1" x14ac:dyDescent="0.3">
      <c r="A21" s="1">
        <v>1</v>
      </c>
      <c r="B21" s="2">
        <v>34.15</v>
      </c>
      <c r="C21" s="45">
        <v>12</v>
      </c>
      <c r="D21" s="45">
        <v>15.18</v>
      </c>
      <c r="E21" s="14"/>
      <c r="F21" s="14"/>
      <c r="G21" s="15"/>
    </row>
    <row r="22" spans="1:7" ht="15.75" thickBot="1" x14ac:dyDescent="0.3">
      <c r="A22" s="1">
        <v>2</v>
      </c>
      <c r="B22" s="3">
        <v>34</v>
      </c>
      <c r="C22" s="46">
        <v>11.95</v>
      </c>
      <c r="D22" s="7">
        <v>15.75</v>
      </c>
      <c r="E22" s="16"/>
      <c r="F22" s="16"/>
      <c r="G22" s="17"/>
    </row>
    <row r="23" spans="1:7" ht="15.75" thickBot="1" x14ac:dyDescent="0.3">
      <c r="A23" s="1">
        <v>3</v>
      </c>
      <c r="B23" s="5">
        <v>34.1</v>
      </c>
      <c r="C23" s="6">
        <v>12</v>
      </c>
      <c r="D23" s="7">
        <v>15.8</v>
      </c>
      <c r="E23" s="16"/>
      <c r="F23" s="16"/>
      <c r="G23" s="17"/>
    </row>
    <row r="24" spans="1:7" ht="15.75" thickBot="1" x14ac:dyDescent="0.3">
      <c r="A24" s="1">
        <v>4</v>
      </c>
      <c r="B24" s="5">
        <v>34.1</v>
      </c>
      <c r="C24" s="46">
        <v>12</v>
      </c>
      <c r="D24" s="7">
        <v>15.85</v>
      </c>
      <c r="E24" s="16"/>
      <c r="F24" s="16"/>
      <c r="G24" s="17"/>
    </row>
    <row r="25" spans="1:7" ht="15.75" thickBot="1" x14ac:dyDescent="0.3">
      <c r="A25" s="1">
        <v>5</v>
      </c>
      <c r="B25" s="5">
        <v>34.1</v>
      </c>
      <c r="C25" s="46">
        <v>12</v>
      </c>
      <c r="D25" s="7">
        <v>15.8</v>
      </c>
      <c r="E25" s="16"/>
      <c r="F25" s="16"/>
      <c r="G25" s="17"/>
    </row>
    <row r="26" spans="1:7" ht="15.75" thickBot="1" x14ac:dyDescent="0.3">
      <c r="A26" s="1">
        <v>6</v>
      </c>
      <c r="B26" s="5">
        <v>34.450000000000003</v>
      </c>
      <c r="C26" s="46">
        <v>12.75</v>
      </c>
      <c r="D26" s="7">
        <v>16.100000000000001</v>
      </c>
      <c r="E26" s="16"/>
      <c r="F26" s="16"/>
      <c r="G26" s="17"/>
    </row>
    <row r="27" spans="1:7" ht="15.75" thickBot="1" x14ac:dyDescent="0.3">
      <c r="A27" s="1">
        <v>7</v>
      </c>
      <c r="B27" s="5">
        <v>34.200000000000003</v>
      </c>
      <c r="C27" s="46">
        <v>12.9</v>
      </c>
      <c r="D27" s="7">
        <v>16</v>
      </c>
      <c r="E27" s="16"/>
      <c r="F27" s="16"/>
      <c r="G27" s="17"/>
    </row>
    <row r="28" spans="1:7" ht="15.75" thickBot="1" x14ac:dyDescent="0.3">
      <c r="A28" s="1">
        <v>8</v>
      </c>
      <c r="B28" s="5">
        <v>34.200000000000003</v>
      </c>
      <c r="C28" s="46">
        <v>11.8</v>
      </c>
      <c r="D28" s="7">
        <v>16</v>
      </c>
      <c r="E28" s="16"/>
      <c r="F28" s="16"/>
      <c r="G28" s="17"/>
    </row>
    <row r="29" spans="1:7" ht="15.75" thickBot="1" x14ac:dyDescent="0.3">
      <c r="A29" s="1">
        <v>9</v>
      </c>
      <c r="B29" s="5">
        <v>34.4</v>
      </c>
      <c r="C29" s="46">
        <v>11.8</v>
      </c>
      <c r="D29" s="7">
        <v>16</v>
      </c>
      <c r="E29" s="16"/>
      <c r="F29" s="16"/>
      <c r="G29" s="17"/>
    </row>
    <row r="30" spans="1:7" ht="15.75" thickBot="1" x14ac:dyDescent="0.3">
      <c r="A30" s="1">
        <v>10</v>
      </c>
      <c r="B30" s="4">
        <v>34</v>
      </c>
      <c r="C30" s="7">
        <v>12.95</v>
      </c>
      <c r="D30" s="7">
        <v>16.100000000000001</v>
      </c>
      <c r="E30" s="16"/>
      <c r="F30" s="16"/>
      <c r="G30" s="17"/>
    </row>
    <row r="31" spans="1:7" ht="15.75" thickBot="1" x14ac:dyDescent="0.3">
      <c r="A31" s="1"/>
      <c r="B31" s="4">
        <f>AVERAGE(B21:B30)</f>
        <v>34.169999999999995</v>
      </c>
      <c r="C31" s="7">
        <f>AVERAGE(C21:C30)</f>
        <v>12.215</v>
      </c>
      <c r="D31" s="7">
        <f>AVERAGE(D21:D30)</f>
        <v>15.858000000000001</v>
      </c>
      <c r="E31" s="6">
        <v>8.24</v>
      </c>
      <c r="F31" s="6" t="s">
        <v>15</v>
      </c>
      <c r="G31" s="8" t="s">
        <v>16</v>
      </c>
    </row>
    <row r="32" spans="1:7" ht="15.75" thickBot="1" x14ac:dyDescent="0.3">
      <c r="A32" s="1"/>
      <c r="B32" s="47">
        <v>0.06</v>
      </c>
      <c r="C32" s="46">
        <v>0.86</v>
      </c>
      <c r="D32" s="46">
        <v>2.1999999999999999E-2</v>
      </c>
      <c r="E32" s="46">
        <v>0</v>
      </c>
      <c r="F32" s="16"/>
      <c r="G32" s="17"/>
    </row>
    <row r="33" spans="1:7" ht="15.75" thickBot="1" x14ac:dyDescent="0.3">
      <c r="A33" s="1"/>
      <c r="B33" s="47">
        <v>2.9000000000000001E-2</v>
      </c>
      <c r="C33" s="46">
        <v>2.9000000000000001E-2</v>
      </c>
      <c r="D33" s="46">
        <v>2.9000000000000001E-2</v>
      </c>
      <c r="E33" s="46">
        <v>5.7999999999999996E-3</v>
      </c>
      <c r="F33" s="16"/>
      <c r="G33" s="17"/>
    </row>
    <row r="34" spans="1:7" ht="15.75" thickBot="1" x14ac:dyDescent="0.3">
      <c r="A34" s="1"/>
      <c r="B34" s="52">
        <v>6.7000000000000004E-2</v>
      </c>
      <c r="C34" s="53">
        <v>9.0800000000000006E-2</v>
      </c>
      <c r="D34" s="53">
        <v>3.6999999999999998E-2</v>
      </c>
      <c r="E34" s="53">
        <v>5.7999999999999996E-3</v>
      </c>
      <c r="F34" s="54" t="s">
        <v>14</v>
      </c>
      <c r="G34" s="12" t="s">
        <v>17</v>
      </c>
    </row>
  </sheetData>
  <mergeCells count="6">
    <mergeCell ref="F32:G33"/>
    <mergeCell ref="C4:E13"/>
    <mergeCell ref="A1:E2"/>
    <mergeCell ref="D15:E16"/>
    <mergeCell ref="A18:G19"/>
    <mergeCell ref="E21:G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100a</vt:lpstr>
      <vt:lpstr>100b Kulka</vt:lpstr>
      <vt:lpstr>100b tuleja</vt:lpstr>
      <vt:lpstr>EndTableKulka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2016-04-27T13:08:34Z</cp:lastPrinted>
  <dcterms:created xsi:type="dcterms:W3CDTF">2016-04-27T12:10:51Z</dcterms:created>
  <dcterms:modified xsi:type="dcterms:W3CDTF">2016-04-27T13:38:10Z</dcterms:modified>
</cp:coreProperties>
</file>