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2_Cw57c\Final_Sheet\"/>
    </mc:Choice>
  </mc:AlternateContent>
  <bookViews>
    <workbookView xWindow="0" yWindow="0" windowWidth="20490" windowHeight="7620"/>
  </bookViews>
  <sheets>
    <sheet name="Final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L3" i="1" s="1"/>
  <c r="B3" i="1" s="1"/>
  <c r="H4" i="1"/>
  <c r="L4" i="1" s="1"/>
  <c r="B4" i="1" s="1"/>
  <c r="H5" i="1"/>
  <c r="L5" i="1" s="1"/>
  <c r="B5" i="1" s="1"/>
  <c r="H6" i="1"/>
  <c r="M6" i="1" s="1"/>
  <c r="L6" i="1"/>
  <c r="B6" i="1" s="1"/>
  <c r="H7" i="1"/>
  <c r="L7" i="1" s="1"/>
  <c r="B7" i="1" s="1"/>
  <c r="H8" i="1"/>
  <c r="L8" i="1" s="1"/>
  <c r="B8" i="1" s="1"/>
  <c r="H9" i="1"/>
  <c r="L9" i="1" s="1"/>
  <c r="B9" i="1" s="1"/>
  <c r="H10" i="1"/>
  <c r="M10" i="1" s="1"/>
  <c r="L10" i="1"/>
  <c r="B10" i="1" s="1"/>
  <c r="H11" i="1"/>
  <c r="L11" i="1" s="1"/>
  <c r="B11" i="1" s="1"/>
  <c r="H12" i="1"/>
  <c r="L12" i="1" s="1"/>
  <c r="B12" i="1" s="1"/>
  <c r="H13" i="1"/>
  <c r="L13" i="1" s="1"/>
  <c r="B13" i="1" s="1"/>
  <c r="H14" i="1"/>
  <c r="M14" i="1" s="1"/>
  <c r="L14" i="1"/>
  <c r="B14" i="1" s="1"/>
  <c r="H15" i="1"/>
  <c r="L15" i="1" s="1"/>
  <c r="B15" i="1" s="1"/>
  <c r="H16" i="1"/>
  <c r="L16" i="1" s="1"/>
  <c r="B16" i="1" s="1"/>
  <c r="H17" i="1"/>
  <c r="L17" i="1" s="1"/>
  <c r="B17" i="1" s="1"/>
  <c r="H18" i="1"/>
  <c r="M18" i="1" s="1"/>
  <c r="L18" i="1"/>
  <c r="B18" i="1" s="1"/>
  <c r="H19" i="1"/>
  <c r="L19" i="1" s="1"/>
  <c r="B19" i="1" s="1"/>
  <c r="H20" i="1"/>
  <c r="L20" i="1" s="1"/>
  <c r="B20" i="1" s="1"/>
  <c r="H21" i="1"/>
  <c r="L21" i="1" s="1"/>
  <c r="B21" i="1" s="1"/>
  <c r="H22" i="1"/>
  <c r="M22" i="1" s="1"/>
  <c r="L22" i="1"/>
  <c r="B22" i="1" s="1"/>
  <c r="H23" i="1"/>
  <c r="L23" i="1" s="1"/>
  <c r="B23" i="1" s="1"/>
  <c r="H24" i="1"/>
  <c r="L24" i="1" s="1"/>
  <c r="B24" i="1" s="1"/>
  <c r="H25" i="1"/>
  <c r="L25" i="1" s="1"/>
  <c r="B25" i="1" s="1"/>
  <c r="H26" i="1"/>
  <c r="M26" i="1" s="1"/>
  <c r="L26" i="1"/>
  <c r="B26" i="1" s="1"/>
  <c r="H27" i="1"/>
  <c r="L27" i="1" s="1"/>
  <c r="B27" i="1" s="1"/>
  <c r="H28" i="1"/>
  <c r="L28" i="1" s="1"/>
  <c r="B28" i="1" s="1"/>
  <c r="H29" i="1"/>
  <c r="L29" i="1" s="1"/>
  <c r="B29" i="1" s="1"/>
  <c r="H30" i="1"/>
  <c r="M30" i="1" s="1"/>
  <c r="L30" i="1"/>
  <c r="B30" i="1" s="1"/>
  <c r="H31" i="1"/>
  <c r="L31" i="1" s="1"/>
  <c r="B31" i="1" s="1"/>
  <c r="H32" i="1"/>
  <c r="L32" i="1" s="1"/>
  <c r="B32" i="1" s="1"/>
  <c r="H33" i="1"/>
  <c r="L33" i="1" s="1"/>
  <c r="B33" i="1" s="1"/>
  <c r="H34" i="1"/>
  <c r="M34" i="1" s="1"/>
  <c r="L34" i="1"/>
  <c r="B34" i="1" s="1"/>
  <c r="H35" i="1"/>
  <c r="L35" i="1" s="1"/>
  <c r="B35" i="1" s="1"/>
  <c r="H36" i="1"/>
  <c r="L36" i="1" s="1"/>
  <c r="B36" i="1" s="1"/>
  <c r="H37" i="1"/>
  <c r="L37" i="1" s="1"/>
  <c r="B37" i="1" s="1"/>
  <c r="H38" i="1"/>
  <c r="M38" i="1" s="1"/>
  <c r="L38" i="1"/>
  <c r="B38" i="1" s="1"/>
  <c r="M36" i="1" l="1"/>
  <c r="M20" i="1"/>
  <c r="M8" i="1"/>
  <c r="M4" i="1"/>
  <c r="M32" i="1"/>
  <c r="M28" i="1"/>
  <c r="M24" i="1"/>
  <c r="M16" i="1"/>
  <c r="M12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3" i="1"/>
</calcChain>
</file>

<file path=xl/sharedStrings.xml><?xml version="1.0" encoding="utf-8"?>
<sst xmlns="http://schemas.openxmlformats.org/spreadsheetml/2006/main" count="5" uniqueCount="5">
  <si>
    <t>u(α)[rad]</t>
  </si>
  <si>
    <t>α[rad]</t>
  </si>
  <si>
    <t>α[deg]</t>
  </si>
  <si>
    <t>Lp</t>
  </si>
  <si>
    <t>Tabela 1.7- Finalne podsumowanie obliczeń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</si>
</sst>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126492</xdr:colOff>
      <xdr:row>1</xdr:row>
      <xdr:rowOff>48137</xdr:rowOff>
    </xdr:from>
    <xdr:ext cx="368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36092" y="48137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36092" y="48137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 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106662</xdr:colOff>
      <xdr:row>1</xdr:row>
      <xdr:rowOff>81643</xdr:rowOff>
    </xdr:from>
    <xdr:ext cx="6279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935462" y="81643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35462" y="81643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19903</xdr:colOff>
      <xdr:row>1</xdr:row>
      <xdr:rowOff>43132</xdr:rowOff>
    </xdr:from>
    <xdr:ext cx="4424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501049" y="43132"/>
              <a:ext cx="4424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𝑚𝐴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501049" y="43132"/>
              <a:ext cx="4424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𝑠 [𝑚𝐴]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34789</xdr:colOff>
      <xdr:row>1</xdr:row>
      <xdr:rowOff>23507</xdr:rowOff>
    </xdr:from>
    <xdr:ext cx="874983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103948" y="23507"/>
              <a:ext cx="87498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mV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A</m:t>
                        </m:r>
                        <m: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mT</m:t>
                        </m:r>
                      </m:den>
                    </m:f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103948" y="23507"/>
              <a:ext cx="87498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n-US" b="0" i="0">
                  <a:effectLst/>
                  <a:latin typeface="Cambria Math" panose="02040503050406030204" pitchFamily="18" charset="0"/>
                </a:rPr>
                <a:t>𝐵</a:t>
              </a:r>
              <a:r>
                <a:rPr lang="pl-PL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[mV/(𝑚A∗mT)]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5247</xdr:colOff>
      <xdr:row>1</xdr:row>
      <xdr:rowOff>40820</xdr:rowOff>
    </xdr:from>
    <xdr:ext cx="89851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008320" y="40820"/>
              <a:ext cx="89851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  <m: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</m:den>
                    </m:f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008320" y="40820"/>
              <a:ext cx="89851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)[V/(A∗T)]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40469</xdr:colOff>
      <xdr:row>1</xdr:row>
      <xdr:rowOff>40820</xdr:rowOff>
    </xdr:from>
    <xdr:ext cx="484567" cy="176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967664" y="40820"/>
              <a:ext cx="484567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967664" y="40820"/>
              <a:ext cx="484567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[𝑚𝑉]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99161</xdr:colOff>
      <xdr:row>1</xdr:row>
      <xdr:rowOff>81643</xdr:rowOff>
    </xdr:from>
    <xdr:ext cx="7344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04761" y="81643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04761" y="81643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78414</xdr:colOff>
      <xdr:row>1</xdr:row>
      <xdr:rowOff>68036</xdr:rowOff>
    </xdr:from>
    <xdr:ext cx="753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393614" y="68036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393614" y="68036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cos⁡〖(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20411</xdr:colOff>
      <xdr:row>1</xdr:row>
      <xdr:rowOff>81643</xdr:rowOff>
    </xdr:from>
    <xdr:ext cx="7743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239611" y="81643"/>
              <a:ext cx="774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239611" y="81643"/>
              <a:ext cx="774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16" zoomScale="85" zoomScaleNormal="85" workbookViewId="0">
      <selection sqref="A1:M1"/>
    </sheetView>
  </sheetViews>
  <sheetFormatPr defaultRowHeight="12.75" customHeight="1" x14ac:dyDescent="0.25"/>
  <cols>
    <col min="1" max="1" width="3.5703125" customWidth="1"/>
    <col min="3" max="3" width="12.140625" customWidth="1"/>
    <col min="4" max="4" width="12.42578125" customWidth="1"/>
    <col min="5" max="5" width="6.85546875" customWidth="1"/>
    <col min="6" max="6" width="8.28515625" customWidth="1"/>
    <col min="7" max="7" width="6.140625" customWidth="1"/>
    <col min="10" max="10" width="14" customWidth="1"/>
    <col min="11" max="11" width="13.7109375" customWidth="1"/>
    <col min="12" max="12" width="12.85546875" customWidth="1"/>
    <col min="13" max="13" width="13.7109375" customWidth="1"/>
    <col min="14" max="14" width="19.5703125" customWidth="1"/>
    <col min="15" max="15" width="20.140625" customWidth="1"/>
    <col min="16" max="16" width="24" customWidth="1"/>
    <col min="17" max="17" width="45.42578125" customWidth="1"/>
    <col min="18" max="18" width="47.5703125" customWidth="1"/>
  </cols>
  <sheetData>
    <row r="1" spans="1:17" ht="14.25" customHeight="1" thickBot="1" x14ac:dyDescent="0.3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</row>
    <row r="2" spans="1:17" ht="28.5" customHeight="1" thickBot="1" x14ac:dyDescent="0.3">
      <c r="A2" s="13" t="s">
        <v>3</v>
      </c>
      <c r="B2" s="11"/>
      <c r="C2" s="11"/>
      <c r="D2" s="11"/>
      <c r="E2" s="11"/>
      <c r="F2" s="12"/>
      <c r="G2" s="20" t="s">
        <v>2</v>
      </c>
      <c r="H2" s="20" t="s">
        <v>1</v>
      </c>
      <c r="I2" s="20" t="s">
        <v>0</v>
      </c>
      <c r="J2" s="12"/>
      <c r="K2" s="11"/>
      <c r="L2" s="11"/>
      <c r="M2" s="11"/>
      <c r="N2" s="1"/>
      <c r="O2" s="1"/>
      <c r="P2" s="1"/>
      <c r="Q2" s="1"/>
    </row>
    <row r="3" spans="1:17" ht="12.75" customHeight="1" x14ac:dyDescent="0.25">
      <c r="A3" s="10">
        <v>1</v>
      </c>
      <c r="B3" s="9">
        <f t="shared" ref="B3:B38" si="0">0.5*L3</f>
        <v>-4.5732321116218597E-2</v>
      </c>
      <c r="C3" s="9">
        <v>2.04</v>
      </c>
      <c r="D3" s="9">
        <v>2.033199619306977</v>
      </c>
      <c r="E3" s="9">
        <v>12</v>
      </c>
      <c r="F3" s="9">
        <v>23.77</v>
      </c>
      <c r="G3" s="9">
        <v>0</v>
      </c>
      <c r="H3" s="9">
        <f t="shared" ref="H3:H38" si="1">RADIANS(G3)</f>
        <v>0</v>
      </c>
      <c r="I3" s="14">
        <v>2.8867513460000001</v>
      </c>
      <c r="J3" s="17">
        <v>353</v>
      </c>
      <c r="K3" s="17">
        <v>200</v>
      </c>
      <c r="L3" s="9">
        <f t="shared" ref="L3:L38" si="2">SIN(H3-3.05)</f>
        <v>-9.1464642232437193E-2</v>
      </c>
      <c r="M3" s="8">
        <f t="shared" ref="M3:M38" si="3">COS(H3-3.05)</f>
        <v>-0.99580832453906121</v>
      </c>
      <c r="N3" s="1"/>
      <c r="O3" s="1"/>
      <c r="P3" s="1"/>
      <c r="Q3" s="1"/>
    </row>
    <row r="4" spans="1:17" ht="12.75" customHeight="1" x14ac:dyDescent="0.25">
      <c r="A4" s="7">
        <v>2</v>
      </c>
      <c r="B4" s="6">
        <f t="shared" si="0"/>
        <v>-0.13149769482937945</v>
      </c>
      <c r="C4" s="6">
        <v>2</v>
      </c>
      <c r="D4" s="6">
        <v>1.9737690462635376</v>
      </c>
      <c r="E4" s="6">
        <v>12</v>
      </c>
      <c r="F4" s="6">
        <v>53.24</v>
      </c>
      <c r="G4" s="6">
        <v>10</v>
      </c>
      <c r="H4" s="6">
        <f t="shared" si="1"/>
        <v>0.17453292519943295</v>
      </c>
      <c r="I4" s="15"/>
      <c r="J4" s="18"/>
      <c r="K4" s="18"/>
      <c r="L4" s="6">
        <f t="shared" si="2"/>
        <v>-0.2629953896587589</v>
      </c>
      <c r="M4" s="5">
        <f t="shared" si="3"/>
        <v>-0.96479709007554415</v>
      </c>
      <c r="N4" s="1"/>
      <c r="O4" s="1"/>
      <c r="P4" s="1"/>
      <c r="Q4" s="1"/>
    </row>
    <row r="5" spans="1:17" ht="12.75" customHeight="1" x14ac:dyDescent="0.25">
      <c r="A5" s="7">
        <v>3</v>
      </c>
      <c r="B5" s="6">
        <f t="shared" si="0"/>
        <v>-0.21326757762619408</v>
      </c>
      <c r="C5" s="6">
        <v>1.9</v>
      </c>
      <c r="D5" s="6">
        <v>1.8585205761278993</v>
      </c>
      <c r="E5" s="6">
        <v>12</v>
      </c>
      <c r="F5" s="6">
        <v>81.62</v>
      </c>
      <c r="G5" s="6">
        <v>20</v>
      </c>
      <c r="H5" s="6">
        <f t="shared" si="1"/>
        <v>0.3490658503988659</v>
      </c>
      <c r="I5" s="15"/>
      <c r="J5" s="18"/>
      <c r="K5" s="18"/>
      <c r="L5" s="6">
        <f t="shared" si="2"/>
        <v>-0.42653515525238817</v>
      </c>
      <c r="M5" s="5">
        <f t="shared" si="3"/>
        <v>-0.90447098424096561</v>
      </c>
      <c r="N5" s="1"/>
      <c r="O5" s="1"/>
      <c r="P5" s="1"/>
      <c r="Q5" s="1"/>
    </row>
    <row r="6" spans="1:17" ht="12.75" customHeight="1" x14ac:dyDescent="0.25">
      <c r="A6" s="7">
        <v>4</v>
      </c>
      <c r="B6" s="6">
        <f t="shared" si="0"/>
        <v>-0.28855743299543807</v>
      </c>
      <c r="C6" s="6">
        <v>1.7</v>
      </c>
      <c r="D6" s="6">
        <v>1.6917965371723303</v>
      </c>
      <c r="E6" s="6">
        <v>12</v>
      </c>
      <c r="F6" s="6">
        <v>108.74</v>
      </c>
      <c r="G6" s="6">
        <v>30</v>
      </c>
      <c r="H6" s="6">
        <f t="shared" si="1"/>
        <v>0.52359877559829882</v>
      </c>
      <c r="I6" s="15"/>
      <c r="J6" s="18"/>
      <c r="K6" s="18"/>
      <c r="L6" s="6">
        <f t="shared" si="2"/>
        <v>-0.57711486599087614</v>
      </c>
      <c r="M6" s="5">
        <f t="shared" si="3"/>
        <v>-0.81666298523462733</v>
      </c>
      <c r="N6" s="1"/>
      <c r="O6" s="1"/>
      <c r="P6" s="1"/>
      <c r="Q6" s="1"/>
    </row>
    <row r="7" spans="1:17" ht="12.75" customHeight="1" x14ac:dyDescent="0.25">
      <c r="A7" s="7">
        <v>5</v>
      </c>
      <c r="B7" s="6">
        <f t="shared" si="0"/>
        <v>-0.35507961678022237</v>
      </c>
      <c r="C7" s="6">
        <v>1.5</v>
      </c>
      <c r="D7" s="6">
        <v>1.4803341841308282</v>
      </c>
      <c r="E7" s="6">
        <v>12</v>
      </c>
      <c r="F7" s="6">
        <v>132.88999999999999</v>
      </c>
      <c r="G7" s="6">
        <v>40</v>
      </c>
      <c r="H7" s="6">
        <f t="shared" si="1"/>
        <v>0.69813170079773179</v>
      </c>
      <c r="I7" s="15"/>
      <c r="J7" s="18"/>
      <c r="K7" s="18"/>
      <c r="L7" s="6">
        <f t="shared" si="2"/>
        <v>-0.71015923356044475</v>
      </c>
      <c r="M7" s="5">
        <f t="shared" si="3"/>
        <v>-0.70404109467334486</v>
      </c>
      <c r="N7" s="1"/>
      <c r="O7" s="1"/>
      <c r="P7" s="1"/>
      <c r="Q7" s="1"/>
    </row>
    <row r="8" spans="1:17" ht="12.75" customHeight="1" x14ac:dyDescent="0.25">
      <c r="A8" s="7">
        <v>6</v>
      </c>
      <c r="B8" s="6">
        <f t="shared" si="0"/>
        <v>-0.41081288608809519</v>
      </c>
      <c r="C8" s="6">
        <v>1.3</v>
      </c>
      <c r="D8" s="6">
        <v>1.2339557411466795</v>
      </c>
      <c r="E8" s="6">
        <v>12</v>
      </c>
      <c r="F8" s="6">
        <v>152.19999999999999</v>
      </c>
      <c r="G8" s="6">
        <v>50</v>
      </c>
      <c r="H8" s="6">
        <f t="shared" si="1"/>
        <v>0.87266462599716477</v>
      </c>
      <c r="I8" s="15"/>
      <c r="J8" s="18"/>
      <c r="K8" s="18"/>
      <c r="L8" s="6">
        <f t="shared" si="2"/>
        <v>-0.82162577217619037</v>
      </c>
      <c r="M8" s="5">
        <f t="shared" si="3"/>
        <v>-0.57002727171239698</v>
      </c>
      <c r="N8" s="1"/>
      <c r="O8" s="1"/>
      <c r="P8" s="1"/>
      <c r="Q8" s="1"/>
    </row>
    <row r="9" spans="1:17" ht="12.75" customHeight="1" x14ac:dyDescent="0.25">
      <c r="A9" s="7">
        <v>7</v>
      </c>
      <c r="B9" s="6">
        <f t="shared" si="0"/>
        <v>-0.45406381373353216</v>
      </c>
      <c r="C9" s="6">
        <v>0.97</v>
      </c>
      <c r="D9" s="6">
        <v>0.96778518513747291</v>
      </c>
      <c r="E9" s="6">
        <v>12</v>
      </c>
      <c r="F9" s="6">
        <v>168.38</v>
      </c>
      <c r="G9" s="6">
        <v>60</v>
      </c>
      <c r="H9" s="6">
        <f t="shared" si="1"/>
        <v>1.0471975511965976</v>
      </c>
      <c r="I9" s="15"/>
      <c r="J9" s="18"/>
      <c r="K9" s="18"/>
      <c r="L9" s="6">
        <f t="shared" si="2"/>
        <v>-0.90812762746706432</v>
      </c>
      <c r="M9" s="5">
        <f t="shared" si="3"/>
        <v>-0.41869345854818529</v>
      </c>
      <c r="N9" s="1"/>
      <c r="O9" s="1"/>
      <c r="P9" s="1"/>
      <c r="Q9" s="1"/>
    </row>
    <row r="10" spans="1:17" ht="12.75" customHeight="1" x14ac:dyDescent="0.25">
      <c r="A10" s="7">
        <v>8</v>
      </c>
      <c r="B10" s="6">
        <f t="shared" si="0"/>
        <v>-0.48351824216605199</v>
      </c>
      <c r="C10" s="6">
        <v>0.71</v>
      </c>
      <c r="D10" s="6">
        <v>0.70990026204498069</v>
      </c>
      <c r="E10" s="6">
        <v>12</v>
      </c>
      <c r="F10" s="6">
        <v>178.47</v>
      </c>
      <c r="G10" s="6">
        <v>70</v>
      </c>
      <c r="H10" s="6">
        <f t="shared" si="1"/>
        <v>1.2217304763960306</v>
      </c>
      <c r="I10" s="15"/>
      <c r="J10" s="18"/>
      <c r="K10" s="18"/>
      <c r="L10" s="6">
        <f t="shared" si="2"/>
        <v>-0.96703648433210398</v>
      </c>
      <c r="M10" s="5">
        <f t="shared" si="3"/>
        <v>-0.25463785651509946</v>
      </c>
      <c r="N10" s="1"/>
      <c r="O10" s="1"/>
      <c r="P10" s="1"/>
      <c r="Q10" s="1"/>
    </row>
    <row r="11" spans="1:17" ht="12.75" customHeight="1" x14ac:dyDescent="0.25">
      <c r="A11" s="7">
        <v>9</v>
      </c>
      <c r="B11" s="6">
        <f t="shared" si="0"/>
        <v>-0.49828121348239252</v>
      </c>
      <c r="C11" s="6">
        <v>0.23</v>
      </c>
      <c r="D11" s="6">
        <v>0.52619518484246131</v>
      </c>
      <c r="E11" s="6">
        <v>12</v>
      </c>
      <c r="F11" s="6">
        <v>182.28</v>
      </c>
      <c r="G11" s="6">
        <v>80</v>
      </c>
      <c r="H11" s="6">
        <f t="shared" si="1"/>
        <v>1.3962634015954636</v>
      </c>
      <c r="I11" s="15"/>
      <c r="J11" s="18"/>
      <c r="K11" s="18"/>
      <c r="L11" s="6">
        <f t="shared" si="2"/>
        <v>-0.99656242696478503</v>
      </c>
      <c r="M11" s="5">
        <f t="shared" si="3"/>
        <v>-8.2845212064775228E-2</v>
      </c>
      <c r="N11" s="1"/>
      <c r="O11" s="1"/>
      <c r="P11" s="1"/>
      <c r="Q11" s="1"/>
    </row>
    <row r="12" spans="1:17" ht="12.75" customHeight="1" x14ac:dyDescent="0.25">
      <c r="A12" s="7">
        <v>10</v>
      </c>
      <c r="B12" s="6">
        <f t="shared" si="0"/>
        <v>-0.4979041622695306</v>
      </c>
      <c r="C12" s="6">
        <v>0.54</v>
      </c>
      <c r="D12" s="6">
        <v>0.5317574397378988</v>
      </c>
      <c r="E12" s="6">
        <v>12</v>
      </c>
      <c r="F12" s="6">
        <v>180.39</v>
      </c>
      <c r="G12" s="6">
        <v>90</v>
      </c>
      <c r="H12" s="6">
        <f t="shared" si="1"/>
        <v>1.5707963267948966</v>
      </c>
      <c r="I12" s="15"/>
      <c r="J12" s="18"/>
      <c r="K12" s="18"/>
      <c r="L12" s="6">
        <f t="shared" si="2"/>
        <v>-0.99580832453906121</v>
      </c>
      <c r="M12" s="5">
        <f t="shared" si="3"/>
        <v>9.1464642232437138E-2</v>
      </c>
      <c r="N12" s="1"/>
      <c r="O12" s="1"/>
      <c r="P12" s="1"/>
      <c r="Q12" s="1"/>
    </row>
    <row r="13" spans="1:17" ht="12.75" customHeight="1" x14ac:dyDescent="0.25">
      <c r="A13" s="7">
        <v>11</v>
      </c>
      <c r="B13" s="6">
        <f t="shared" si="0"/>
        <v>-0.48239854503777202</v>
      </c>
      <c r="C13" s="6">
        <v>0.73</v>
      </c>
      <c r="D13" s="6">
        <v>0.72173569863113196</v>
      </c>
      <c r="E13" s="6">
        <v>12</v>
      </c>
      <c r="F13" s="6">
        <v>173.37</v>
      </c>
      <c r="G13" s="6">
        <v>100</v>
      </c>
      <c r="H13" s="6">
        <f t="shared" si="1"/>
        <v>1.7453292519943295</v>
      </c>
      <c r="I13" s="15"/>
      <c r="J13" s="18"/>
      <c r="K13" s="18"/>
      <c r="L13" s="6">
        <f t="shared" si="2"/>
        <v>-0.96479709007554404</v>
      </c>
      <c r="M13" s="5">
        <f t="shared" si="3"/>
        <v>0.26299538965875907</v>
      </c>
      <c r="N13" s="1"/>
      <c r="O13" s="1"/>
      <c r="P13" s="1"/>
      <c r="Q13" s="1"/>
    </row>
    <row r="14" spans="1:17" ht="12.75" customHeight="1" x14ac:dyDescent="0.25">
      <c r="A14" s="7">
        <v>12</v>
      </c>
      <c r="B14" s="6">
        <f t="shared" si="0"/>
        <v>-0.45223549212048281</v>
      </c>
      <c r="C14" s="6">
        <v>0.99</v>
      </c>
      <c r="D14" s="6">
        <v>0.98110546567423751</v>
      </c>
      <c r="E14" s="6">
        <v>12</v>
      </c>
      <c r="F14" s="6">
        <v>161.49</v>
      </c>
      <c r="G14" s="6">
        <v>110</v>
      </c>
      <c r="H14" s="6">
        <f t="shared" si="1"/>
        <v>1.9198621771937625</v>
      </c>
      <c r="I14" s="15"/>
      <c r="J14" s="18"/>
      <c r="K14" s="18"/>
      <c r="L14" s="6">
        <f t="shared" si="2"/>
        <v>-0.90447098424096561</v>
      </c>
      <c r="M14" s="5">
        <f t="shared" si="3"/>
        <v>0.42653515525238811</v>
      </c>
      <c r="N14" s="1"/>
      <c r="O14" s="1"/>
      <c r="P14" s="1"/>
      <c r="Q14" s="1"/>
    </row>
    <row r="15" spans="1:17" ht="12.75" customHeight="1" x14ac:dyDescent="0.25">
      <c r="A15" s="7">
        <v>13</v>
      </c>
      <c r="B15" s="6">
        <f t="shared" si="0"/>
        <v>-0.40833149261731366</v>
      </c>
      <c r="C15" s="6">
        <v>1.3</v>
      </c>
      <c r="D15" s="6">
        <v>1.2467923417627946</v>
      </c>
      <c r="E15" s="6">
        <v>12</v>
      </c>
      <c r="F15" s="6">
        <v>144.5</v>
      </c>
      <c r="G15" s="6">
        <v>120</v>
      </c>
      <c r="H15" s="6">
        <f t="shared" si="1"/>
        <v>2.0943951023931953</v>
      </c>
      <c r="I15" s="15"/>
      <c r="J15" s="18"/>
      <c r="K15" s="18"/>
      <c r="L15" s="6">
        <f t="shared" si="2"/>
        <v>-0.81666298523462733</v>
      </c>
      <c r="M15" s="5">
        <f t="shared" si="3"/>
        <v>0.57711486599087602</v>
      </c>
      <c r="N15" s="1"/>
      <c r="O15" s="1"/>
      <c r="P15" s="1"/>
      <c r="Q15" s="1"/>
    </row>
    <row r="16" spans="1:17" ht="12.75" customHeight="1" x14ac:dyDescent="0.25">
      <c r="A16" s="7">
        <v>14</v>
      </c>
      <c r="B16" s="6">
        <f t="shared" si="0"/>
        <v>-0.35202054733667243</v>
      </c>
      <c r="C16" s="6">
        <v>1.5</v>
      </c>
      <c r="D16" s="6">
        <v>1.4917363607421912</v>
      </c>
      <c r="E16" s="6">
        <v>12</v>
      </c>
      <c r="F16" s="6">
        <v>122.1</v>
      </c>
      <c r="G16" s="6">
        <v>130</v>
      </c>
      <c r="H16" s="6">
        <f t="shared" si="1"/>
        <v>2.2689280275926285</v>
      </c>
      <c r="I16" s="15"/>
      <c r="J16" s="18"/>
      <c r="K16" s="18"/>
      <c r="L16" s="6">
        <f t="shared" si="2"/>
        <v>-0.70404109467334486</v>
      </c>
      <c r="M16" s="5">
        <f t="shared" si="3"/>
        <v>0.71015923356044464</v>
      </c>
      <c r="N16" s="1"/>
      <c r="O16" s="1"/>
      <c r="P16" s="1"/>
      <c r="Q16" s="1"/>
    </row>
    <row r="17" spans="1:17" ht="12.75" customHeight="1" x14ac:dyDescent="0.25">
      <c r="A17" s="7">
        <v>15</v>
      </c>
      <c r="B17" s="6">
        <f t="shared" si="0"/>
        <v>-0.28501363585619849</v>
      </c>
      <c r="C17" s="6">
        <v>1.8</v>
      </c>
      <c r="D17" s="6">
        <v>1.7011819113656808</v>
      </c>
      <c r="E17" s="6">
        <v>12</v>
      </c>
      <c r="F17" s="6">
        <v>96.79</v>
      </c>
      <c r="G17" s="6">
        <v>140</v>
      </c>
      <c r="H17" s="6">
        <f t="shared" si="1"/>
        <v>2.4434609527920612</v>
      </c>
      <c r="I17" s="15"/>
      <c r="J17" s="18"/>
      <c r="K17" s="18"/>
      <c r="L17" s="6">
        <f t="shared" si="2"/>
        <v>-0.57002727171239698</v>
      </c>
      <c r="M17" s="5">
        <f t="shared" si="3"/>
        <v>0.82162577217619037</v>
      </c>
      <c r="N17" s="1"/>
      <c r="O17" s="1"/>
      <c r="P17" s="1"/>
      <c r="Q17" s="1"/>
    </row>
    <row r="18" spans="1:17" ht="12.75" customHeight="1" x14ac:dyDescent="0.25">
      <c r="A18" s="7">
        <v>16</v>
      </c>
      <c r="B18" s="6">
        <f t="shared" si="0"/>
        <v>-0.20934672927409245</v>
      </c>
      <c r="C18" s="6">
        <v>1.9</v>
      </c>
      <c r="D18" s="6">
        <v>1.8654914907592235</v>
      </c>
      <c r="E18" s="6">
        <v>12</v>
      </c>
      <c r="F18" s="6">
        <v>67.8</v>
      </c>
      <c r="G18" s="6">
        <v>150</v>
      </c>
      <c r="H18" s="6">
        <f t="shared" si="1"/>
        <v>2.6179938779914944</v>
      </c>
      <c r="I18" s="15"/>
      <c r="J18" s="18"/>
      <c r="K18" s="18"/>
      <c r="L18" s="6">
        <f t="shared" si="2"/>
        <v>-0.4186934585481849</v>
      </c>
      <c r="M18" s="5">
        <f t="shared" si="3"/>
        <v>0.90812762746706444</v>
      </c>
      <c r="N18" s="1"/>
      <c r="O18" s="1"/>
      <c r="P18" s="1"/>
      <c r="Q18" s="1"/>
    </row>
    <row r="19" spans="1:17" ht="12.75" customHeight="1" x14ac:dyDescent="0.25">
      <c r="A19" s="7">
        <v>17</v>
      </c>
      <c r="B19" s="6">
        <f t="shared" si="0"/>
        <v>-0.12731892825754976</v>
      </c>
      <c r="C19" s="6">
        <v>2</v>
      </c>
      <c r="D19" s="6">
        <v>1.97805669398405</v>
      </c>
      <c r="E19" s="6">
        <v>12</v>
      </c>
      <c r="F19" s="6">
        <v>43.36</v>
      </c>
      <c r="G19" s="6">
        <v>160</v>
      </c>
      <c r="H19" s="6">
        <f t="shared" si="1"/>
        <v>2.7925268031909272</v>
      </c>
      <c r="I19" s="15"/>
      <c r="J19" s="18"/>
      <c r="K19" s="18"/>
      <c r="L19" s="6">
        <f t="shared" si="2"/>
        <v>-0.25463785651509951</v>
      </c>
      <c r="M19" s="5">
        <f t="shared" si="3"/>
        <v>0.96703648433210398</v>
      </c>
      <c r="N19" s="1"/>
      <c r="O19" s="1"/>
      <c r="P19" s="1"/>
      <c r="Q19" s="1"/>
    </row>
    <row r="20" spans="1:17" ht="12.75" customHeight="1" x14ac:dyDescent="0.25">
      <c r="A20" s="7">
        <v>18</v>
      </c>
      <c r="B20" s="6">
        <f t="shared" si="0"/>
        <v>-4.1422606032387538E-2</v>
      </c>
      <c r="C20" s="6">
        <v>2.04</v>
      </c>
      <c r="D20" s="6">
        <v>2.0346462331607551</v>
      </c>
      <c r="E20" s="6">
        <v>12</v>
      </c>
      <c r="F20" s="6">
        <v>10.67</v>
      </c>
      <c r="G20" s="6">
        <v>170</v>
      </c>
      <c r="H20" s="6">
        <f t="shared" si="1"/>
        <v>2.9670597283903604</v>
      </c>
      <c r="I20" s="15"/>
      <c r="J20" s="18"/>
      <c r="K20" s="18"/>
      <c r="L20" s="6">
        <f t="shared" si="2"/>
        <v>-8.2845212064775076E-2</v>
      </c>
      <c r="M20" s="5">
        <f t="shared" si="3"/>
        <v>0.99656242696478503</v>
      </c>
      <c r="N20" s="1"/>
      <c r="O20" s="1"/>
      <c r="P20" s="1"/>
      <c r="Q20" s="1"/>
    </row>
    <row r="21" spans="1:17" ht="12.75" customHeight="1" x14ac:dyDescent="0.25">
      <c r="A21" s="7">
        <v>19</v>
      </c>
      <c r="B21" s="6">
        <f t="shared" si="0"/>
        <v>4.5732321116218534E-2</v>
      </c>
      <c r="C21" s="6">
        <v>2.04</v>
      </c>
      <c r="D21" s="6">
        <v>2.033199619306977</v>
      </c>
      <c r="E21" s="6">
        <v>12</v>
      </c>
      <c r="F21" s="6">
        <v>-16.32</v>
      </c>
      <c r="G21" s="6">
        <v>180</v>
      </c>
      <c r="H21" s="6">
        <f t="shared" si="1"/>
        <v>3.1415926535897931</v>
      </c>
      <c r="I21" s="15"/>
      <c r="J21" s="18"/>
      <c r="K21" s="18"/>
      <c r="L21" s="6">
        <f t="shared" si="2"/>
        <v>9.1464642232437068E-2</v>
      </c>
      <c r="M21" s="5">
        <f t="shared" si="3"/>
        <v>0.99580832453906121</v>
      </c>
      <c r="N21" s="1"/>
      <c r="O21" s="1"/>
      <c r="P21" s="1"/>
      <c r="Q21" s="1"/>
    </row>
    <row r="22" spans="1:17" ht="12.75" customHeight="1" x14ac:dyDescent="0.25">
      <c r="A22" s="7">
        <v>20</v>
      </c>
      <c r="B22" s="6">
        <f t="shared" si="0"/>
        <v>0.13149769482937962</v>
      </c>
      <c r="C22" s="6">
        <v>2</v>
      </c>
      <c r="D22" s="6">
        <v>1.9737690462635376</v>
      </c>
      <c r="E22" s="6">
        <v>12</v>
      </c>
      <c r="F22" s="6">
        <v>-48.61</v>
      </c>
      <c r="G22" s="6">
        <v>190</v>
      </c>
      <c r="H22" s="6">
        <f t="shared" si="1"/>
        <v>3.3161255787892263</v>
      </c>
      <c r="I22" s="15"/>
      <c r="J22" s="18"/>
      <c r="K22" s="18"/>
      <c r="L22" s="6">
        <f t="shared" si="2"/>
        <v>0.26299538965875924</v>
      </c>
      <c r="M22" s="5">
        <f t="shared" si="3"/>
        <v>0.96479709007554404</v>
      </c>
      <c r="N22" s="1"/>
      <c r="O22" s="1"/>
      <c r="P22" s="1"/>
      <c r="Q22" s="1"/>
    </row>
    <row r="23" spans="1:17" ht="12.75" customHeight="1" x14ac:dyDescent="0.25">
      <c r="A23" s="7">
        <v>21</v>
      </c>
      <c r="B23" s="6">
        <f t="shared" si="0"/>
        <v>0.21326757762619403</v>
      </c>
      <c r="C23" s="6">
        <v>1.86</v>
      </c>
      <c r="D23" s="6">
        <v>1.8585205761278996</v>
      </c>
      <c r="E23" s="6">
        <v>12</v>
      </c>
      <c r="F23" s="6">
        <v>-75.37</v>
      </c>
      <c r="G23" s="6">
        <v>200</v>
      </c>
      <c r="H23" s="6">
        <f t="shared" si="1"/>
        <v>3.4906585039886591</v>
      </c>
      <c r="I23" s="15"/>
      <c r="J23" s="18"/>
      <c r="K23" s="18"/>
      <c r="L23" s="6">
        <f t="shared" si="2"/>
        <v>0.42653515525238805</v>
      </c>
      <c r="M23" s="5">
        <f t="shared" si="3"/>
        <v>0.90447098424096573</v>
      </c>
      <c r="N23" s="1"/>
      <c r="O23" s="1"/>
      <c r="P23" s="1"/>
      <c r="Q23" s="1"/>
    </row>
    <row r="24" spans="1:17" ht="12.75" customHeight="1" x14ac:dyDescent="0.25">
      <c r="A24" s="7">
        <v>22</v>
      </c>
      <c r="B24" s="6">
        <f t="shared" si="0"/>
        <v>0.28855743299543818</v>
      </c>
      <c r="C24" s="6">
        <v>1.7</v>
      </c>
      <c r="D24" s="6">
        <v>1.6917965371723298</v>
      </c>
      <c r="E24" s="6">
        <v>12</v>
      </c>
      <c r="F24" s="6">
        <v>-101.37</v>
      </c>
      <c r="G24" s="6">
        <v>210</v>
      </c>
      <c r="H24" s="6">
        <f t="shared" si="1"/>
        <v>3.6651914291880923</v>
      </c>
      <c r="I24" s="15"/>
      <c r="J24" s="18"/>
      <c r="K24" s="18"/>
      <c r="L24" s="6">
        <f t="shared" si="2"/>
        <v>0.57711486599087636</v>
      </c>
      <c r="M24" s="5">
        <f t="shared" si="3"/>
        <v>0.8166629852346271</v>
      </c>
      <c r="N24" s="1"/>
      <c r="O24" s="1"/>
      <c r="P24" s="1"/>
      <c r="Q24" s="1"/>
    </row>
    <row r="25" spans="1:17" ht="12.75" customHeight="1" x14ac:dyDescent="0.25">
      <c r="A25" s="7">
        <v>23</v>
      </c>
      <c r="B25" s="6">
        <f t="shared" si="0"/>
        <v>0.35507961678022232</v>
      </c>
      <c r="C25" s="6">
        <v>1.5</v>
      </c>
      <c r="D25" s="6">
        <v>1.4803341841308284</v>
      </c>
      <c r="E25" s="6">
        <v>12</v>
      </c>
      <c r="F25" s="6">
        <v>-125.15</v>
      </c>
      <c r="G25" s="6">
        <v>220</v>
      </c>
      <c r="H25" s="6">
        <f t="shared" si="1"/>
        <v>3.839724354387525</v>
      </c>
      <c r="I25" s="15"/>
      <c r="J25" s="18"/>
      <c r="K25" s="18"/>
      <c r="L25" s="6">
        <f t="shared" si="2"/>
        <v>0.71015923356044464</v>
      </c>
      <c r="M25" s="5">
        <f t="shared" si="3"/>
        <v>0.70404109467334497</v>
      </c>
      <c r="N25" s="1"/>
      <c r="O25" s="1"/>
      <c r="P25" s="1"/>
      <c r="Q25" s="1"/>
    </row>
    <row r="26" spans="1:17" ht="12.75" customHeight="1" x14ac:dyDescent="0.25">
      <c r="A26" s="7">
        <v>24</v>
      </c>
      <c r="B26" s="6">
        <f t="shared" si="0"/>
        <v>0.41081288608809519</v>
      </c>
      <c r="C26" s="6">
        <v>1.3</v>
      </c>
      <c r="D26" s="6">
        <v>1.2339557411466797</v>
      </c>
      <c r="E26" s="6">
        <v>12</v>
      </c>
      <c r="F26" s="6">
        <v>-142</v>
      </c>
      <c r="G26" s="6">
        <v>230</v>
      </c>
      <c r="H26" s="6">
        <f t="shared" si="1"/>
        <v>4.0142572795869578</v>
      </c>
      <c r="I26" s="15"/>
      <c r="J26" s="18"/>
      <c r="K26" s="18"/>
      <c r="L26" s="6">
        <f t="shared" si="2"/>
        <v>0.82162577217619037</v>
      </c>
      <c r="M26" s="5">
        <f t="shared" si="3"/>
        <v>0.57002727171239709</v>
      </c>
      <c r="N26" s="1"/>
      <c r="O26" s="1"/>
      <c r="P26" s="1"/>
      <c r="Q26" s="1"/>
    </row>
    <row r="27" spans="1:17" ht="12.75" customHeight="1" x14ac:dyDescent="0.25">
      <c r="A27" s="7">
        <v>25</v>
      </c>
      <c r="B27" s="6">
        <f t="shared" si="0"/>
        <v>0.45406381373353211</v>
      </c>
      <c r="C27" s="6">
        <v>0.97</v>
      </c>
      <c r="D27" s="6">
        <v>0.96778518513747303</v>
      </c>
      <c r="E27" s="6">
        <v>12</v>
      </c>
      <c r="F27" s="6">
        <v>-156.9</v>
      </c>
      <c r="G27" s="6">
        <v>240</v>
      </c>
      <c r="H27" s="6">
        <f t="shared" si="1"/>
        <v>4.1887902047863905</v>
      </c>
      <c r="I27" s="15"/>
      <c r="J27" s="18"/>
      <c r="K27" s="18"/>
      <c r="L27" s="6">
        <f t="shared" si="2"/>
        <v>0.90812762746706421</v>
      </c>
      <c r="M27" s="5">
        <f t="shared" si="3"/>
        <v>0.4186934585481854</v>
      </c>
      <c r="N27" s="1"/>
      <c r="O27" s="1"/>
      <c r="P27" s="1"/>
      <c r="Q27" s="1"/>
    </row>
    <row r="28" spans="1:17" ht="12.75" customHeight="1" x14ac:dyDescent="0.25">
      <c r="A28" s="7">
        <v>26</v>
      </c>
      <c r="B28" s="6">
        <f t="shared" si="0"/>
        <v>0.48351824216605205</v>
      </c>
      <c r="C28" s="6">
        <v>0.71</v>
      </c>
      <c r="D28" s="6">
        <v>0.70990026204498025</v>
      </c>
      <c r="E28" s="6">
        <v>12</v>
      </c>
      <c r="F28" s="6">
        <v>-166.38</v>
      </c>
      <c r="G28" s="6">
        <v>250</v>
      </c>
      <c r="H28" s="6">
        <f t="shared" si="1"/>
        <v>4.3633231299858242</v>
      </c>
      <c r="I28" s="15"/>
      <c r="J28" s="18"/>
      <c r="K28" s="18"/>
      <c r="L28" s="6">
        <f t="shared" si="2"/>
        <v>0.9670364843321041</v>
      </c>
      <c r="M28" s="5">
        <f t="shared" si="3"/>
        <v>0.25463785651509918</v>
      </c>
      <c r="N28" s="1"/>
      <c r="O28" s="1"/>
      <c r="P28" s="1"/>
      <c r="Q28" s="1"/>
    </row>
    <row r="29" spans="1:17" ht="12.75" customHeight="1" x14ac:dyDescent="0.25">
      <c r="A29" s="7">
        <v>27</v>
      </c>
      <c r="B29" s="6">
        <f t="shared" si="0"/>
        <v>0.49828121348239252</v>
      </c>
      <c r="C29" s="6">
        <v>0.53</v>
      </c>
      <c r="D29" s="6">
        <v>0.52619518484246131</v>
      </c>
      <c r="E29" s="6">
        <v>12</v>
      </c>
      <c r="F29" s="6">
        <v>-169.8</v>
      </c>
      <c r="G29" s="6">
        <v>260</v>
      </c>
      <c r="H29" s="6">
        <f t="shared" si="1"/>
        <v>4.5378560551852569</v>
      </c>
      <c r="I29" s="15"/>
      <c r="J29" s="18"/>
      <c r="K29" s="18"/>
      <c r="L29" s="6">
        <f t="shared" si="2"/>
        <v>0.99656242696478503</v>
      </c>
      <c r="M29" s="5">
        <f t="shared" si="3"/>
        <v>8.2845212064775131E-2</v>
      </c>
      <c r="N29" s="1"/>
      <c r="O29" s="1"/>
      <c r="P29" s="1"/>
      <c r="Q29" s="1"/>
    </row>
    <row r="30" spans="1:17" ht="12.75" customHeight="1" x14ac:dyDescent="0.25">
      <c r="A30" s="7">
        <v>28</v>
      </c>
      <c r="B30" s="6">
        <f t="shared" si="0"/>
        <v>0.4979041622695306</v>
      </c>
      <c r="C30" s="6">
        <v>0.54</v>
      </c>
      <c r="D30" s="6">
        <v>0.53175743973789869</v>
      </c>
      <c r="E30" s="6">
        <v>12</v>
      </c>
      <c r="F30" s="6">
        <v>-167.83</v>
      </c>
      <c r="G30" s="6">
        <v>270</v>
      </c>
      <c r="H30" s="6">
        <f t="shared" si="1"/>
        <v>4.7123889803846897</v>
      </c>
      <c r="I30" s="15"/>
      <c r="J30" s="18"/>
      <c r="K30" s="18"/>
      <c r="L30" s="6">
        <f t="shared" si="2"/>
        <v>0.99580832453906121</v>
      </c>
      <c r="M30" s="5">
        <f t="shared" si="3"/>
        <v>-9.1464642232437013E-2</v>
      </c>
      <c r="N30" s="1"/>
      <c r="O30" s="1"/>
      <c r="P30" s="1"/>
      <c r="Q30" s="1"/>
    </row>
    <row r="31" spans="1:17" ht="12.75" customHeight="1" x14ac:dyDescent="0.25">
      <c r="A31" s="7">
        <v>29</v>
      </c>
      <c r="B31" s="6">
        <f t="shared" si="0"/>
        <v>0.48239854503777208</v>
      </c>
      <c r="C31" s="6">
        <v>0.73</v>
      </c>
      <c r="D31" s="6">
        <v>0.72173569863113152</v>
      </c>
      <c r="E31" s="6">
        <v>12</v>
      </c>
      <c r="F31" s="6">
        <v>-160.5</v>
      </c>
      <c r="G31" s="6">
        <v>280</v>
      </c>
      <c r="H31" s="6">
        <f t="shared" si="1"/>
        <v>4.8869219055841224</v>
      </c>
      <c r="I31" s="15"/>
      <c r="J31" s="18"/>
      <c r="K31" s="18"/>
      <c r="L31" s="6">
        <f t="shared" si="2"/>
        <v>0.96479709007554415</v>
      </c>
      <c r="M31" s="5">
        <f t="shared" si="3"/>
        <v>-0.26299538965875874</v>
      </c>
      <c r="N31" s="1"/>
      <c r="O31" s="1"/>
      <c r="P31" s="1"/>
      <c r="Q31" s="1"/>
    </row>
    <row r="32" spans="1:17" ht="12.75" customHeight="1" x14ac:dyDescent="0.25">
      <c r="A32" s="7">
        <v>30</v>
      </c>
      <c r="B32" s="6">
        <f t="shared" si="0"/>
        <v>0.45223549212048275</v>
      </c>
      <c r="C32" s="6">
        <v>0.99</v>
      </c>
      <c r="D32" s="6">
        <v>0.98110546567423818</v>
      </c>
      <c r="E32" s="6">
        <v>12</v>
      </c>
      <c r="F32" s="6">
        <v>-148.11000000000001</v>
      </c>
      <c r="G32" s="6">
        <v>290</v>
      </c>
      <c r="H32" s="6">
        <f t="shared" si="1"/>
        <v>5.0614548307835561</v>
      </c>
      <c r="I32" s="15"/>
      <c r="J32" s="18"/>
      <c r="K32" s="18"/>
      <c r="L32" s="6">
        <f t="shared" si="2"/>
        <v>0.9044709842409655</v>
      </c>
      <c r="M32" s="5">
        <f t="shared" si="3"/>
        <v>-0.42653515525238844</v>
      </c>
      <c r="N32" s="1"/>
      <c r="O32" s="1"/>
      <c r="P32" s="1"/>
      <c r="Q32" s="1"/>
    </row>
    <row r="33" spans="1:17" ht="12.75" customHeight="1" x14ac:dyDescent="0.25">
      <c r="A33" s="7">
        <v>31</v>
      </c>
      <c r="B33" s="6">
        <f t="shared" si="0"/>
        <v>0.40833149261731361</v>
      </c>
      <c r="C33" s="6">
        <v>1.25</v>
      </c>
      <c r="D33" s="6">
        <v>1.2467923417627951</v>
      </c>
      <c r="E33" s="6">
        <v>12</v>
      </c>
      <c r="F33" s="6">
        <v>-130.88</v>
      </c>
      <c r="G33" s="6">
        <v>300</v>
      </c>
      <c r="H33" s="6">
        <f t="shared" si="1"/>
        <v>5.2359877559829888</v>
      </c>
      <c r="I33" s="15"/>
      <c r="J33" s="18"/>
      <c r="K33" s="18"/>
      <c r="L33" s="6">
        <f t="shared" si="2"/>
        <v>0.81666298523462721</v>
      </c>
      <c r="M33" s="5">
        <f t="shared" si="3"/>
        <v>-0.57711486599087636</v>
      </c>
      <c r="N33" s="1"/>
      <c r="O33" s="1"/>
      <c r="P33" s="1"/>
      <c r="Q33" s="1"/>
    </row>
    <row r="34" spans="1:17" ht="12.75" customHeight="1" x14ac:dyDescent="0.25">
      <c r="A34" s="7">
        <v>32</v>
      </c>
      <c r="B34" s="6">
        <f t="shared" si="0"/>
        <v>0.35202054733667248</v>
      </c>
      <c r="C34" s="6">
        <v>1.5</v>
      </c>
      <c r="D34" s="6">
        <v>1.4917363607421912</v>
      </c>
      <c r="E34" s="6">
        <v>12</v>
      </c>
      <c r="F34" s="6">
        <v>-110.54</v>
      </c>
      <c r="G34" s="6">
        <v>310</v>
      </c>
      <c r="H34" s="6">
        <f t="shared" si="1"/>
        <v>5.4105206811824216</v>
      </c>
      <c r="I34" s="15"/>
      <c r="J34" s="18"/>
      <c r="K34" s="18"/>
      <c r="L34" s="6">
        <f t="shared" si="2"/>
        <v>0.70404109467334497</v>
      </c>
      <c r="M34" s="5">
        <f t="shared" si="3"/>
        <v>-0.71015923356044464</v>
      </c>
      <c r="N34" s="1"/>
      <c r="O34" s="1"/>
      <c r="P34" s="1"/>
      <c r="Q34" s="1"/>
    </row>
    <row r="35" spans="1:17" ht="12.75" customHeight="1" x14ac:dyDescent="0.25">
      <c r="A35" s="7">
        <v>33</v>
      </c>
      <c r="B35" s="6">
        <f t="shared" si="0"/>
        <v>0.28501363585619854</v>
      </c>
      <c r="C35" s="6">
        <v>1.8</v>
      </c>
      <c r="D35" s="6">
        <v>1.7011819113656808</v>
      </c>
      <c r="E35" s="6">
        <v>12</v>
      </c>
      <c r="F35" s="6">
        <v>-87.66</v>
      </c>
      <c r="G35" s="6">
        <v>320</v>
      </c>
      <c r="H35" s="6">
        <f t="shared" si="1"/>
        <v>5.5850536063818543</v>
      </c>
      <c r="I35" s="15"/>
      <c r="J35" s="18"/>
      <c r="K35" s="18"/>
      <c r="L35" s="6">
        <f t="shared" si="2"/>
        <v>0.57002727171239709</v>
      </c>
      <c r="M35" s="5">
        <f t="shared" si="3"/>
        <v>-0.82162577217619037</v>
      </c>
      <c r="N35" s="1"/>
      <c r="O35" s="1"/>
      <c r="P35" s="1"/>
      <c r="Q35" s="1"/>
    </row>
    <row r="36" spans="1:17" ht="12.75" customHeight="1" x14ac:dyDescent="0.25">
      <c r="A36" s="7">
        <v>34</v>
      </c>
      <c r="B36" s="6">
        <f t="shared" si="0"/>
        <v>0.20934672927409273</v>
      </c>
      <c r="C36" s="6">
        <v>1.9</v>
      </c>
      <c r="D36" s="6">
        <v>1.865491490759223</v>
      </c>
      <c r="E36" s="6">
        <v>12</v>
      </c>
      <c r="F36" s="6">
        <v>-59.77</v>
      </c>
      <c r="G36" s="6">
        <v>330</v>
      </c>
      <c r="H36" s="6">
        <f t="shared" si="1"/>
        <v>5.7595865315812871</v>
      </c>
      <c r="I36" s="15"/>
      <c r="J36" s="18"/>
      <c r="K36" s="18"/>
      <c r="L36" s="6">
        <f t="shared" si="2"/>
        <v>0.41869345854818546</v>
      </c>
      <c r="M36" s="5">
        <f t="shared" si="3"/>
        <v>-0.90812762746706421</v>
      </c>
      <c r="N36" s="1"/>
      <c r="O36" s="1"/>
      <c r="P36" s="1"/>
      <c r="Q36" s="1"/>
    </row>
    <row r="37" spans="1:17" ht="12.75" customHeight="1" x14ac:dyDescent="0.25">
      <c r="A37" s="7">
        <v>35</v>
      </c>
      <c r="B37" s="6">
        <f t="shared" si="0"/>
        <v>0.12731892825754962</v>
      </c>
      <c r="C37" s="6">
        <v>2</v>
      </c>
      <c r="D37" s="6">
        <v>1.97805669398405</v>
      </c>
      <c r="E37" s="6">
        <v>12</v>
      </c>
      <c r="F37" s="6">
        <v>-32.369999999999997</v>
      </c>
      <c r="G37" s="6">
        <v>340</v>
      </c>
      <c r="H37" s="6">
        <f t="shared" si="1"/>
        <v>5.9341194567807207</v>
      </c>
      <c r="I37" s="15"/>
      <c r="J37" s="18"/>
      <c r="K37" s="18"/>
      <c r="L37" s="6">
        <f t="shared" si="2"/>
        <v>0.25463785651509924</v>
      </c>
      <c r="M37" s="5">
        <f t="shared" si="3"/>
        <v>-0.9670364843321041</v>
      </c>
      <c r="N37" s="1"/>
      <c r="O37" s="1"/>
      <c r="P37" s="1"/>
      <c r="Q37" s="1"/>
    </row>
    <row r="38" spans="1:17" ht="12.75" customHeight="1" thickBot="1" x14ac:dyDescent="0.3">
      <c r="A38" s="4">
        <v>36</v>
      </c>
      <c r="B38" s="3">
        <f t="shared" si="0"/>
        <v>4.14226060323876E-2</v>
      </c>
      <c r="C38" s="3">
        <v>2.04</v>
      </c>
      <c r="D38" s="3">
        <v>2.0346462331607551</v>
      </c>
      <c r="E38" s="3">
        <v>12</v>
      </c>
      <c r="F38" s="3">
        <v>-5.85</v>
      </c>
      <c r="G38" s="3">
        <v>350</v>
      </c>
      <c r="H38" s="3">
        <f t="shared" si="1"/>
        <v>6.1086523819801535</v>
      </c>
      <c r="I38" s="16"/>
      <c r="J38" s="19"/>
      <c r="K38" s="19"/>
      <c r="L38" s="3">
        <f t="shared" si="2"/>
        <v>8.2845212064775201E-2</v>
      </c>
      <c r="M38" s="2">
        <f t="shared" si="3"/>
        <v>-0.99656242696478503</v>
      </c>
      <c r="O38" s="1"/>
      <c r="P38" s="1"/>
      <c r="Q38" s="1"/>
    </row>
  </sheetData>
  <mergeCells count="4">
    <mergeCell ref="I3:I38"/>
    <mergeCell ref="J3:J38"/>
    <mergeCell ref="K3:K38"/>
    <mergeCell ref="A1:M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2016-05-17T16:41:43Z</cp:lastPrinted>
  <dcterms:created xsi:type="dcterms:W3CDTF">2016-05-04T14:46:25Z</dcterms:created>
  <dcterms:modified xsi:type="dcterms:W3CDTF">2016-05-17T16:41:48Z</dcterms:modified>
</cp:coreProperties>
</file>