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firstSheet="2" activeTab="7"/>
  </bookViews>
  <sheets>
    <sheet name="100a" sheetId="4" r:id="rId1"/>
    <sheet name="100b kulka" sheetId="3" r:id="rId2"/>
    <sheet name="100b tuleja" sheetId="5" r:id="rId3"/>
    <sheet name="100c kulka" sheetId="6" r:id="rId4"/>
    <sheet name="100c tuleja" sheetId="7" r:id="rId5"/>
    <sheet name="100d kulka" sheetId="8" r:id="rId6"/>
    <sheet name="100d tuleja" sheetId="10" r:id="rId7"/>
    <sheet name="EndTableKulka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0" l="1"/>
  <c r="F13" i="5" l="1"/>
  <c r="G11" i="5" s="1"/>
  <c r="D13" i="5"/>
  <c r="E11" i="5" s="1"/>
  <c r="B13" i="5"/>
  <c r="C12" i="5"/>
  <c r="C11" i="5"/>
  <c r="C10" i="5"/>
  <c r="C9" i="5"/>
  <c r="C8" i="5"/>
  <c r="C7" i="5"/>
  <c r="C6" i="5"/>
  <c r="C5" i="5"/>
  <c r="C4" i="5"/>
  <c r="C3" i="5"/>
  <c r="B15" i="3"/>
  <c r="D31" i="1"/>
  <c r="C31" i="1"/>
  <c r="B31" i="1"/>
  <c r="E5" i="5" l="1"/>
  <c r="E9" i="5"/>
  <c r="G9" i="5"/>
  <c r="E3" i="5"/>
  <c r="E6" i="5"/>
  <c r="G3" i="5"/>
  <c r="G6" i="5"/>
  <c r="G10" i="5"/>
  <c r="E4" i="5"/>
  <c r="E7" i="5"/>
  <c r="G4" i="5"/>
  <c r="G7" i="5"/>
  <c r="C14" i="5"/>
  <c r="G5" i="5"/>
  <c r="E8" i="5"/>
  <c r="E12" i="5"/>
  <c r="G12" i="5"/>
  <c r="E10" i="5"/>
  <c r="G8" i="5"/>
  <c r="D14" i="5" l="1"/>
  <c r="F14" i="5"/>
</calcChain>
</file>

<file path=xl/sharedStrings.xml><?xml version="1.0" encoding="utf-8"?>
<sst xmlns="http://schemas.openxmlformats.org/spreadsheetml/2006/main" count="125" uniqueCount="80">
  <si>
    <t>L.p.</t>
  </si>
  <si>
    <t>d[mm]</t>
  </si>
  <si>
    <t>m[g]</t>
  </si>
  <si>
    <t>V[mm3]</t>
  </si>
  <si>
    <t>p[g/mm3]</t>
  </si>
  <si>
    <t>Kulka</t>
  </si>
  <si>
    <r>
      <t>90.789666</t>
    </r>
    <r>
      <rPr>
        <sz val="11"/>
        <color theme="1"/>
        <rFont val="Calibri"/>
        <family val="2"/>
        <charset val="238"/>
      </rPr>
      <t>π</t>
    </r>
  </si>
  <si>
    <r>
      <t>0.007930419 1/</t>
    </r>
    <r>
      <rPr>
        <sz val="11"/>
        <color theme="1"/>
        <rFont val="Calibri"/>
        <family val="2"/>
        <charset val="238"/>
      </rPr>
      <t>π</t>
    </r>
  </si>
  <si>
    <r>
      <t>0.00022 1/</t>
    </r>
    <r>
      <rPr>
        <sz val="11"/>
        <color theme="1"/>
        <rFont val="Calibri"/>
        <family val="2"/>
        <charset val="238"/>
      </rPr>
      <t>π</t>
    </r>
  </si>
  <si>
    <t>Tulejka</t>
  </si>
  <si>
    <t>h[mm]</t>
  </si>
  <si>
    <t>dwew[mm]</t>
  </si>
  <si>
    <t>dzew[mm]</t>
  </si>
  <si>
    <t>2.3π</t>
  </si>
  <si>
    <t>360π</t>
  </si>
  <si>
    <t>90.789666π</t>
  </si>
  <si>
    <t>0.018170375π</t>
  </si>
  <si>
    <r>
      <t>0.014426063 1/</t>
    </r>
    <r>
      <rPr>
        <sz val="11"/>
        <color theme="1"/>
        <rFont val="Calibri"/>
        <family val="2"/>
        <charset val="238"/>
      </rPr>
      <t>π</t>
    </r>
  </si>
  <si>
    <t>Lp.</t>
  </si>
  <si>
    <t>Legenda</t>
  </si>
  <si>
    <t>Co</t>
  </si>
  <si>
    <t>Tlumaczenie</t>
  </si>
  <si>
    <t>Niepewnosc pomiarowa</t>
  </si>
  <si>
    <t>Średnia arytmetyczna</t>
  </si>
  <si>
    <t>n</t>
  </si>
  <si>
    <t>liczba prób</t>
  </si>
  <si>
    <t>i-ta próba</t>
  </si>
  <si>
    <t>Dane</t>
  </si>
  <si>
    <t>Wyniki [mm]</t>
  </si>
  <si>
    <t>Niep. Stand. Ocena Typu A - Obliczenie</t>
  </si>
  <si>
    <t>Niep. Stand. Ocena Typu B - Obliczenie</t>
  </si>
  <si>
    <t>Całkowita Niep. Stand.- Obliczenie</t>
  </si>
  <si>
    <t>a) Oblicz niepewność pomiarową dla masy mierzonego elementu</t>
  </si>
  <si>
    <t>Nazwa</t>
  </si>
  <si>
    <t>Niepewnosc eksperymentatora</t>
  </si>
  <si>
    <t>Waga</t>
  </si>
  <si>
    <t>Niep. Stand. Ocena Typu A - Wzór</t>
  </si>
  <si>
    <t>Niep. Stand. Ocena Typu B - Wzór</t>
  </si>
  <si>
    <t>Całkowita Niep. Stand. - Wzór</t>
  </si>
  <si>
    <t>d[mm]wew</t>
  </si>
  <si>
    <t>d[mm]zew</t>
  </si>
  <si>
    <t>suma</t>
  </si>
  <si>
    <t>b) Wyznacz średnią wartość zmierzonej średnicy przedmiotu. Obliczyć jej niepewność pomiarową, Kulka</t>
  </si>
  <si>
    <t>b) Wyznacz średnią wartość zmierzonej średnicy przedmiotu. Obliczyć jej niepewność pomiarową, Tuleja</t>
  </si>
  <si>
    <t>Całkowita Niep. Stand.- Obliczenie - Zew</t>
  </si>
  <si>
    <t>Tuleja Wysokosc</t>
  </si>
  <si>
    <t>Całkowita Niep. Stand.- Obliczenie - Wys</t>
  </si>
  <si>
    <t>Całkowita Niep. Stand.- Obliczenie - Wew</t>
  </si>
  <si>
    <t>Tuleja Średnica Wew</t>
  </si>
  <si>
    <t>Tuleja Średnica Zew</t>
  </si>
  <si>
    <t>Obliczanie Objetosci</t>
  </si>
  <si>
    <t>Obliczanie Niepewnosci Objetosci</t>
  </si>
  <si>
    <t>Wartosc</t>
  </si>
  <si>
    <t>Wartosc[mm]</t>
  </si>
  <si>
    <t>Wartość[mm]</t>
  </si>
  <si>
    <t>h</t>
  </si>
  <si>
    <t>dzew-dwew</t>
  </si>
  <si>
    <t>(dzew-dwew)^2</t>
  </si>
  <si>
    <t>((dzew-dwew)^2)^2</t>
  </si>
  <si>
    <t>2h</t>
  </si>
  <si>
    <t>(dwew-dzew)</t>
  </si>
  <si>
    <t>2h*(dwew-dzew)</t>
  </si>
  <si>
    <t>(2h*(dwew-dzew))^2</t>
  </si>
  <si>
    <t>(dzew-dwew)</t>
  </si>
  <si>
    <t>V [mm3]</t>
  </si>
  <si>
    <t xml:space="preserve">90.78966π </t>
  </si>
  <si>
    <t>Obliczanie Gestosci</t>
  </si>
  <si>
    <t>0.72/90.78966</t>
  </si>
  <si>
    <t xml:space="preserve">0.72/90.78966π </t>
  </si>
  <si>
    <t>u(m)[g]</t>
  </si>
  <si>
    <t>u(V)[mm3]</t>
  </si>
  <si>
    <t>Obliczanie Niepewności gęstości</t>
  </si>
  <si>
    <t>c) Obliczyć objętości V elementu mierzonego oraz jej niepewność pomiarową uc(V), kulka</t>
  </si>
  <si>
    <t>c) Obliczyć objętości V elementu mierzonego oraz jej niepewność pomiarową uc(V), tuleja</t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</si>
  <si>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uc(p)-kulka</t>
    </r>
  </si>
  <si>
    <r>
      <t xml:space="preserve">d) Obliczyć gęstość </t>
    </r>
    <r>
      <rPr>
        <sz val="11"/>
        <color theme="1"/>
        <rFont val="Calibri"/>
        <family val="2"/>
        <charset val="238"/>
      </rPr>
      <t>δ elementu mierzonego oraz jej niepewność pomiarową uc(p)-tuleja</t>
    </r>
  </si>
  <si>
    <r>
      <t>453.4854123</t>
    </r>
    <r>
      <rPr>
        <sz val="11"/>
        <color theme="1"/>
        <rFont val="Calibri"/>
        <family val="2"/>
        <charset val="238"/>
      </rPr>
      <t>π</t>
    </r>
  </si>
  <si>
    <t>Obliczanie Niepewności Gęstości</t>
  </si>
  <si>
    <t>Obliczanie Gęstości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</si>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</sst>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4" xfId="0" applyFill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Fill="1" applyBorder="1"/>
    <xf numFmtId="0" fontId="3" fillId="0" borderId="4" xfId="0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right"/>
    </xf>
    <xf numFmtId="0" fontId="0" fillId="0" borderId="25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1" xfId="0" applyFill="1" applyBorder="1" applyAlignment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4" xfId="0" applyFill="1" applyBorder="1" applyAlignment="1"/>
    <xf numFmtId="164" fontId="0" fillId="2" borderId="17" xfId="0" applyNumberFormat="1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8" xfId="0" applyFill="1" applyBorder="1"/>
    <xf numFmtId="0" fontId="0" fillId="0" borderId="0" xfId="0" applyAlignment="1"/>
    <xf numFmtId="0" fontId="0" fillId="0" borderId="33" xfId="0" applyBorder="1"/>
    <xf numFmtId="0" fontId="0" fillId="0" borderId="34" xfId="0" applyBorder="1" applyAlignment="1">
      <alignment horizontal="right"/>
    </xf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/>
    <xf numFmtId="164" fontId="0" fillId="0" borderId="17" xfId="0" applyNumberFormat="1" applyBorder="1"/>
    <xf numFmtId="0" fontId="5" fillId="0" borderId="1" xfId="0" applyFont="1" applyBorder="1"/>
    <xf numFmtId="0" fontId="0" fillId="0" borderId="32" xfId="0" applyBorder="1"/>
    <xf numFmtId="0" fontId="0" fillId="0" borderId="19" xfId="0" applyFill="1" applyBorder="1"/>
    <xf numFmtId="0" fontId="0" fillId="0" borderId="19" xfId="0" applyBorder="1"/>
    <xf numFmtId="0" fontId="0" fillId="0" borderId="41" xfId="0" applyBorder="1"/>
    <xf numFmtId="0" fontId="0" fillId="0" borderId="42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3" xfId="0" applyBorder="1"/>
    <xf numFmtId="165" fontId="0" fillId="0" borderId="7" xfId="0" applyNumberFormat="1" applyBorder="1"/>
    <xf numFmtId="0" fontId="0" fillId="0" borderId="44" xfId="0" applyBorder="1"/>
    <xf numFmtId="0" fontId="0" fillId="0" borderId="24" xfId="0" applyBorder="1"/>
    <xf numFmtId="0" fontId="0" fillId="0" borderId="45" xfId="0" applyBorder="1"/>
    <xf numFmtId="0" fontId="0" fillId="2" borderId="0" xfId="0" applyFill="1" applyAlignment="1"/>
    <xf numFmtId="0" fontId="0" fillId="2" borderId="25" xfId="0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2" borderId="1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2" borderId="0" xfId="0" applyFill="1"/>
    <xf numFmtId="0" fontId="0" fillId="0" borderId="46" xfId="0" applyBorder="1"/>
    <xf numFmtId="0" fontId="0" fillId="2" borderId="32" xfId="0" applyFill="1" applyBorder="1"/>
    <xf numFmtId="0" fontId="0" fillId="2" borderId="47" xfId="0" applyFill="1" applyBorder="1"/>
    <xf numFmtId="0" fontId="0" fillId="0" borderId="31" xfId="0" applyBorder="1"/>
    <xf numFmtId="0" fontId="0" fillId="0" borderId="48" xfId="0" applyBorder="1"/>
    <xf numFmtId="0" fontId="0" fillId="0" borderId="47" xfId="0" applyBorder="1"/>
    <xf numFmtId="0" fontId="0" fillId="2" borderId="27" xfId="0" applyFill="1" applyBorder="1" applyAlignment="1"/>
    <xf numFmtId="0" fontId="0" fillId="2" borderId="26" xfId="0" applyFill="1" applyBorder="1" applyAlignment="1"/>
    <xf numFmtId="0" fontId="0" fillId="0" borderId="25" xfId="0" applyBorder="1"/>
    <xf numFmtId="0" fontId="0" fillId="0" borderId="26" xfId="0" applyBorder="1"/>
    <xf numFmtId="0" fontId="0" fillId="0" borderId="46" xfId="0" applyBorder="1" applyAlignment="1">
      <alignment horizontal="right"/>
    </xf>
    <xf numFmtId="0" fontId="0" fillId="0" borderId="30" xfId="0" applyBorder="1"/>
    <xf numFmtId="0" fontId="0" fillId="0" borderId="47" xfId="0" applyBorder="1" applyAlignment="1">
      <alignment horizontal="right"/>
    </xf>
    <xf numFmtId="0" fontId="5" fillId="0" borderId="25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0" fillId="0" borderId="27" xfId="0" applyBorder="1"/>
    <xf numFmtId="0" fontId="4" fillId="0" borderId="0" xfId="0" applyFont="1" applyBorder="1" applyAlignment="1"/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48" xfId="0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55230" y="388869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600075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4774" y="2164343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4774" y="2164343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2897" y="2696321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2897" y="2696321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96904" y="3566906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6904" y="3566906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0" y="4605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4605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17763" y="53761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17763" y="53761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9915" y="801461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186018</xdr:colOff>
      <xdr:row>14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6018" y="236108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018" y="2361081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4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57300" y="4000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57300" y="4000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65661</xdr:colOff>
      <xdr:row>4</xdr:row>
      <xdr:rowOff>180367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284861" y="5804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84861" y="580417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65349</xdr:colOff>
      <xdr:row>6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5349" y="372352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5349" y="3723527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129154</xdr:colOff>
      <xdr:row>20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29154" y="540820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9154" y="540820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25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86286" y="6327400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6286" y="6327400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32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0" y="7696199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7696199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13138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3138" y="452437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3138" y="452437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17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661" y="4744523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661" y="4744523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13138</xdr:colOff>
      <xdr:row>10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3138" y="27241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3138" y="272415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408560</xdr:colOff>
      <xdr:row>11</xdr:row>
      <xdr:rowOff>48698</xdr:rowOff>
    </xdr:from>
    <xdr:ext cx="1020190" cy="437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018160" y="1810823"/>
              <a:ext cx="1020190" cy="43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</m:t>
                    </m:r>
                  </m:oMath>
                </m:oMathPara>
              </a14:m>
              <a:endParaRPr lang="pl-PL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018160" y="1810823"/>
              <a:ext cx="1020190" cy="43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</a:t>
              </a:r>
              <a:endParaRPr lang="pl-PL" sz="1100" b="0" i="1">
                <a:latin typeface="Cambria Math" panose="02040503050406030204" pitchFamily="18" charset="0"/>
              </a:endParaRPr>
            </a:p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140805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56955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19145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65661</xdr:colOff>
      <xdr:row>1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980186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65349</xdr:colOff>
      <xdr:row>1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97987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76201</xdr:colOff>
      <xdr:row>12</xdr:row>
      <xdr:rowOff>12887</xdr:rowOff>
    </xdr:from>
    <xdr:ext cx="266700" cy="158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1" y="2356037"/>
              <a:ext cx="266700" cy="158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25004</xdr:colOff>
      <xdr:row>1</xdr:row>
      <xdr:rowOff>1190</xdr:rowOff>
    </xdr:from>
    <xdr:ext cx="1104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387204" y="201215"/>
              <a:ext cx="1104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d_wew</a:t>
              </a:r>
              <a14:m>
                <m:oMath xmlns:m="http://schemas.openxmlformats.org/officeDocument/2006/math">
                  <m:r>
                    <a:rPr lang="pl-PL" sz="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387204" y="201215"/>
              <a:ext cx="1104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d_wew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34023</xdr:colOff>
      <xdr:row>1</xdr:row>
      <xdr:rowOff>18742</xdr:rowOff>
    </xdr:from>
    <xdr:ext cx="1146339" cy="143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091673" y="218767"/>
              <a:ext cx="1146339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9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9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9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9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9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091673" y="218767"/>
              <a:ext cx="1146339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2</xdr:col>
      <xdr:colOff>31507</xdr:colOff>
      <xdr:row>1</xdr:row>
      <xdr:rowOff>23446</xdr:rowOff>
    </xdr:from>
    <xdr:ext cx="929422" cy="143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74457" y="223471"/>
              <a:ext cx="929422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9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9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74457" y="223471"/>
              <a:ext cx="929422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9039225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15</xdr:row>
      <xdr:rowOff>189752</xdr:rowOff>
    </xdr:from>
    <xdr:ext cx="65" cy="172227"/>
    <xdr:sp macro="" textlink="">
      <xdr:nvSpPr>
        <xdr:cNvPr id="23" name="TextBox 22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15</xdr:row>
      <xdr:rowOff>189752</xdr:rowOff>
    </xdr:from>
    <xdr:ext cx="65" cy="172227"/>
    <xdr:sp macro="" textlink="">
      <xdr:nvSpPr>
        <xdr:cNvPr id="24" name="TextBox 23"/>
        <xdr:cNvSpPr txBox="1"/>
      </xdr:nvSpPr>
      <xdr:spPr>
        <a:xfrm>
          <a:off x="9039225" y="43140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67448</xdr:colOff>
      <xdr:row>16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91066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91066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21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91035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91035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27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91064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91064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67448</xdr:colOff>
      <xdr:row>16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58681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5868173" y="4380328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"1.89525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21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58650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865038" y="5335192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27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58679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5867960" y="6694392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"0.000484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"0.001325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"0.036400549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86498</xdr:colOff>
      <xdr:row>33</xdr:row>
      <xdr:rowOff>189328</xdr:rowOff>
    </xdr:from>
    <xdr:ext cx="2561452" cy="572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86498" y="6894928"/>
              <a:ext cx="2561452" cy="572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86498" y="6894928"/>
              <a:ext cx="2561452" cy="572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64313</xdr:colOff>
      <xdr:row>38</xdr:row>
      <xdr:rowOff>10717</xdr:rowOff>
    </xdr:from>
    <xdr:ext cx="2575472" cy="922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4313" y="7859317"/>
              <a:ext cx="2575472" cy="922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4313" y="7859317"/>
              <a:ext cx="2575472" cy="922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67235</xdr:colOff>
      <xdr:row>44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981885" y="72944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4</xdr:col>
      <xdr:colOff>60763</xdr:colOff>
      <xdr:row>32</xdr:row>
      <xdr:rowOff>190501</xdr:rowOff>
    </xdr:from>
    <xdr:ext cx="298287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2708713" y="62960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2708713" y="6296026"/>
              <a:ext cx="298287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3</xdr:row>
      <xdr:rowOff>9525</xdr:rowOff>
    </xdr:from>
    <xdr:ext cx="870590" cy="1513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8101" y="609600"/>
              <a:ext cx="870590" cy="151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8101" y="609600"/>
              <a:ext cx="870590" cy="151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23192</xdr:rowOff>
    </xdr:from>
    <xdr:ext cx="2657779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1023317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4/3 𝜋(〖1/2 𝑑)〗^3=4/3 𝜋 1/8 𝑑^3=1/6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39756</xdr:colOff>
      <xdr:row>7</xdr:row>
      <xdr:rowOff>41414</xdr:rowOff>
    </xdr:from>
    <xdr:ext cx="3464346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9756" y="1422539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9756" y="1422539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 𝜋〖8.167〗^3=1/6 𝜋544.73799=90.789666𝜋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31295</xdr:colOff>
      <xdr:row>10</xdr:row>
      <xdr:rowOff>84986</xdr:rowOff>
    </xdr:from>
    <xdr:ext cx="1483062" cy="5783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1295" y="20566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1295" y="20566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  1/6 𝜋𝑑^3=1/6 𝜋〖3𝑑〗^2=1/2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l-GR" i="1">
                      <a:latin typeface="Cambria Math" panose="02040503050406030204" pitchFamily="18" charset="0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  <m:r>
                    <a:rPr lang="el-G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i="0">
                  <a:latin typeface="Cambria Math" panose="02040503050406030204" pitchFamily="18" charset="0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r>
                <a:rPr lang="el-G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𝜋𝑑^2=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131989</xdr:colOff>
      <xdr:row>2</xdr:row>
      <xdr:rowOff>14967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31989" y="40549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31989" y="40549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3</xdr:row>
      <xdr:rowOff>28574</xdr:rowOff>
    </xdr:from>
    <xdr:ext cx="447675" cy="1619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7150" y="609599"/>
              <a:ext cx="447675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</xdr:row>
      <xdr:rowOff>0</xdr:rowOff>
    </xdr:from>
    <xdr:ext cx="523875" cy="171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981075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981075"/>
              <a:ext cx="523875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78708</xdr:colOff>
      <xdr:row>4</xdr:row>
      <xdr:rowOff>19050</xdr:rowOff>
    </xdr:from>
    <xdr:ext cx="359442" cy="1619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78708" y="800100"/>
              <a:ext cx="359442" cy="161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92766</xdr:colOff>
      <xdr:row>7</xdr:row>
      <xdr:rowOff>108917</xdr:rowOff>
    </xdr:from>
    <xdr:ext cx="4154194" cy="354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92766" y="1509092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92766" y="1509092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10</xdr:row>
      <xdr:rowOff>76200</xdr:rowOff>
    </xdr:from>
    <xdr:ext cx="1679883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523875" y="2057400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523875" y="2057400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85725</xdr:colOff>
      <xdr:row>17</xdr:row>
      <xdr:rowOff>19050</xdr:rowOff>
    </xdr:from>
    <xdr:ext cx="2455416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85725" y="3524250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85725" y="3524250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276225</xdr:colOff>
      <xdr:row>10</xdr:row>
      <xdr:rowOff>76200</xdr:rowOff>
    </xdr:from>
    <xdr:ext cx="2036776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3390900" y="2057400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3390900" y="2057400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123826</xdr:colOff>
      <xdr:row>17</xdr:row>
      <xdr:rowOff>19050</xdr:rowOff>
    </xdr:from>
    <xdr:ext cx="2343150" cy="4191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3238501" y="3343275"/>
              <a:ext cx="2343150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3238501" y="3343275"/>
              <a:ext cx="2343150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447675</xdr:colOff>
      <xdr:row>20</xdr:row>
      <xdr:rowOff>57150</xdr:rowOff>
    </xdr:from>
    <xdr:ext cx="2183606" cy="3024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447675" y="3962400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447675" y="3962400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57151</xdr:colOff>
      <xdr:row>26</xdr:row>
      <xdr:rowOff>47625</xdr:rowOff>
    </xdr:from>
    <xdr:ext cx="2419349" cy="4160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57151" y="5267325"/>
              <a:ext cx="2419349" cy="416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</a:t>
              </a:r>
            </a:p>
            <a:p>
              <a:r>
                <a:rPr lang="pl-PL" sz="1100"/>
                <a:t>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57151" y="5267325"/>
              <a:ext cx="2419349" cy="416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</a:t>
              </a:r>
            </a:p>
            <a:p>
              <a:r>
                <a:rPr lang="pl-PL" sz="1100"/>
                <a:t>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29</xdr:row>
      <xdr:rowOff>104775</xdr:rowOff>
    </xdr:from>
    <xdr:ext cx="5595898" cy="12668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38100" y="5743575"/>
              <a:ext cx="5595898" cy="126682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14:m>
                <m:oMath xmlns:m="http://schemas.openxmlformats.org/officeDocument/2006/math">
                  <m:r>
                    <a:rPr lang="pl-PL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38100" y="5743575"/>
              <a:ext cx="5595898" cy="126682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(dwew−dzew)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(dzew−dwew)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〗^2+〖(𝜋(𝑑𝑧𝑒𝑤−𝑑𝑤𝑒𝑤))〗^2=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r>
                <a:rPr lang="pl-PL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7</xdr:row>
      <xdr:rowOff>41673</xdr:rowOff>
    </xdr:from>
    <xdr:ext cx="2366674" cy="3182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7150" y="1394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7150" y="1394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161925</xdr:colOff>
      <xdr:row>12</xdr:row>
      <xdr:rowOff>9525</xdr:rowOff>
    </xdr:from>
    <xdr:ext cx="1133475" cy="2492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819400" y="2343150"/>
              <a:ext cx="1133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819400" y="2343150"/>
              <a:ext cx="1133475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552450</xdr:colOff>
      <xdr:row>11</xdr:row>
      <xdr:rowOff>133349</xdr:rowOff>
    </xdr:from>
    <xdr:ext cx="1600201" cy="6618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52450" y="2276474"/>
              <a:ext cx="1600201" cy="6618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52450" y="2276474"/>
              <a:ext cx="1600201" cy="6618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15</xdr:row>
      <xdr:rowOff>180975</xdr:rowOff>
    </xdr:from>
    <xdr:ext cx="4886325" cy="20005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66700" y="3086100"/>
              <a:ext cx="48863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66700" y="3086100"/>
              <a:ext cx="48863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7</xdr:row>
      <xdr:rowOff>108348</xdr:rowOff>
    </xdr:from>
    <xdr:ext cx="2366674" cy="3182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11919" y="1460898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11919" y="1460898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381000</xdr:colOff>
      <xdr:row>12</xdr:row>
      <xdr:rowOff>0</xdr:rowOff>
    </xdr:from>
    <xdr:ext cx="1023742" cy="2556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81000" y="2324100"/>
              <a:ext cx="1023742" cy="25564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81000" y="2324100"/>
              <a:ext cx="1023742" cy="25564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85725</xdr:colOff>
      <xdr:row>12</xdr:row>
      <xdr:rowOff>19050</xdr:rowOff>
    </xdr:from>
    <xdr:ext cx="3410934" cy="2492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733550" y="2343150"/>
              <a:ext cx="3410934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733550" y="2343150"/>
              <a:ext cx="3410934" cy="24929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14</xdr:row>
      <xdr:rowOff>133350</xdr:rowOff>
    </xdr:from>
    <xdr:ext cx="4848225" cy="20005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28600" y="2838450"/>
              <a:ext cx="48482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28600" y="2838450"/>
              <a:ext cx="4848225" cy="200054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21535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6123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23605</xdr:colOff>
      <xdr:row>14</xdr:row>
      <xdr:rowOff>7040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605" y="27978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15323</xdr:colOff>
      <xdr:row>14</xdr:row>
      <xdr:rowOff>196298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323" y="298712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41413</xdr:colOff>
      <xdr:row>15</xdr:row>
      <xdr:rowOff>189257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413" y="318010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12010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0" y="6193735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33130</xdr:colOff>
      <xdr:row>30</xdr:row>
      <xdr:rowOff>197540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3130" y="6379265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𝑢_𝐴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24848</xdr:colOff>
      <xdr:row>32</xdr:row>
      <xdr:rowOff>5798</xdr:rowOff>
    </xdr:from>
    <xdr:ext cx="387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4848" y="6587573"/>
              <a:ext cx="387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31888</xdr:colOff>
      <xdr:row>32</xdr:row>
      <xdr:rowOff>198782</xdr:rowOff>
    </xdr:from>
    <xdr:ext cx="381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1888" y="6780557"/>
              <a:ext cx="381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J40" sqref="D40:J48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157" t="s">
        <v>32</v>
      </c>
      <c r="B1" s="158"/>
      <c r="C1" s="158"/>
      <c r="D1" s="158"/>
      <c r="E1" s="158"/>
      <c r="F1" s="158"/>
      <c r="G1" s="158"/>
      <c r="H1" s="159"/>
      <c r="I1" s="60"/>
      <c r="J1" s="88"/>
      <c r="K1" s="88"/>
      <c r="L1" s="88"/>
      <c r="M1" s="88"/>
      <c r="N1" s="88"/>
      <c r="O1" s="88"/>
      <c r="P1" s="88"/>
      <c r="Q1" s="88"/>
    </row>
    <row r="2" spans="1:17" ht="15.75" thickBot="1" x14ac:dyDescent="0.3">
      <c r="A2" s="84" t="s">
        <v>27</v>
      </c>
      <c r="B2" s="85"/>
      <c r="C2" s="85"/>
      <c r="D2" s="86"/>
      <c r="E2" s="89" t="s">
        <v>19</v>
      </c>
      <c r="F2" s="89"/>
      <c r="G2" s="89"/>
      <c r="H2" s="89"/>
    </row>
    <row r="3" spans="1:17" ht="15.75" thickBot="1" x14ac:dyDescent="0.3">
      <c r="A3" s="1" t="s">
        <v>33</v>
      </c>
      <c r="B3" s="1" t="s">
        <v>2</v>
      </c>
      <c r="C3" s="84"/>
      <c r="D3" s="86"/>
      <c r="E3" s="1" t="s">
        <v>20</v>
      </c>
      <c r="F3" s="89" t="s">
        <v>21</v>
      </c>
      <c r="G3" s="89"/>
      <c r="H3" s="89"/>
      <c r="K3" s="28"/>
    </row>
    <row r="4" spans="1:17" x14ac:dyDescent="0.25">
      <c r="A4" s="61" t="s">
        <v>5</v>
      </c>
      <c r="B4" s="62">
        <v>0.72</v>
      </c>
      <c r="C4" s="90"/>
      <c r="D4" s="91"/>
      <c r="E4" s="15"/>
      <c r="F4" s="94" t="s">
        <v>22</v>
      </c>
      <c r="G4" s="95"/>
      <c r="H4" s="96"/>
    </row>
    <row r="5" spans="1:17" x14ac:dyDescent="0.25">
      <c r="A5" s="63" t="s">
        <v>9</v>
      </c>
      <c r="B5" s="26">
        <v>8.24</v>
      </c>
      <c r="C5" s="92"/>
      <c r="D5" s="93"/>
      <c r="E5" s="15"/>
      <c r="F5" s="97" t="s">
        <v>34</v>
      </c>
      <c r="G5" s="98"/>
      <c r="H5" s="99"/>
    </row>
    <row r="6" spans="1:17" ht="15.75" thickBot="1" x14ac:dyDescent="0.3">
      <c r="A6" s="64" t="s">
        <v>35</v>
      </c>
      <c r="B6" s="65"/>
      <c r="C6" s="100">
        <v>0.01</v>
      </c>
      <c r="D6" s="101"/>
      <c r="E6" s="16"/>
      <c r="F6" s="102"/>
      <c r="G6" s="87"/>
      <c r="H6" s="103"/>
    </row>
    <row r="7" spans="1:17" ht="15.75" thickBot="1" x14ac:dyDescent="0.3">
      <c r="A7" s="84" t="s">
        <v>36</v>
      </c>
      <c r="B7" s="85"/>
      <c r="C7" s="85"/>
      <c r="D7" s="86"/>
      <c r="E7" s="84"/>
      <c r="F7" s="85"/>
      <c r="G7" s="85"/>
      <c r="H7" s="86"/>
    </row>
    <row r="8" spans="1:17" x14ac:dyDescent="0.25">
      <c r="A8" s="15"/>
      <c r="B8" s="17"/>
      <c r="C8" s="17"/>
      <c r="D8" s="24"/>
      <c r="E8" s="17"/>
      <c r="F8" s="17"/>
      <c r="G8" s="17"/>
      <c r="H8" s="24"/>
    </row>
    <row r="9" spans="1:17" x14ac:dyDescent="0.25">
      <c r="A9" s="15"/>
      <c r="B9" s="17"/>
      <c r="C9" s="17"/>
      <c r="D9" s="24"/>
      <c r="E9" s="17"/>
      <c r="F9" s="17"/>
      <c r="G9" s="17"/>
      <c r="H9" s="24"/>
    </row>
    <row r="10" spans="1:17" ht="15.75" thickBot="1" x14ac:dyDescent="0.3">
      <c r="A10" s="66"/>
      <c r="B10" s="21"/>
      <c r="C10" s="21"/>
      <c r="D10" s="25"/>
      <c r="E10" s="17"/>
      <c r="F10" s="17"/>
      <c r="G10" s="17"/>
      <c r="H10" s="24"/>
    </row>
    <row r="11" spans="1:17" ht="15.75" thickBot="1" x14ac:dyDescent="0.3">
      <c r="A11" s="84" t="s">
        <v>29</v>
      </c>
      <c r="B11" s="85"/>
      <c r="C11" s="85"/>
      <c r="D11" s="86"/>
      <c r="E11" s="17"/>
      <c r="F11" s="17"/>
      <c r="G11" s="17"/>
      <c r="H11" s="24"/>
    </row>
    <row r="12" spans="1:17" ht="15.75" thickBot="1" x14ac:dyDescent="0.3">
      <c r="A12" s="15"/>
      <c r="B12" s="17"/>
      <c r="C12" s="17"/>
      <c r="D12" s="24"/>
      <c r="E12" s="17"/>
      <c r="F12" s="17"/>
      <c r="G12" s="17"/>
      <c r="H12" s="24"/>
    </row>
    <row r="13" spans="1:17" ht="15.75" thickBot="1" x14ac:dyDescent="0.3">
      <c r="A13" s="84" t="s">
        <v>37</v>
      </c>
      <c r="B13" s="85"/>
      <c r="C13" s="85"/>
      <c r="D13" s="86"/>
      <c r="E13" s="17"/>
      <c r="F13" s="17"/>
      <c r="G13" s="17"/>
      <c r="H13" s="24"/>
    </row>
    <row r="14" spans="1:17" x14ac:dyDescent="0.25">
      <c r="A14" s="104"/>
      <c r="B14" s="98"/>
      <c r="C14" s="98"/>
      <c r="D14" s="99"/>
      <c r="E14" s="17"/>
      <c r="F14" s="17"/>
      <c r="G14" s="17"/>
      <c r="H14" s="24"/>
    </row>
    <row r="15" spans="1:17" x14ac:dyDescent="0.25">
      <c r="A15" s="15"/>
      <c r="B15" s="17"/>
      <c r="C15" s="17"/>
      <c r="D15" s="24"/>
      <c r="E15" s="17"/>
      <c r="F15" s="17"/>
      <c r="G15" s="17"/>
      <c r="H15" s="24"/>
    </row>
    <row r="16" spans="1:17" x14ac:dyDescent="0.25">
      <c r="A16" s="15"/>
      <c r="B16" s="17"/>
      <c r="C16" s="17"/>
      <c r="D16" s="24"/>
      <c r="E16" s="17"/>
      <c r="F16" s="17"/>
      <c r="G16" s="17"/>
      <c r="H16" s="24"/>
    </row>
    <row r="17" spans="1:8" ht="15.75" thickBot="1" x14ac:dyDescent="0.3">
      <c r="A17" s="66"/>
      <c r="B17" s="21"/>
      <c r="C17" s="21"/>
      <c r="D17" s="25"/>
      <c r="E17" s="17"/>
      <c r="F17" s="17"/>
      <c r="G17" s="17"/>
      <c r="H17" s="24"/>
    </row>
    <row r="18" spans="1:8" ht="15.75" thickBot="1" x14ac:dyDescent="0.3">
      <c r="A18" s="84" t="s">
        <v>30</v>
      </c>
      <c r="B18" s="85"/>
      <c r="C18" s="85"/>
      <c r="D18" s="86"/>
      <c r="E18" s="17"/>
      <c r="F18" s="17"/>
      <c r="G18" s="17"/>
      <c r="H18" s="24"/>
    </row>
    <row r="19" spans="1:8" x14ac:dyDescent="0.25">
      <c r="A19" s="15"/>
      <c r="B19" s="17"/>
      <c r="C19" s="17"/>
      <c r="D19" s="24"/>
      <c r="E19" s="17"/>
      <c r="F19" s="17"/>
      <c r="G19" s="17"/>
      <c r="H19" s="24"/>
    </row>
    <row r="20" spans="1:8" x14ac:dyDescent="0.25">
      <c r="A20" s="37"/>
      <c r="B20" s="17"/>
      <c r="C20" s="17"/>
      <c r="D20" s="67"/>
      <c r="E20" s="17"/>
      <c r="F20" s="17"/>
      <c r="G20" s="17"/>
      <c r="H20" s="24"/>
    </row>
    <row r="21" spans="1:8" x14ac:dyDescent="0.25">
      <c r="A21" s="15"/>
      <c r="B21" s="17"/>
      <c r="C21" s="17"/>
      <c r="D21" s="24"/>
      <c r="E21" s="17"/>
      <c r="F21" s="17"/>
      <c r="G21" s="17"/>
      <c r="H21" s="24"/>
    </row>
    <row r="22" spans="1:8" ht="15.75" thickBot="1" x14ac:dyDescent="0.3">
      <c r="A22" s="105"/>
      <c r="B22" s="87"/>
      <c r="C22" s="21"/>
      <c r="D22" s="25"/>
      <c r="E22" s="17"/>
      <c r="F22" s="17"/>
      <c r="G22" s="17"/>
      <c r="H22" s="24"/>
    </row>
    <row r="23" spans="1:8" ht="15.75" thickBot="1" x14ac:dyDescent="0.3">
      <c r="A23" s="84" t="s">
        <v>38</v>
      </c>
      <c r="B23" s="85"/>
      <c r="C23" s="85"/>
      <c r="D23" s="86"/>
      <c r="E23" s="17"/>
      <c r="F23" s="17"/>
      <c r="G23" s="17"/>
      <c r="H23" s="24"/>
    </row>
    <row r="24" spans="1:8" x14ac:dyDescent="0.25">
      <c r="A24" s="15"/>
      <c r="B24" s="17"/>
      <c r="C24" s="17"/>
      <c r="D24" s="24"/>
      <c r="E24" s="17"/>
      <c r="F24" s="17"/>
      <c r="G24" s="17"/>
      <c r="H24" s="24"/>
    </row>
    <row r="25" spans="1:8" x14ac:dyDescent="0.25">
      <c r="A25" s="37"/>
      <c r="B25" s="17"/>
      <c r="C25" s="17"/>
      <c r="D25" s="67"/>
      <c r="E25" s="17"/>
      <c r="F25" s="17"/>
      <c r="G25" s="17"/>
      <c r="H25" s="24"/>
    </row>
    <row r="26" spans="1:8" ht="15.75" thickBot="1" x14ac:dyDescent="0.3">
      <c r="A26" s="15"/>
      <c r="B26" s="17"/>
      <c r="C26" s="17"/>
      <c r="D26" s="24"/>
      <c r="E26" s="17"/>
      <c r="F26" s="17"/>
      <c r="G26" s="17"/>
      <c r="H26" s="24"/>
    </row>
    <row r="27" spans="1:8" ht="15.75" thickBot="1" x14ac:dyDescent="0.3">
      <c r="A27" s="84" t="s">
        <v>31</v>
      </c>
      <c r="B27" s="85"/>
      <c r="C27" s="85"/>
      <c r="D27" s="86"/>
      <c r="E27" s="17"/>
      <c r="F27" s="17"/>
      <c r="G27" s="17"/>
      <c r="H27" s="24"/>
    </row>
    <row r="28" spans="1:8" x14ac:dyDescent="0.25">
      <c r="A28" s="14"/>
      <c r="B28" s="22"/>
      <c r="C28" s="22"/>
      <c r="D28" s="23"/>
      <c r="E28" s="17"/>
      <c r="F28" s="17"/>
      <c r="G28" s="17"/>
      <c r="H28" s="24"/>
    </row>
    <row r="29" spans="1:8" x14ac:dyDescent="0.25">
      <c r="A29" s="37"/>
      <c r="B29" s="17"/>
      <c r="C29" s="17"/>
      <c r="D29" s="67"/>
      <c r="E29" s="17"/>
      <c r="F29" s="17"/>
      <c r="G29" s="17"/>
      <c r="H29" s="24"/>
    </row>
    <row r="30" spans="1:8" ht="15.75" thickBot="1" x14ac:dyDescent="0.3">
      <c r="A30" s="16"/>
      <c r="B30" s="21"/>
      <c r="C30" s="21"/>
      <c r="D30" s="25"/>
      <c r="E30" s="21"/>
      <c r="F30" s="21"/>
      <c r="G30" s="21"/>
      <c r="H30" s="25"/>
    </row>
  </sheetData>
  <mergeCells count="20">
    <mergeCell ref="A27:D27"/>
    <mergeCell ref="A11:D11"/>
    <mergeCell ref="A13:D13"/>
    <mergeCell ref="A14:D14"/>
    <mergeCell ref="A18:D18"/>
    <mergeCell ref="A22:B22"/>
    <mergeCell ref="A23:D23"/>
    <mergeCell ref="A7:D7"/>
    <mergeCell ref="E7:H7"/>
    <mergeCell ref="A1:H1"/>
    <mergeCell ref="J1:Q1"/>
    <mergeCell ref="A2:D2"/>
    <mergeCell ref="E2:H2"/>
    <mergeCell ref="C3:D3"/>
    <mergeCell ref="F3:H3"/>
    <mergeCell ref="C4:D5"/>
    <mergeCell ref="F4:H4"/>
    <mergeCell ref="F5:H5"/>
    <mergeCell ref="C6:D6"/>
    <mergeCell ref="F6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D36"/>
    </sheetView>
  </sheetViews>
  <sheetFormatPr defaultRowHeight="15" x14ac:dyDescent="0.25"/>
  <cols>
    <col min="3" max="3" width="9.7109375" customWidth="1"/>
    <col min="4" max="4" width="25.42578125" customWidth="1"/>
    <col min="6" max="6" width="5.140625" customWidth="1"/>
    <col min="8" max="8" width="10.42578125" customWidth="1"/>
  </cols>
  <sheetData>
    <row r="1" spans="1:9" x14ac:dyDescent="0.25">
      <c r="A1" s="152" t="s">
        <v>42</v>
      </c>
      <c r="B1" s="153"/>
      <c r="C1" s="153"/>
      <c r="D1" s="154"/>
      <c r="E1" s="150"/>
      <c r="F1" s="150"/>
      <c r="G1" s="150"/>
      <c r="H1" s="150"/>
      <c r="I1" s="17"/>
    </row>
    <row r="2" spans="1:9" ht="15.75" thickBot="1" x14ac:dyDescent="0.3">
      <c r="A2" s="155"/>
      <c r="B2" s="151"/>
      <c r="C2" s="151"/>
      <c r="D2" s="156"/>
      <c r="E2" s="150"/>
      <c r="F2" s="150"/>
      <c r="G2" s="150"/>
      <c r="H2" s="150"/>
      <c r="I2" s="17"/>
    </row>
    <row r="3" spans="1:9" ht="15.75" thickBot="1" x14ac:dyDescent="0.3">
      <c r="A3" s="84" t="s">
        <v>5</v>
      </c>
      <c r="B3" s="86"/>
      <c r="C3" s="84" t="s">
        <v>19</v>
      </c>
      <c r="D3" s="86"/>
      <c r="E3" s="17"/>
      <c r="F3" s="17"/>
      <c r="G3" s="17"/>
      <c r="H3" s="17"/>
      <c r="I3" s="17"/>
    </row>
    <row r="4" spans="1:9" ht="15.75" thickBot="1" x14ac:dyDescent="0.3">
      <c r="A4" s="1" t="s">
        <v>18</v>
      </c>
      <c r="B4" s="1" t="s">
        <v>1</v>
      </c>
      <c r="C4" s="35" t="s">
        <v>20</v>
      </c>
      <c r="D4" s="13" t="s">
        <v>21</v>
      </c>
      <c r="E4" s="17"/>
      <c r="F4" s="17"/>
      <c r="G4" s="17"/>
      <c r="H4" s="17"/>
      <c r="I4" s="17"/>
    </row>
    <row r="5" spans="1:9" x14ac:dyDescent="0.25">
      <c r="A5" s="14">
        <v>1</v>
      </c>
      <c r="B5" s="18">
        <v>8.44</v>
      </c>
      <c r="C5" s="36"/>
      <c r="D5" s="39" t="s">
        <v>22</v>
      </c>
      <c r="E5" s="17"/>
      <c r="F5" s="17"/>
      <c r="G5" s="17"/>
      <c r="H5" s="17"/>
      <c r="I5" s="17"/>
    </row>
    <row r="6" spans="1:9" x14ac:dyDescent="0.25">
      <c r="A6" s="15">
        <v>2</v>
      </c>
      <c r="B6" s="19">
        <v>8.44</v>
      </c>
      <c r="C6" s="37"/>
      <c r="D6" s="40" t="s">
        <v>23</v>
      </c>
      <c r="E6" s="17"/>
      <c r="F6" s="17"/>
      <c r="G6" s="17"/>
      <c r="H6" s="17"/>
      <c r="I6" s="17"/>
    </row>
    <row r="7" spans="1:9" x14ac:dyDescent="0.25">
      <c r="A7" s="15">
        <v>3</v>
      </c>
      <c r="B7" s="17">
        <v>8.0500000000000007</v>
      </c>
      <c r="C7" s="37" t="s">
        <v>24</v>
      </c>
      <c r="D7" s="40" t="s">
        <v>25</v>
      </c>
      <c r="E7" s="17"/>
      <c r="F7" s="17"/>
      <c r="G7" s="17"/>
      <c r="H7" s="17"/>
      <c r="I7" s="17"/>
    </row>
    <row r="8" spans="1:9" ht="15.75" thickBot="1" x14ac:dyDescent="0.3">
      <c r="A8" s="15">
        <v>4</v>
      </c>
      <c r="B8" s="17">
        <v>8.17</v>
      </c>
      <c r="C8" s="38"/>
      <c r="D8" s="42" t="s">
        <v>26</v>
      </c>
      <c r="E8" s="17"/>
      <c r="F8" s="17"/>
      <c r="G8" s="17"/>
      <c r="H8" s="17"/>
      <c r="I8" s="17"/>
    </row>
    <row r="9" spans="1:9" ht="15.75" thickBot="1" x14ac:dyDescent="0.3">
      <c r="A9" s="15">
        <v>5</v>
      </c>
      <c r="B9" s="20">
        <v>8.01</v>
      </c>
      <c r="C9" s="17"/>
      <c r="D9" s="24"/>
      <c r="E9" s="17"/>
      <c r="F9" s="17"/>
      <c r="G9" s="17"/>
      <c r="H9" s="17"/>
      <c r="I9" s="17"/>
    </row>
    <row r="10" spans="1:9" ht="15.75" thickBot="1" x14ac:dyDescent="0.3">
      <c r="A10" s="15">
        <v>6</v>
      </c>
      <c r="B10" s="20">
        <v>8.06</v>
      </c>
      <c r="C10" s="35" t="s">
        <v>27</v>
      </c>
      <c r="D10" s="13" t="s">
        <v>28</v>
      </c>
      <c r="E10" s="17"/>
      <c r="F10" s="17"/>
      <c r="G10" s="17"/>
      <c r="H10" s="17"/>
      <c r="I10" s="17"/>
    </row>
    <row r="11" spans="1:9" x14ac:dyDescent="0.25">
      <c r="A11" s="15">
        <v>7</v>
      </c>
      <c r="B11" s="20">
        <v>8.02</v>
      </c>
      <c r="C11" s="36"/>
      <c r="D11" s="39">
        <v>0.05</v>
      </c>
      <c r="E11" s="17"/>
      <c r="F11" s="17"/>
      <c r="G11" s="17"/>
      <c r="H11" s="17"/>
      <c r="I11" s="17"/>
    </row>
    <row r="12" spans="1:9" x14ac:dyDescent="0.25">
      <c r="A12" s="15">
        <v>8</v>
      </c>
      <c r="B12" s="20">
        <v>8.02</v>
      </c>
      <c r="C12" s="113"/>
      <c r="D12" s="115">
        <v>8.1669999999999998</v>
      </c>
      <c r="E12" s="17"/>
      <c r="F12" s="17"/>
      <c r="G12" s="17"/>
      <c r="H12" s="17"/>
      <c r="I12" s="17"/>
    </row>
    <row r="13" spans="1:9" ht="15.75" thickBot="1" x14ac:dyDescent="0.3">
      <c r="A13" s="15">
        <v>9</v>
      </c>
      <c r="B13" s="20">
        <v>8.0500000000000007</v>
      </c>
      <c r="C13" s="114"/>
      <c r="D13" s="116"/>
      <c r="E13" s="17"/>
      <c r="F13" s="17"/>
      <c r="G13" s="17"/>
      <c r="H13" s="17"/>
      <c r="I13" s="17"/>
    </row>
    <row r="14" spans="1:9" ht="15.75" thickBot="1" x14ac:dyDescent="0.3">
      <c r="A14" s="16">
        <v>10</v>
      </c>
      <c r="B14" s="21">
        <v>8.41</v>
      </c>
      <c r="C14" s="38" t="s">
        <v>24</v>
      </c>
      <c r="D14" s="41">
        <v>10</v>
      </c>
      <c r="E14" s="17"/>
      <c r="F14" s="17"/>
      <c r="G14" s="17"/>
      <c r="H14" s="17"/>
      <c r="I14" s="17"/>
    </row>
    <row r="15" spans="1:9" ht="15.75" thickBot="1" x14ac:dyDescent="0.3">
      <c r="A15" s="16"/>
      <c r="B15" s="21">
        <f>AVERAGE(B5:B14)</f>
        <v>8.166999999999998</v>
      </c>
      <c r="C15" s="17"/>
      <c r="D15" s="24"/>
      <c r="E15" s="17"/>
      <c r="F15" s="17"/>
      <c r="G15" s="17"/>
      <c r="H15" s="17"/>
      <c r="I15" s="17"/>
    </row>
    <row r="16" spans="1:9" ht="15.75" thickBot="1" x14ac:dyDescent="0.3">
      <c r="A16" s="84" t="s">
        <v>27</v>
      </c>
      <c r="B16" s="86"/>
      <c r="C16" s="84" t="s">
        <v>28</v>
      </c>
      <c r="D16" s="86"/>
      <c r="E16" s="17"/>
      <c r="F16" s="17"/>
      <c r="G16" s="17"/>
      <c r="H16" s="17"/>
      <c r="I16" s="17"/>
    </row>
    <row r="17" spans="1:9" x14ac:dyDescent="0.25">
      <c r="A17" s="112"/>
      <c r="B17" s="96"/>
      <c r="C17" s="112">
        <v>0.05</v>
      </c>
      <c r="D17" s="96"/>
      <c r="E17" s="17"/>
      <c r="F17" s="17"/>
      <c r="G17" s="17"/>
      <c r="H17" s="17"/>
      <c r="I17" s="17"/>
    </row>
    <row r="18" spans="1:9" x14ac:dyDescent="0.25">
      <c r="A18" s="104"/>
      <c r="B18" s="99"/>
      <c r="C18" s="104">
        <v>8.1669999999999998</v>
      </c>
      <c r="D18" s="99"/>
      <c r="E18" s="17"/>
      <c r="F18" s="17"/>
      <c r="G18" s="17"/>
      <c r="H18" s="17"/>
      <c r="I18" s="17"/>
    </row>
    <row r="19" spans="1:9" ht="15.75" thickBot="1" x14ac:dyDescent="0.3">
      <c r="A19" s="105" t="s">
        <v>24</v>
      </c>
      <c r="B19" s="103"/>
      <c r="C19" s="105">
        <v>10</v>
      </c>
      <c r="D19" s="103"/>
      <c r="E19" s="17"/>
      <c r="F19" s="17"/>
      <c r="G19" s="17"/>
      <c r="H19" s="17"/>
      <c r="I19" s="17"/>
    </row>
    <row r="20" spans="1:9" ht="15.75" thickBot="1" x14ac:dyDescent="0.3">
      <c r="A20" s="106" t="s">
        <v>29</v>
      </c>
      <c r="B20" s="107"/>
      <c r="C20" s="107"/>
      <c r="D20" s="108"/>
      <c r="E20" s="17"/>
      <c r="F20" s="17"/>
      <c r="G20" s="17"/>
      <c r="H20" s="17"/>
      <c r="I20" s="17"/>
    </row>
    <row r="21" spans="1:9" x14ac:dyDescent="0.25">
      <c r="A21" s="43"/>
      <c r="B21" s="44"/>
      <c r="C21" s="44"/>
      <c r="D21" s="45"/>
      <c r="E21" s="17"/>
      <c r="F21" s="17"/>
      <c r="G21" s="17"/>
      <c r="H21" s="17"/>
      <c r="I21" s="17"/>
    </row>
    <row r="22" spans="1:9" x14ac:dyDescent="0.25">
      <c r="A22" s="43"/>
      <c r="B22" s="44"/>
      <c r="C22" s="44"/>
      <c r="D22" s="45"/>
      <c r="E22" s="17"/>
      <c r="F22" s="17"/>
      <c r="G22" s="17"/>
      <c r="H22" s="17"/>
      <c r="I22" s="17"/>
    </row>
    <row r="23" spans="1:9" x14ac:dyDescent="0.25">
      <c r="A23" s="43"/>
      <c r="B23" s="44"/>
      <c r="C23" s="44"/>
      <c r="D23" s="45"/>
      <c r="E23" s="17"/>
      <c r="F23" s="17"/>
      <c r="G23" s="17"/>
      <c r="H23" s="17"/>
      <c r="I23" s="17"/>
    </row>
    <row r="24" spans="1:9" x14ac:dyDescent="0.25">
      <c r="A24" s="46"/>
      <c r="B24" s="47"/>
      <c r="C24" s="47"/>
      <c r="D24" s="48"/>
      <c r="E24" s="17"/>
      <c r="F24" s="17"/>
      <c r="G24" s="17"/>
      <c r="H24" s="17"/>
      <c r="I24" s="17"/>
    </row>
    <row r="25" spans="1:9" x14ac:dyDescent="0.25">
      <c r="A25" s="109" t="s">
        <v>30</v>
      </c>
      <c r="B25" s="110"/>
      <c r="C25" s="110"/>
      <c r="D25" s="111"/>
      <c r="E25" s="17"/>
      <c r="F25" s="17"/>
      <c r="G25" s="17"/>
      <c r="H25" s="17"/>
      <c r="I25" s="17"/>
    </row>
    <row r="26" spans="1:9" x14ac:dyDescent="0.25">
      <c r="A26" s="49"/>
      <c r="B26" s="50"/>
      <c r="C26" s="50"/>
      <c r="D26" s="51"/>
      <c r="E26" s="17"/>
      <c r="F26" s="17"/>
      <c r="G26" s="17"/>
      <c r="H26" s="17"/>
      <c r="I26" s="17"/>
    </row>
    <row r="27" spans="1:9" x14ac:dyDescent="0.25">
      <c r="A27" s="43"/>
      <c r="B27" s="44"/>
      <c r="C27" s="44"/>
      <c r="D27" s="45"/>
      <c r="E27" s="17"/>
      <c r="F27" s="17"/>
      <c r="G27" s="17"/>
      <c r="H27" s="17"/>
      <c r="I27" s="17"/>
    </row>
    <row r="28" spans="1:9" x14ac:dyDescent="0.25">
      <c r="A28" s="43"/>
      <c r="B28" s="44"/>
      <c r="C28" s="44"/>
      <c r="D28" s="45"/>
      <c r="E28" s="17"/>
      <c r="F28" s="17"/>
      <c r="G28" s="17"/>
      <c r="H28" s="17"/>
      <c r="I28" s="17"/>
    </row>
    <row r="29" spans="1:9" x14ac:dyDescent="0.25">
      <c r="A29" s="43"/>
      <c r="B29" s="44"/>
      <c r="C29" s="44"/>
      <c r="D29" s="45"/>
      <c r="E29" s="17"/>
      <c r="F29" s="17"/>
      <c r="G29" s="17"/>
      <c r="H29" s="17"/>
      <c r="I29" s="17"/>
    </row>
    <row r="30" spans="1:9" x14ac:dyDescent="0.25">
      <c r="A30" s="46"/>
      <c r="B30" s="47"/>
      <c r="C30" s="47"/>
      <c r="D30" s="48"/>
      <c r="E30" s="17"/>
      <c r="F30" s="17"/>
      <c r="G30" s="17"/>
      <c r="H30" s="17"/>
      <c r="I30" s="17"/>
    </row>
    <row r="31" spans="1:9" ht="15.75" thickBot="1" x14ac:dyDescent="0.3">
      <c r="A31" s="52"/>
      <c r="B31" s="47"/>
      <c r="C31" s="47"/>
      <c r="D31" s="53"/>
      <c r="E31" s="17"/>
      <c r="F31" s="17"/>
      <c r="G31" s="17"/>
      <c r="H31" s="17"/>
      <c r="I31" s="17"/>
    </row>
    <row r="32" spans="1:9" ht="15.75" thickBot="1" x14ac:dyDescent="0.3">
      <c r="A32" s="106" t="s">
        <v>31</v>
      </c>
      <c r="B32" s="107"/>
      <c r="C32" s="107"/>
      <c r="D32" s="108"/>
      <c r="E32" s="17"/>
      <c r="F32" s="17"/>
      <c r="G32" s="17"/>
      <c r="H32" s="17"/>
      <c r="I32" s="17"/>
    </row>
    <row r="33" spans="1:9" x14ac:dyDescent="0.25">
      <c r="A33" s="54"/>
      <c r="B33" s="55"/>
      <c r="C33" s="55"/>
      <c r="D33" s="56"/>
      <c r="E33" s="17"/>
      <c r="F33" s="17"/>
      <c r="G33" s="17"/>
      <c r="H33" s="17"/>
      <c r="I33" s="17"/>
    </row>
    <row r="34" spans="1:9" x14ac:dyDescent="0.25">
      <c r="A34" s="52"/>
      <c r="B34" s="47"/>
      <c r="C34" s="47"/>
      <c r="D34" s="53"/>
      <c r="E34" s="17"/>
      <c r="F34" s="17"/>
      <c r="G34" s="17"/>
      <c r="H34" s="17"/>
      <c r="I34" s="17"/>
    </row>
    <row r="35" spans="1:9" x14ac:dyDescent="0.25">
      <c r="A35" s="52"/>
      <c r="B35" s="47"/>
      <c r="C35" s="47"/>
      <c r="D35" s="53"/>
      <c r="E35" s="17"/>
      <c r="F35" s="17"/>
      <c r="G35" s="17"/>
      <c r="H35" s="17"/>
      <c r="I35" s="17"/>
    </row>
    <row r="36" spans="1:9" ht="15.75" thickBot="1" x14ac:dyDescent="0.3">
      <c r="A36" s="57"/>
      <c r="B36" s="58"/>
      <c r="C36" s="58"/>
      <c r="D36" s="59"/>
      <c r="E36" s="17"/>
      <c r="F36" s="17"/>
      <c r="G36" s="17"/>
      <c r="H36" s="17"/>
      <c r="I36" s="17"/>
    </row>
    <row r="37" spans="1:9" x14ac:dyDescent="0.25">
      <c r="E37" s="17"/>
      <c r="F37" s="17"/>
      <c r="G37" s="17"/>
      <c r="H37" s="17"/>
      <c r="I37" s="17"/>
    </row>
    <row r="38" spans="1:9" x14ac:dyDescent="0.25">
      <c r="E38" s="17"/>
      <c r="F38" s="17"/>
      <c r="G38" s="17"/>
      <c r="H38" s="17"/>
      <c r="I38" s="17"/>
    </row>
  </sheetData>
  <mergeCells count="16">
    <mergeCell ref="A1:D2"/>
    <mergeCell ref="C12:C13"/>
    <mergeCell ref="D12:D13"/>
    <mergeCell ref="A19:B19"/>
    <mergeCell ref="C19:D19"/>
    <mergeCell ref="A3:B3"/>
    <mergeCell ref="C3:D3"/>
    <mergeCell ref="A20:D20"/>
    <mergeCell ref="A25:D25"/>
    <mergeCell ref="A32:D32"/>
    <mergeCell ref="A16:B16"/>
    <mergeCell ref="C16:D16"/>
    <mergeCell ref="A17:B17"/>
    <mergeCell ref="C17:D17"/>
    <mergeCell ref="A18:B18"/>
    <mergeCell ref="C18:D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6" workbookViewId="0">
      <selection sqref="A1:G1"/>
    </sheetView>
  </sheetViews>
  <sheetFormatPr defaultRowHeight="15" x14ac:dyDescent="0.25"/>
  <cols>
    <col min="1" max="1" width="5.42578125" customWidth="1"/>
    <col min="2" max="2" width="6.85546875" customWidth="1"/>
    <col min="3" max="3" width="15.28515625" customWidth="1"/>
    <col min="4" max="4" width="12.140625" customWidth="1"/>
    <col min="5" max="5" width="17.5703125" customWidth="1"/>
    <col min="6" max="6" width="7.85546875" customWidth="1"/>
    <col min="7" max="7" width="21" customWidth="1"/>
    <col min="8" max="8" width="21.7109375" customWidth="1"/>
  </cols>
  <sheetData>
    <row r="1" spans="1:7" ht="15.75" thickBot="1" x14ac:dyDescent="0.3">
      <c r="A1" s="146" t="s">
        <v>43</v>
      </c>
      <c r="B1" s="147"/>
      <c r="C1" s="147"/>
      <c r="D1" s="147"/>
      <c r="E1" s="147"/>
      <c r="F1" s="147"/>
      <c r="G1" s="148"/>
    </row>
    <row r="2" spans="1:7" ht="15.75" thickBot="1" x14ac:dyDescent="0.3">
      <c r="A2" s="1" t="s">
        <v>18</v>
      </c>
      <c r="B2" s="1" t="s">
        <v>10</v>
      </c>
      <c r="C2" s="1"/>
      <c r="D2" s="68" t="s">
        <v>39</v>
      </c>
      <c r="E2" s="1"/>
      <c r="F2" s="68" t="s">
        <v>40</v>
      </c>
      <c r="G2" s="1"/>
    </row>
    <row r="3" spans="1:7" ht="15.75" thickBot="1" x14ac:dyDescent="0.3">
      <c r="A3" s="1">
        <v>1</v>
      </c>
      <c r="B3" s="73">
        <v>34.15</v>
      </c>
      <c r="C3" s="74">
        <f>POWER(B3-34.17,2)</f>
        <v>4.0000000000012508E-4</v>
      </c>
      <c r="D3" s="72">
        <v>12</v>
      </c>
      <c r="E3" s="72">
        <f>POWER(D3-D13,2)</f>
        <v>4.622499999999994E-2</v>
      </c>
      <c r="F3" s="72">
        <v>15.18</v>
      </c>
      <c r="G3" s="75">
        <f>POWER(F3-F13,2)</f>
        <v>0.45968400000000109</v>
      </c>
    </row>
    <row r="4" spans="1:7" ht="15.75" thickBot="1" x14ac:dyDescent="0.3">
      <c r="A4" s="1">
        <v>2</v>
      </c>
      <c r="B4" s="26">
        <v>34</v>
      </c>
      <c r="C4" s="6">
        <f>POWER(B4-34.17,2)</f>
        <v>2.8900000000000581E-2</v>
      </c>
      <c r="D4" s="30">
        <v>11.95</v>
      </c>
      <c r="E4" s="30">
        <f>POWER(D4-D13,2)</f>
        <v>7.0225000000000301E-2</v>
      </c>
      <c r="F4" s="7">
        <v>15.75</v>
      </c>
      <c r="G4" s="9">
        <f>POWER(F4-F13,2)</f>
        <v>1.1664000000000117E-2</v>
      </c>
    </row>
    <row r="5" spans="1:7" ht="15.75" thickBot="1" x14ac:dyDescent="0.3">
      <c r="A5" s="1">
        <v>3</v>
      </c>
      <c r="B5" s="70">
        <v>34.1</v>
      </c>
      <c r="C5" s="6">
        <f>POWER(B5-34.17,2)</f>
        <v>4.9000000000000397E-3</v>
      </c>
      <c r="D5" s="6">
        <v>12</v>
      </c>
      <c r="E5" s="6">
        <f>POWER(D5-D13,2)</f>
        <v>4.622499999999994E-2</v>
      </c>
      <c r="F5" s="7">
        <v>15.8</v>
      </c>
      <c r="G5" s="9">
        <f>POWER(F5-F13,2)</f>
        <v>3.3639999999999803E-3</v>
      </c>
    </row>
    <row r="6" spans="1:7" ht="15.75" thickBot="1" x14ac:dyDescent="0.3">
      <c r="A6" s="1">
        <v>4</v>
      </c>
      <c r="B6" s="70">
        <v>34.1</v>
      </c>
      <c r="C6" s="6">
        <f t="shared" ref="C6:C12" si="0">POWER(B6-34.17,2)</f>
        <v>4.9000000000000397E-3</v>
      </c>
      <c r="D6" s="30">
        <v>12</v>
      </c>
      <c r="E6" s="6">
        <f>POWER(D6-D13,2)</f>
        <v>4.622499999999994E-2</v>
      </c>
      <c r="F6" s="7">
        <v>15.85</v>
      </c>
      <c r="G6" s="76">
        <f>POWER(F6-F13,2)</f>
        <v>6.4000000000014322E-5</v>
      </c>
    </row>
    <row r="7" spans="1:7" ht="15.75" thickBot="1" x14ac:dyDescent="0.3">
      <c r="A7" s="1">
        <v>5</v>
      </c>
      <c r="B7" s="70">
        <v>34.1</v>
      </c>
      <c r="C7" s="6">
        <f t="shared" si="0"/>
        <v>4.9000000000000397E-3</v>
      </c>
      <c r="D7" s="30">
        <v>12</v>
      </c>
      <c r="E7" s="6">
        <f>POWER(D7-D13,2)</f>
        <v>4.622499999999994E-2</v>
      </c>
      <c r="F7" s="7">
        <v>15.8</v>
      </c>
      <c r="G7" s="9">
        <f>POWER(F7-F13,2)</f>
        <v>3.3639999999999803E-3</v>
      </c>
    </row>
    <row r="8" spans="1:7" ht="15.75" thickBot="1" x14ac:dyDescent="0.3">
      <c r="A8" s="1">
        <v>6</v>
      </c>
      <c r="B8" s="70">
        <v>34.450000000000003</v>
      </c>
      <c r="C8" s="6">
        <f t="shared" si="0"/>
        <v>7.8400000000000636E-2</v>
      </c>
      <c r="D8" s="30">
        <v>12.75</v>
      </c>
      <c r="E8" s="30">
        <f>POWER(D8-D13,2)</f>
        <v>0.28622500000000017</v>
      </c>
      <c r="F8" s="7">
        <v>16.100000000000001</v>
      </c>
      <c r="G8" s="9">
        <f>POWER(F8-F13,2)</f>
        <v>5.8564000000000428E-2</v>
      </c>
    </row>
    <row r="9" spans="1:7" ht="15.75" thickBot="1" x14ac:dyDescent="0.3">
      <c r="A9" s="1">
        <v>7</v>
      </c>
      <c r="B9" s="70">
        <v>34.200000000000003</v>
      </c>
      <c r="C9" s="6">
        <f t="shared" si="0"/>
        <v>9.0000000000006817E-4</v>
      </c>
      <c r="D9" s="30">
        <v>12.9</v>
      </c>
      <c r="E9" s="30">
        <f>POWER(D9-D13,2)</f>
        <v>0.46922500000000067</v>
      </c>
      <c r="F9" s="7">
        <v>16</v>
      </c>
      <c r="G9" s="9">
        <f>POWER(F9-F13,2)</f>
        <v>2.0163999999999845E-2</v>
      </c>
    </row>
    <row r="10" spans="1:7" ht="15.75" thickBot="1" x14ac:dyDescent="0.3">
      <c r="A10" s="1">
        <v>8</v>
      </c>
      <c r="B10" s="70">
        <v>34.200000000000003</v>
      </c>
      <c r="C10" s="6">
        <f t="shared" si="0"/>
        <v>9.0000000000006817E-4</v>
      </c>
      <c r="D10" s="30">
        <v>11.8</v>
      </c>
      <c r="E10" s="30">
        <f>POWER(D10-D13,2)</f>
        <v>0.1722249999999993</v>
      </c>
      <c r="F10" s="7">
        <v>16</v>
      </c>
      <c r="G10" s="9">
        <f>POWER(F10-F13,2)</f>
        <v>2.0163999999999845E-2</v>
      </c>
    </row>
    <row r="11" spans="1:7" ht="15.75" thickBot="1" x14ac:dyDescent="0.3">
      <c r="A11" s="1">
        <v>9</v>
      </c>
      <c r="B11" s="70">
        <v>34.4</v>
      </c>
      <c r="C11" s="6">
        <f t="shared" si="0"/>
        <v>5.2899999999998559E-2</v>
      </c>
      <c r="D11" s="30">
        <v>11.8</v>
      </c>
      <c r="E11" s="30">
        <f>POWER(D11-D13,2)</f>
        <v>0.1722249999999993</v>
      </c>
      <c r="F11" s="7">
        <v>16</v>
      </c>
      <c r="G11" s="9">
        <f>POWER(F11-F13,2)</f>
        <v>2.0163999999999845E-2</v>
      </c>
    </row>
    <row r="12" spans="1:7" ht="15.75" thickBot="1" x14ac:dyDescent="0.3">
      <c r="A12" s="1">
        <v>10</v>
      </c>
      <c r="B12" s="71">
        <v>34</v>
      </c>
      <c r="C12" s="6">
        <f t="shared" si="0"/>
        <v>2.8900000000000581E-2</v>
      </c>
      <c r="D12" s="7">
        <v>12.95</v>
      </c>
      <c r="E12" s="7">
        <f>POWER(D12-D13,2)</f>
        <v>0.54022499999999918</v>
      </c>
      <c r="F12" s="7">
        <v>16.100000000000001</v>
      </c>
      <c r="G12" s="9">
        <f>POWER(F12-F13,2)</f>
        <v>5.8564000000000428E-2</v>
      </c>
    </row>
    <row r="13" spans="1:7" ht="15.75" thickBot="1" x14ac:dyDescent="0.3">
      <c r="A13" s="1"/>
      <c r="B13" s="71">
        <f>AVERAGE(B3:B12)</f>
        <v>34.169999999999995</v>
      </c>
      <c r="C13" s="7"/>
      <c r="D13" s="7">
        <f>AVERAGE(D3:D12)</f>
        <v>12.215</v>
      </c>
      <c r="E13" s="7"/>
      <c r="F13" s="7">
        <f>AVERAGE(F3:F12)</f>
        <v>15.858000000000001</v>
      </c>
      <c r="G13" s="9"/>
    </row>
    <row r="14" spans="1:7" ht="15.75" thickBot="1" x14ac:dyDescent="0.3">
      <c r="A14" s="69" t="s">
        <v>41</v>
      </c>
      <c r="B14" s="77"/>
      <c r="C14" s="78">
        <f>SUM(C3:C12)</f>
        <v>0.20600000000000074</v>
      </c>
      <c r="D14" s="78">
        <f>SUM(E3:E12)</f>
        <v>1.8952499999999985</v>
      </c>
      <c r="E14" s="78"/>
      <c r="F14" s="78">
        <f>SUM(G3:G12)</f>
        <v>0.65576000000000156</v>
      </c>
      <c r="G14" s="79"/>
    </row>
    <row r="15" spans="1:7" ht="15.75" thickBot="1" x14ac:dyDescent="0.3">
      <c r="A15" s="106" t="s">
        <v>45</v>
      </c>
      <c r="B15" s="107"/>
      <c r="C15" s="107"/>
      <c r="D15" s="108"/>
      <c r="E15" s="106" t="s">
        <v>48</v>
      </c>
      <c r="F15" s="107"/>
      <c r="G15" s="108"/>
    </row>
    <row r="16" spans="1:7" ht="15.75" thickBot="1" x14ac:dyDescent="0.3">
      <c r="A16" s="106" t="s">
        <v>29</v>
      </c>
      <c r="B16" s="107"/>
      <c r="C16" s="107"/>
      <c r="D16" s="108"/>
      <c r="E16" s="106" t="s">
        <v>29</v>
      </c>
      <c r="F16" s="107"/>
      <c r="G16" s="108"/>
    </row>
    <row r="17" spans="1:7" x14ac:dyDescent="0.25">
      <c r="A17" s="43"/>
      <c r="B17" s="44"/>
      <c r="C17" s="47"/>
      <c r="D17" s="48"/>
      <c r="E17" s="43"/>
      <c r="F17" s="44"/>
      <c r="G17" s="48"/>
    </row>
    <row r="18" spans="1:7" x14ac:dyDescent="0.25">
      <c r="A18" s="43"/>
      <c r="B18" s="44"/>
      <c r="C18" s="47"/>
      <c r="D18" s="48"/>
      <c r="E18" s="43"/>
      <c r="F18" s="44"/>
      <c r="G18" s="48"/>
    </row>
    <row r="19" spans="1:7" x14ac:dyDescent="0.25">
      <c r="A19" s="43"/>
      <c r="B19" s="44"/>
      <c r="C19" s="47"/>
      <c r="D19" s="48"/>
      <c r="E19" s="43"/>
      <c r="F19" s="44"/>
      <c r="G19" s="48"/>
    </row>
    <row r="20" spans="1:7" ht="15.75" thickBot="1" x14ac:dyDescent="0.3">
      <c r="A20" s="46"/>
      <c r="B20" s="47"/>
      <c r="C20" s="47"/>
      <c r="D20" s="48"/>
      <c r="E20" s="46"/>
      <c r="F20" s="47"/>
      <c r="G20" s="48"/>
    </row>
    <row r="21" spans="1:7" ht="15.75" thickBot="1" x14ac:dyDescent="0.3">
      <c r="A21" s="106" t="s">
        <v>30</v>
      </c>
      <c r="B21" s="107"/>
      <c r="C21" s="107"/>
      <c r="D21" s="108"/>
      <c r="E21" s="106" t="s">
        <v>30</v>
      </c>
      <c r="F21" s="107"/>
      <c r="G21" s="108"/>
    </row>
    <row r="22" spans="1:7" x14ac:dyDescent="0.25">
      <c r="A22" s="43"/>
      <c r="B22" s="44"/>
      <c r="C22" s="47"/>
      <c r="D22" s="48"/>
      <c r="E22" s="43"/>
      <c r="F22" s="44"/>
      <c r="G22" s="48"/>
    </row>
    <row r="23" spans="1:7" x14ac:dyDescent="0.25">
      <c r="A23" s="43"/>
      <c r="B23" s="44"/>
      <c r="C23" s="47"/>
      <c r="D23" s="48"/>
      <c r="E23" s="43"/>
      <c r="F23" s="44"/>
      <c r="G23" s="48"/>
    </row>
    <row r="24" spans="1:7" x14ac:dyDescent="0.25">
      <c r="A24" s="43"/>
      <c r="B24" s="44"/>
      <c r="C24" s="47"/>
      <c r="D24" s="48"/>
      <c r="E24" s="43"/>
      <c r="F24" s="44"/>
      <c r="G24" s="48"/>
    </row>
    <row r="25" spans="1:7" x14ac:dyDescent="0.25">
      <c r="A25" s="43"/>
      <c r="B25" s="44"/>
      <c r="C25" s="47"/>
      <c r="D25" s="48"/>
      <c r="E25" s="43"/>
      <c r="F25" s="44"/>
      <c r="G25" s="48"/>
    </row>
    <row r="26" spans="1:7" ht="15.75" thickBot="1" x14ac:dyDescent="0.3">
      <c r="A26" s="46"/>
      <c r="B26" s="47"/>
      <c r="C26" s="47"/>
      <c r="D26" s="48"/>
      <c r="E26" s="46"/>
      <c r="F26" s="47"/>
      <c r="G26" s="48"/>
    </row>
    <row r="27" spans="1:7" ht="15.75" thickBot="1" x14ac:dyDescent="0.3">
      <c r="A27" s="106" t="s">
        <v>46</v>
      </c>
      <c r="B27" s="107"/>
      <c r="C27" s="107"/>
      <c r="D27" s="108"/>
      <c r="E27" s="106" t="s">
        <v>47</v>
      </c>
      <c r="F27" s="107"/>
      <c r="G27" s="108"/>
    </row>
    <row r="28" spans="1:7" x14ac:dyDescent="0.25">
      <c r="A28" s="46"/>
      <c r="B28" s="47"/>
      <c r="C28" s="47"/>
      <c r="D28" s="48"/>
      <c r="E28" s="46"/>
      <c r="F28" s="47"/>
      <c r="G28" s="48"/>
    </row>
    <row r="29" spans="1:7" x14ac:dyDescent="0.25">
      <c r="A29" s="52"/>
      <c r="B29" s="47"/>
      <c r="C29" s="47"/>
      <c r="D29" s="48"/>
      <c r="E29" s="52"/>
      <c r="F29" s="47"/>
      <c r="G29" s="48"/>
    </row>
    <row r="30" spans="1:7" x14ac:dyDescent="0.25">
      <c r="A30" s="52"/>
      <c r="B30" s="47"/>
      <c r="C30" s="47"/>
      <c r="D30" s="48"/>
      <c r="E30" s="52"/>
      <c r="F30" s="47"/>
      <c r="G30" s="48"/>
    </row>
    <row r="31" spans="1:7" ht="15.75" thickBot="1" x14ac:dyDescent="0.3">
      <c r="A31" s="46"/>
      <c r="B31" s="47"/>
      <c r="C31" s="47"/>
      <c r="D31" s="48"/>
      <c r="E31" s="46"/>
      <c r="F31" s="47"/>
      <c r="G31" s="48"/>
    </row>
    <row r="32" spans="1:7" ht="15.75" thickBot="1" x14ac:dyDescent="0.3">
      <c r="A32" s="106"/>
      <c r="B32" s="107"/>
      <c r="C32" s="107"/>
      <c r="D32" s="107"/>
      <c r="E32" s="107"/>
      <c r="F32" s="107"/>
      <c r="G32" s="108"/>
    </row>
    <row r="33" spans="1:8" ht="15.75" thickBot="1" x14ac:dyDescent="0.3">
      <c r="A33" s="106" t="s">
        <v>49</v>
      </c>
      <c r="B33" s="107"/>
      <c r="C33" s="107"/>
      <c r="D33" s="108"/>
      <c r="E33" s="81" t="s">
        <v>27</v>
      </c>
      <c r="F33" s="107" t="s">
        <v>28</v>
      </c>
      <c r="G33" s="108"/>
      <c r="H33" s="80"/>
    </row>
    <row r="34" spans="1:8" ht="15.75" thickBot="1" x14ac:dyDescent="0.3">
      <c r="A34" s="106" t="s">
        <v>29</v>
      </c>
      <c r="B34" s="107"/>
      <c r="C34" s="107"/>
      <c r="D34" s="108"/>
      <c r="E34" s="83"/>
      <c r="F34" s="117">
        <v>0.05</v>
      </c>
      <c r="G34" s="118"/>
    </row>
    <row r="35" spans="1:8" x14ac:dyDescent="0.25">
      <c r="A35" s="43"/>
      <c r="B35" s="44"/>
      <c r="C35" s="47"/>
      <c r="D35" s="48"/>
      <c r="E35" s="82"/>
      <c r="F35" s="17"/>
      <c r="G35" s="17"/>
    </row>
    <row r="36" spans="1:8" x14ac:dyDescent="0.25">
      <c r="A36" s="43"/>
      <c r="B36" s="44"/>
      <c r="C36" s="47"/>
      <c r="D36" s="48"/>
      <c r="E36" s="17"/>
      <c r="F36" s="17"/>
      <c r="G36" s="17"/>
    </row>
    <row r="37" spans="1:8" ht="15.75" thickBot="1" x14ac:dyDescent="0.3">
      <c r="A37" s="43"/>
      <c r="B37" s="44"/>
      <c r="C37" s="47"/>
      <c r="D37" s="48"/>
      <c r="E37" s="17"/>
      <c r="F37" s="17"/>
      <c r="G37" s="17"/>
    </row>
    <row r="38" spans="1:8" ht="15.75" thickBot="1" x14ac:dyDescent="0.3">
      <c r="A38" s="106" t="s">
        <v>30</v>
      </c>
      <c r="B38" s="107"/>
      <c r="C38" s="107"/>
      <c r="D38" s="108"/>
      <c r="E38" s="17"/>
      <c r="F38" s="17"/>
      <c r="G38" s="17"/>
    </row>
    <row r="39" spans="1:8" x14ac:dyDescent="0.25">
      <c r="A39" s="43"/>
      <c r="B39" s="44"/>
      <c r="C39" s="47"/>
      <c r="D39" s="48"/>
      <c r="E39" s="17"/>
      <c r="F39" s="17"/>
      <c r="G39" s="17"/>
    </row>
    <row r="40" spans="1:8" x14ac:dyDescent="0.25">
      <c r="A40" s="43"/>
      <c r="B40" s="44"/>
      <c r="C40" s="47"/>
      <c r="D40" s="48"/>
      <c r="E40" s="17"/>
      <c r="F40" s="17"/>
      <c r="G40" s="17"/>
    </row>
    <row r="41" spans="1:8" x14ac:dyDescent="0.25">
      <c r="A41" s="43"/>
      <c r="B41" s="44"/>
      <c r="C41" s="47"/>
      <c r="D41" s="48"/>
      <c r="E41" s="17"/>
      <c r="F41" s="17"/>
      <c r="G41" s="17"/>
    </row>
    <row r="42" spans="1:8" x14ac:dyDescent="0.25">
      <c r="A42" s="43"/>
      <c r="B42" s="44"/>
      <c r="C42" s="47"/>
      <c r="D42" s="48"/>
      <c r="E42" s="17"/>
      <c r="F42" s="17"/>
      <c r="G42" s="17"/>
    </row>
    <row r="43" spans="1:8" ht="15.75" thickBot="1" x14ac:dyDescent="0.3">
      <c r="A43" s="46"/>
      <c r="B43" s="47"/>
      <c r="C43" s="47"/>
      <c r="D43" s="48"/>
      <c r="E43" s="17"/>
      <c r="F43" s="17"/>
      <c r="G43" s="17"/>
    </row>
    <row r="44" spans="1:8" ht="15.75" thickBot="1" x14ac:dyDescent="0.3">
      <c r="A44" s="106" t="s">
        <v>44</v>
      </c>
      <c r="B44" s="107"/>
      <c r="C44" s="107"/>
      <c r="D44" s="108"/>
      <c r="E44" s="17"/>
      <c r="F44" s="17"/>
      <c r="G44" s="17"/>
    </row>
    <row r="45" spans="1:8" x14ac:dyDescent="0.25">
      <c r="A45" s="46"/>
      <c r="B45" s="47"/>
      <c r="C45" s="47"/>
      <c r="D45" s="48"/>
      <c r="E45" s="17"/>
      <c r="F45" s="17"/>
      <c r="G45" s="17"/>
    </row>
    <row r="46" spans="1:8" x14ac:dyDescent="0.25">
      <c r="A46" s="52"/>
      <c r="B46" s="47"/>
      <c r="C46" s="47"/>
      <c r="D46" s="48"/>
      <c r="E46" s="17"/>
      <c r="F46" s="17"/>
      <c r="G46" s="17"/>
    </row>
    <row r="47" spans="1:8" x14ac:dyDescent="0.25">
      <c r="A47" s="52"/>
      <c r="B47" s="47"/>
      <c r="C47" s="47"/>
      <c r="D47" s="48"/>
      <c r="E47" s="17"/>
      <c r="F47" s="17"/>
      <c r="G47" s="17"/>
    </row>
    <row r="48" spans="1:8" x14ac:dyDescent="0.25">
      <c r="A48" s="46"/>
      <c r="B48" s="47"/>
      <c r="C48" s="47"/>
      <c r="D48" s="48"/>
      <c r="E48" s="17"/>
      <c r="F48" s="17"/>
      <c r="G48" s="17"/>
    </row>
    <row r="49" spans="1:7" ht="15.75" thickBot="1" x14ac:dyDescent="0.3">
      <c r="A49" s="16"/>
      <c r="B49" s="21"/>
      <c r="C49" s="21"/>
      <c r="D49" s="25"/>
      <c r="E49" s="17"/>
      <c r="F49" s="17"/>
      <c r="G49" s="17"/>
    </row>
    <row r="50" spans="1:7" x14ac:dyDescent="0.25">
      <c r="E50" s="17"/>
      <c r="F50" s="17"/>
      <c r="G50" s="17"/>
    </row>
  </sheetData>
  <mergeCells count="16">
    <mergeCell ref="A1:G1"/>
    <mergeCell ref="E15:G15"/>
    <mergeCell ref="E16:G16"/>
    <mergeCell ref="E27:G27"/>
    <mergeCell ref="A15:D15"/>
    <mergeCell ref="A16:D16"/>
    <mergeCell ref="A27:D27"/>
    <mergeCell ref="A44:D44"/>
    <mergeCell ref="F34:G34"/>
    <mergeCell ref="A38:D38"/>
    <mergeCell ref="A21:D21"/>
    <mergeCell ref="E21:G21"/>
    <mergeCell ref="A34:D34"/>
    <mergeCell ref="F33:G33"/>
    <mergeCell ref="A32:G32"/>
    <mergeCell ref="A33:D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1"/>
    </sheetView>
  </sheetViews>
  <sheetFormatPr defaultRowHeight="15" x14ac:dyDescent="0.25"/>
  <cols>
    <col min="1" max="1" width="14" customWidth="1"/>
    <col min="2" max="2" width="13.7109375" customWidth="1"/>
  </cols>
  <sheetData>
    <row r="1" spans="1:6" ht="15.75" thickBot="1" x14ac:dyDescent="0.3">
      <c r="A1" s="143" t="s">
        <v>72</v>
      </c>
      <c r="B1" s="144"/>
      <c r="C1" s="144"/>
      <c r="D1" s="144"/>
      <c r="E1" s="144"/>
      <c r="F1" s="145"/>
    </row>
    <row r="2" spans="1:6" ht="15.75" thickBot="1" x14ac:dyDescent="0.3">
      <c r="A2" s="133" t="s">
        <v>27</v>
      </c>
      <c r="B2" s="133" t="s">
        <v>53</v>
      </c>
      <c r="C2" s="17"/>
      <c r="D2" s="17"/>
      <c r="E2" s="17"/>
      <c r="F2" s="24"/>
    </row>
    <row r="3" spans="1:6" ht="15.75" thickBot="1" x14ac:dyDescent="0.3">
      <c r="A3" s="1"/>
      <c r="B3" s="130">
        <v>6.7000000000000004E-2</v>
      </c>
      <c r="C3" s="17"/>
      <c r="D3" s="17"/>
      <c r="E3" s="17"/>
      <c r="F3" s="24"/>
    </row>
    <row r="4" spans="1:6" ht="15.75" thickBot="1" x14ac:dyDescent="0.3">
      <c r="A4" s="131"/>
      <c r="B4" s="132">
        <v>8.1669999999999998</v>
      </c>
      <c r="C4" s="47"/>
      <c r="D4" s="47"/>
      <c r="E4" s="47"/>
      <c r="F4" s="48"/>
    </row>
    <row r="5" spans="1:6" ht="15.75" thickBot="1" x14ac:dyDescent="0.3">
      <c r="A5" s="106" t="s">
        <v>50</v>
      </c>
      <c r="B5" s="107"/>
      <c r="C5" s="107"/>
      <c r="D5" s="107"/>
      <c r="E5" s="107"/>
      <c r="F5" s="108"/>
    </row>
    <row r="6" spans="1:6" x14ac:dyDescent="0.25">
      <c r="A6" s="46"/>
      <c r="B6" s="47"/>
      <c r="C6" s="47"/>
      <c r="D6" s="47"/>
      <c r="E6" s="47"/>
      <c r="F6" s="48"/>
    </row>
    <row r="7" spans="1:6" x14ac:dyDescent="0.25">
      <c r="A7" s="46"/>
      <c r="B7" s="47"/>
      <c r="C7" s="47"/>
      <c r="D7" s="47"/>
      <c r="E7" s="47"/>
      <c r="F7" s="48"/>
    </row>
    <row r="8" spans="1:6" x14ac:dyDescent="0.25">
      <c r="A8" s="46"/>
      <c r="B8" s="47"/>
      <c r="C8" s="47"/>
      <c r="D8" s="47"/>
      <c r="E8" s="47"/>
      <c r="F8" s="48"/>
    </row>
    <row r="9" spans="1:6" ht="15.75" thickBot="1" x14ac:dyDescent="0.3">
      <c r="A9" s="57"/>
      <c r="B9" s="58"/>
      <c r="C9" s="58"/>
      <c r="D9" s="58"/>
      <c r="E9" s="58"/>
      <c r="F9" s="59"/>
    </row>
    <row r="10" spans="1:6" ht="15.75" thickBot="1" x14ac:dyDescent="0.3">
      <c r="A10" s="106" t="s">
        <v>51</v>
      </c>
      <c r="B10" s="107"/>
      <c r="C10" s="107"/>
      <c r="D10" s="107"/>
      <c r="E10" s="107"/>
      <c r="F10" s="108"/>
    </row>
    <row r="11" spans="1:6" x14ac:dyDescent="0.25">
      <c r="A11" s="46"/>
      <c r="B11" s="47"/>
      <c r="C11" s="47"/>
      <c r="D11" s="47"/>
      <c r="E11" s="47"/>
      <c r="F11" s="48"/>
    </row>
    <row r="12" spans="1:6" x14ac:dyDescent="0.25">
      <c r="A12" s="46"/>
      <c r="B12" s="47"/>
      <c r="C12" s="47"/>
      <c r="D12" s="47"/>
      <c r="E12" s="47"/>
      <c r="F12" s="48"/>
    </row>
    <row r="13" spans="1:6" x14ac:dyDescent="0.25">
      <c r="A13" s="46"/>
      <c r="B13" s="47"/>
      <c r="C13" s="47"/>
      <c r="D13" s="47"/>
      <c r="E13" s="47"/>
      <c r="F13" s="48"/>
    </row>
    <row r="14" spans="1:6" x14ac:dyDescent="0.25">
      <c r="A14" s="46"/>
      <c r="B14" s="47"/>
      <c r="C14" s="47"/>
      <c r="D14" s="47"/>
      <c r="E14" s="47"/>
      <c r="F14" s="48"/>
    </row>
    <row r="15" spans="1:6" x14ac:dyDescent="0.25">
      <c r="A15" s="46"/>
      <c r="B15" s="47"/>
      <c r="C15" s="47"/>
      <c r="D15" s="47"/>
      <c r="E15" s="47"/>
      <c r="F15" s="48"/>
    </row>
    <row r="16" spans="1:6" x14ac:dyDescent="0.25">
      <c r="A16" s="46"/>
      <c r="B16" s="47"/>
      <c r="C16" s="47"/>
      <c r="D16" s="47"/>
      <c r="E16" s="47"/>
      <c r="F16" s="48"/>
    </row>
    <row r="17" spans="1:6" x14ac:dyDescent="0.25">
      <c r="A17" s="46"/>
      <c r="B17" s="47"/>
      <c r="C17" s="47"/>
      <c r="D17" s="47"/>
      <c r="E17" s="47"/>
      <c r="F17" s="48"/>
    </row>
    <row r="18" spans="1:6" x14ac:dyDescent="0.25">
      <c r="A18" s="46"/>
      <c r="B18" s="47"/>
      <c r="C18" s="47"/>
      <c r="D18" s="47"/>
      <c r="E18" s="47"/>
      <c r="F18" s="48"/>
    </row>
    <row r="19" spans="1:6" x14ac:dyDescent="0.25">
      <c r="A19" s="46"/>
      <c r="B19" s="47"/>
      <c r="C19" s="47"/>
      <c r="D19" s="47"/>
      <c r="E19" s="47"/>
      <c r="F19" s="48"/>
    </row>
    <row r="20" spans="1:6" x14ac:dyDescent="0.25">
      <c r="A20" s="46"/>
      <c r="B20" s="47"/>
      <c r="C20" s="47"/>
      <c r="D20" s="47"/>
      <c r="E20" s="47"/>
      <c r="F20" s="48"/>
    </row>
    <row r="21" spans="1:6" x14ac:dyDescent="0.25">
      <c r="A21" s="46"/>
      <c r="B21" s="47"/>
      <c r="C21" s="47"/>
      <c r="D21" s="47"/>
      <c r="E21" s="47"/>
      <c r="F21" s="48"/>
    </row>
    <row r="22" spans="1:6" x14ac:dyDescent="0.25">
      <c r="A22" s="46"/>
      <c r="B22" s="47"/>
      <c r="C22" s="47"/>
      <c r="D22" s="47"/>
      <c r="E22" s="47"/>
      <c r="F22" s="48"/>
    </row>
    <row r="23" spans="1:6" ht="15.75" thickBot="1" x14ac:dyDescent="0.3">
      <c r="A23" s="57"/>
      <c r="B23" s="58"/>
      <c r="C23" s="58"/>
      <c r="D23" s="58"/>
      <c r="E23" s="58"/>
      <c r="F23" s="59"/>
    </row>
    <row r="24" spans="1:6" x14ac:dyDescent="0.25">
      <c r="A24" s="129"/>
      <c r="B24" s="129"/>
      <c r="C24" s="129"/>
      <c r="D24" s="129"/>
      <c r="E24" s="129"/>
      <c r="F24" s="129"/>
    </row>
    <row r="25" spans="1:6" x14ac:dyDescent="0.25">
      <c r="A25" s="129"/>
      <c r="B25" s="129"/>
      <c r="C25" s="129"/>
      <c r="D25" s="129"/>
      <c r="E25" s="129"/>
      <c r="F25" s="129"/>
    </row>
    <row r="26" spans="1:6" x14ac:dyDescent="0.25">
      <c r="A26" s="129"/>
      <c r="B26" s="129"/>
      <c r="C26" s="129"/>
      <c r="D26" s="129"/>
      <c r="E26" s="129"/>
      <c r="F26" s="129"/>
    </row>
    <row r="27" spans="1:6" x14ac:dyDescent="0.25">
      <c r="A27" s="129"/>
      <c r="B27" s="129"/>
      <c r="C27" s="129"/>
      <c r="D27" s="129"/>
      <c r="E27" s="129"/>
      <c r="F27" s="129"/>
    </row>
    <row r="28" spans="1:6" x14ac:dyDescent="0.25">
      <c r="A28" s="129"/>
      <c r="B28" s="129"/>
      <c r="C28" s="129"/>
      <c r="D28" s="129"/>
      <c r="E28" s="129"/>
      <c r="F28" s="129"/>
    </row>
  </sheetData>
  <mergeCells count="3">
    <mergeCell ref="A1:F1"/>
    <mergeCell ref="A5:F5"/>
    <mergeCell ref="A10:F1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0" workbookViewId="0">
      <selection activeCell="K28" sqref="K28"/>
    </sheetView>
  </sheetViews>
  <sheetFormatPr defaultRowHeight="15" x14ac:dyDescent="0.25"/>
  <cols>
    <col min="2" max="2" width="19.28515625" customWidth="1"/>
    <col min="6" max="6" width="20.5703125" customWidth="1"/>
  </cols>
  <sheetData>
    <row r="1" spans="1:8" ht="15.75" thickBot="1" x14ac:dyDescent="0.3">
      <c r="A1" s="143" t="s">
        <v>73</v>
      </c>
      <c r="B1" s="144"/>
      <c r="C1" s="144"/>
      <c r="D1" s="144"/>
      <c r="E1" s="144"/>
      <c r="F1" s="144"/>
      <c r="G1" s="145"/>
    </row>
    <row r="2" spans="1:8" ht="15.75" thickBot="1" x14ac:dyDescent="0.3">
      <c r="A2" s="69" t="s">
        <v>27</v>
      </c>
      <c r="B2" s="1" t="s">
        <v>54</v>
      </c>
      <c r="C2" s="17"/>
      <c r="D2" s="17"/>
      <c r="E2" s="17"/>
      <c r="F2" s="17"/>
      <c r="G2" s="24"/>
    </row>
    <row r="3" spans="1:8" ht="15.75" thickBot="1" x14ac:dyDescent="0.3">
      <c r="A3" s="1"/>
      <c r="B3" s="130">
        <v>6.7000000000000004E-2</v>
      </c>
      <c r="C3" s="17"/>
      <c r="D3" s="17"/>
      <c r="E3" s="17"/>
      <c r="F3" s="17"/>
      <c r="G3" s="24"/>
    </row>
    <row r="4" spans="1:8" ht="15.75" thickBot="1" x14ac:dyDescent="0.3">
      <c r="A4" s="1"/>
      <c r="B4" s="134">
        <v>34.17</v>
      </c>
      <c r="C4" s="17"/>
      <c r="D4" s="17"/>
      <c r="E4" s="17"/>
      <c r="F4" s="17"/>
      <c r="G4" s="24"/>
    </row>
    <row r="5" spans="1:8" ht="15.75" thickBot="1" x14ac:dyDescent="0.3">
      <c r="A5" s="1"/>
      <c r="B5" s="134">
        <v>12.215</v>
      </c>
      <c r="C5" s="17"/>
      <c r="D5" s="17"/>
      <c r="E5" s="17"/>
      <c r="F5" s="17"/>
      <c r="G5" s="24"/>
    </row>
    <row r="6" spans="1:8" ht="15.75" thickBot="1" x14ac:dyDescent="0.3">
      <c r="A6" s="69"/>
      <c r="B6" s="135">
        <v>15.858000000000001</v>
      </c>
      <c r="C6" s="17"/>
      <c r="D6" s="17"/>
      <c r="E6" s="17"/>
      <c r="F6" s="17"/>
      <c r="G6" s="24"/>
    </row>
    <row r="7" spans="1:8" ht="15.75" thickBot="1" x14ac:dyDescent="0.3">
      <c r="A7" s="81" t="s">
        <v>50</v>
      </c>
      <c r="B7" s="136"/>
      <c r="C7" s="136"/>
      <c r="D7" s="136"/>
      <c r="E7" s="136"/>
      <c r="F7" s="136"/>
      <c r="G7" s="137"/>
      <c r="H7" s="129"/>
    </row>
    <row r="8" spans="1:8" x14ac:dyDescent="0.25">
      <c r="A8" s="46"/>
      <c r="B8" s="47"/>
      <c r="C8" s="47"/>
      <c r="D8" s="47"/>
      <c r="E8" s="47"/>
      <c r="F8" s="47"/>
      <c r="G8" s="48"/>
    </row>
    <row r="9" spans="1:8" x14ac:dyDescent="0.25">
      <c r="A9" s="46"/>
      <c r="B9" s="47"/>
      <c r="C9" s="47"/>
      <c r="D9" s="47"/>
      <c r="E9" s="47"/>
      <c r="F9" s="47"/>
      <c r="G9" s="48"/>
    </row>
    <row r="10" spans="1:8" ht="15.75" thickBot="1" x14ac:dyDescent="0.3">
      <c r="A10" s="57"/>
      <c r="B10" s="58"/>
      <c r="C10" s="58"/>
      <c r="D10" s="58"/>
      <c r="E10" s="58"/>
      <c r="F10" s="58"/>
      <c r="G10" s="59"/>
    </row>
    <row r="11" spans="1:8" x14ac:dyDescent="0.25">
      <c r="A11" s="14"/>
      <c r="B11" s="22"/>
      <c r="C11" s="22"/>
      <c r="D11" s="23"/>
      <c r="E11" s="14"/>
      <c r="F11" s="22"/>
      <c r="G11" s="23"/>
    </row>
    <row r="12" spans="1:8" ht="15.75" thickBot="1" x14ac:dyDescent="0.3">
      <c r="A12" s="16"/>
      <c r="B12" s="21"/>
      <c r="C12" s="21"/>
      <c r="D12" s="25"/>
      <c r="E12" s="16"/>
      <c r="F12" s="21"/>
      <c r="G12" s="25"/>
    </row>
    <row r="13" spans="1:8" x14ac:dyDescent="0.25">
      <c r="A13" s="15"/>
      <c r="B13" s="17"/>
      <c r="C13" s="17"/>
      <c r="D13" s="24"/>
      <c r="E13" s="14"/>
      <c r="F13" s="22"/>
      <c r="G13" s="23"/>
    </row>
    <row r="14" spans="1:8" x14ac:dyDescent="0.25">
      <c r="A14" s="15"/>
      <c r="B14" s="17" t="s">
        <v>55</v>
      </c>
      <c r="C14" s="17">
        <v>34.17</v>
      </c>
      <c r="D14" s="24"/>
      <c r="E14" s="15"/>
      <c r="F14" s="17" t="s">
        <v>59</v>
      </c>
      <c r="G14" s="24">
        <v>68.34</v>
      </c>
    </row>
    <row r="15" spans="1:8" x14ac:dyDescent="0.25">
      <c r="A15" s="15"/>
      <c r="B15" s="17" t="s">
        <v>56</v>
      </c>
      <c r="C15" s="17">
        <v>3.6430000000000007</v>
      </c>
      <c r="D15" s="24"/>
      <c r="E15" s="15"/>
      <c r="F15" s="17" t="s">
        <v>60</v>
      </c>
      <c r="G15" s="24">
        <v>-3.6430000000000007</v>
      </c>
    </row>
    <row r="16" spans="1:8" x14ac:dyDescent="0.25">
      <c r="A16" s="15"/>
      <c r="B16" s="17" t="s">
        <v>57</v>
      </c>
      <c r="C16" s="17">
        <v>13.271449000000006</v>
      </c>
      <c r="D16" s="24"/>
      <c r="E16" s="15"/>
      <c r="F16" s="17" t="s">
        <v>61</v>
      </c>
      <c r="G16" s="24">
        <v>-248.96262000000007</v>
      </c>
    </row>
    <row r="17" spans="1:7" x14ac:dyDescent="0.25">
      <c r="A17" s="15"/>
      <c r="B17" s="17" t="s">
        <v>58</v>
      </c>
      <c r="C17" s="17">
        <v>176.13135855960115</v>
      </c>
      <c r="D17" s="24"/>
      <c r="E17" s="15"/>
      <c r="F17" s="17" t="s">
        <v>62</v>
      </c>
      <c r="G17" s="24">
        <v>61982.386157264438</v>
      </c>
    </row>
    <row r="18" spans="1:7" x14ac:dyDescent="0.25">
      <c r="A18" s="15"/>
      <c r="B18" s="17"/>
      <c r="C18" s="17"/>
      <c r="D18" s="24"/>
      <c r="E18" s="15"/>
      <c r="F18" s="17"/>
      <c r="G18" s="24"/>
    </row>
    <row r="19" spans="1:7" x14ac:dyDescent="0.25">
      <c r="A19" s="15"/>
      <c r="B19" s="17"/>
      <c r="C19" s="17"/>
      <c r="D19" s="24"/>
      <c r="E19" s="15"/>
      <c r="F19" s="17"/>
      <c r="G19" s="24"/>
    </row>
    <row r="20" spans="1:7" ht="15.75" thickBot="1" x14ac:dyDescent="0.3">
      <c r="A20" s="16"/>
      <c r="B20" s="21"/>
      <c r="C20" s="21"/>
      <c r="D20" s="25"/>
      <c r="E20" s="16"/>
      <c r="F20" s="21"/>
      <c r="G20" s="25"/>
    </row>
    <row r="21" spans="1:7" x14ac:dyDescent="0.25">
      <c r="A21" s="14"/>
      <c r="B21" s="22"/>
      <c r="C21" s="22"/>
      <c r="D21" s="23"/>
      <c r="E21" s="17"/>
      <c r="F21" s="17"/>
      <c r="G21" s="24"/>
    </row>
    <row r="22" spans="1:7" ht="15.75" thickBot="1" x14ac:dyDescent="0.3">
      <c r="A22" s="16"/>
      <c r="B22" s="21"/>
      <c r="C22" s="21"/>
      <c r="D22" s="25"/>
      <c r="E22" s="17"/>
      <c r="F22" s="17"/>
      <c r="G22" s="24"/>
    </row>
    <row r="23" spans="1:7" x14ac:dyDescent="0.25">
      <c r="A23" s="15"/>
      <c r="B23" s="17" t="s">
        <v>59</v>
      </c>
      <c r="C23" s="17">
        <v>68.34</v>
      </c>
      <c r="D23" s="24"/>
      <c r="E23" s="17"/>
      <c r="F23" s="17"/>
      <c r="G23" s="24"/>
    </row>
    <row r="24" spans="1:7" x14ac:dyDescent="0.25">
      <c r="A24" s="15"/>
      <c r="B24" s="17" t="s">
        <v>63</v>
      </c>
      <c r="C24" s="17">
        <v>3.6430000000000007</v>
      </c>
      <c r="D24" s="24"/>
      <c r="E24" s="17"/>
      <c r="F24" s="17"/>
      <c r="G24" s="24"/>
    </row>
    <row r="25" spans="1:7" x14ac:dyDescent="0.25">
      <c r="A25" s="15"/>
      <c r="B25" s="17" t="s">
        <v>61</v>
      </c>
      <c r="C25" s="17">
        <v>248.96262000000007</v>
      </c>
      <c r="D25" s="24"/>
      <c r="E25" s="17"/>
      <c r="F25" s="17"/>
      <c r="G25" s="24"/>
    </row>
    <row r="26" spans="1:7" x14ac:dyDescent="0.25">
      <c r="A26" s="15"/>
      <c r="B26" s="17" t="s">
        <v>62</v>
      </c>
      <c r="C26" s="17">
        <v>61982.386157264438</v>
      </c>
      <c r="D26" s="24"/>
      <c r="E26" s="17"/>
      <c r="F26" s="17"/>
      <c r="G26" s="24"/>
    </row>
    <row r="27" spans="1:7" x14ac:dyDescent="0.25">
      <c r="A27" s="15"/>
      <c r="B27" s="17"/>
      <c r="C27" s="17"/>
      <c r="D27" s="24"/>
      <c r="E27" s="17"/>
      <c r="F27" s="17"/>
      <c r="G27" s="24"/>
    </row>
    <row r="28" spans="1:7" x14ac:dyDescent="0.25">
      <c r="A28" s="15"/>
      <c r="B28" s="17"/>
      <c r="C28" s="17"/>
      <c r="D28" s="24"/>
      <c r="E28" s="17"/>
      <c r="F28" s="17"/>
      <c r="G28" s="24"/>
    </row>
    <row r="29" spans="1:7" ht="15.75" thickBot="1" x14ac:dyDescent="0.3">
      <c r="A29" s="15"/>
      <c r="B29" s="17"/>
      <c r="C29" s="17"/>
      <c r="D29" s="24"/>
      <c r="E29" s="17"/>
      <c r="F29" s="17"/>
      <c r="G29" s="24"/>
    </row>
    <row r="30" spans="1:7" x14ac:dyDescent="0.25">
      <c r="A30" s="14"/>
      <c r="B30" s="22"/>
      <c r="C30" s="22"/>
      <c r="D30" s="22"/>
      <c r="E30" s="22"/>
      <c r="F30" s="22"/>
      <c r="G30" s="23"/>
    </row>
    <row r="31" spans="1:7" x14ac:dyDescent="0.25">
      <c r="A31" s="15"/>
      <c r="B31" s="17"/>
      <c r="C31" s="17"/>
      <c r="D31" s="17"/>
      <c r="E31" s="17"/>
      <c r="F31" s="17"/>
      <c r="G31" s="24"/>
    </row>
    <row r="32" spans="1:7" x14ac:dyDescent="0.25">
      <c r="A32" s="15"/>
      <c r="B32" s="17"/>
      <c r="C32" s="17"/>
      <c r="D32" s="17"/>
      <c r="E32" s="17"/>
      <c r="F32" s="17"/>
      <c r="G32" s="24"/>
    </row>
    <row r="33" spans="1:7" x14ac:dyDescent="0.25">
      <c r="A33" s="15"/>
      <c r="B33" s="17"/>
      <c r="C33" s="17"/>
      <c r="D33" s="17"/>
      <c r="E33" s="17"/>
      <c r="F33" s="17"/>
      <c r="G33" s="24"/>
    </row>
    <row r="34" spans="1:7" x14ac:dyDescent="0.25">
      <c r="A34" s="15"/>
      <c r="B34" s="17"/>
      <c r="C34" s="17"/>
      <c r="D34" s="17"/>
      <c r="E34" s="17"/>
      <c r="F34" s="17"/>
      <c r="G34" s="24"/>
    </row>
    <row r="35" spans="1:7" x14ac:dyDescent="0.25">
      <c r="A35" s="15"/>
      <c r="B35" s="17"/>
      <c r="C35" s="17"/>
      <c r="D35" s="17"/>
      <c r="E35" s="17"/>
      <c r="F35" s="17"/>
      <c r="G35" s="24"/>
    </row>
    <row r="36" spans="1:7" x14ac:dyDescent="0.25">
      <c r="A36" s="15"/>
      <c r="B36" s="17"/>
      <c r="C36" s="17"/>
      <c r="D36" s="17"/>
      <c r="E36" s="17"/>
      <c r="F36" s="17"/>
      <c r="G36" s="24"/>
    </row>
    <row r="37" spans="1:7" ht="15.75" thickBot="1" x14ac:dyDescent="0.3">
      <c r="A37" s="16"/>
      <c r="B37" s="21"/>
      <c r="C37" s="21"/>
      <c r="D37" s="21"/>
      <c r="E37" s="21"/>
      <c r="F37" s="21"/>
      <c r="G37" s="25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H1"/>
    </sheetView>
  </sheetViews>
  <sheetFormatPr defaultRowHeight="15" x14ac:dyDescent="0.25"/>
  <cols>
    <col min="1" max="1" width="10.7109375" customWidth="1"/>
    <col min="2" max="2" width="10.85546875" customWidth="1"/>
    <col min="5" max="5" width="15.28515625" customWidth="1"/>
  </cols>
  <sheetData>
    <row r="1" spans="1:9" ht="15.75" thickBot="1" x14ac:dyDescent="0.3">
      <c r="A1" s="112" t="s">
        <v>74</v>
      </c>
      <c r="B1" s="95"/>
      <c r="C1" s="95"/>
      <c r="D1" s="95"/>
      <c r="E1" s="95"/>
      <c r="F1" s="95"/>
      <c r="G1" s="95"/>
      <c r="H1" s="96"/>
      <c r="I1" s="60"/>
    </row>
    <row r="2" spans="1:9" ht="15.75" thickBot="1" x14ac:dyDescent="0.3">
      <c r="A2" s="138" t="s">
        <v>27</v>
      </c>
      <c r="B2" s="139" t="s">
        <v>52</v>
      </c>
      <c r="C2" s="17"/>
      <c r="D2" s="17"/>
      <c r="E2" s="17"/>
      <c r="F2" s="17"/>
      <c r="G2" s="17"/>
      <c r="H2" s="24"/>
    </row>
    <row r="3" spans="1:9" x14ac:dyDescent="0.25">
      <c r="A3" s="69" t="s">
        <v>2</v>
      </c>
      <c r="B3" s="140">
        <v>0.72</v>
      </c>
      <c r="C3" s="17"/>
      <c r="D3" s="17"/>
      <c r="E3" s="17"/>
      <c r="F3" s="17"/>
      <c r="G3" s="17"/>
      <c r="H3" s="24"/>
    </row>
    <row r="4" spans="1:9" x14ac:dyDescent="0.25">
      <c r="A4" s="141" t="s">
        <v>69</v>
      </c>
      <c r="B4" s="160">
        <v>5.7999999999999996E-3</v>
      </c>
      <c r="C4" s="17"/>
      <c r="D4" s="17"/>
      <c r="E4" s="17"/>
      <c r="F4" s="17"/>
      <c r="G4" s="17"/>
      <c r="H4" s="24"/>
    </row>
    <row r="5" spans="1:9" x14ac:dyDescent="0.25">
      <c r="A5" s="141" t="s">
        <v>70</v>
      </c>
      <c r="B5" s="160">
        <v>2.2999999999999998</v>
      </c>
      <c r="C5" s="82"/>
      <c r="D5" s="17"/>
      <c r="E5" s="17"/>
      <c r="F5" s="17"/>
      <c r="G5" s="17"/>
      <c r="H5" s="24"/>
    </row>
    <row r="6" spans="1:9" ht="15.75" thickBot="1" x14ac:dyDescent="0.3">
      <c r="A6" s="141" t="s">
        <v>64</v>
      </c>
      <c r="B6" s="142" t="s">
        <v>65</v>
      </c>
      <c r="C6" s="47"/>
      <c r="D6" s="17"/>
      <c r="E6" s="17"/>
      <c r="F6" s="17"/>
      <c r="G6" s="17"/>
      <c r="H6" s="24"/>
    </row>
    <row r="7" spans="1:9" ht="15.75" thickBot="1" x14ac:dyDescent="0.3">
      <c r="A7" s="106" t="s">
        <v>66</v>
      </c>
      <c r="B7" s="107"/>
      <c r="C7" s="107"/>
      <c r="D7" s="108"/>
      <c r="E7" s="17"/>
      <c r="F7" s="17"/>
      <c r="G7" s="17"/>
      <c r="H7" s="24"/>
    </row>
    <row r="8" spans="1:9" x14ac:dyDescent="0.25">
      <c r="A8" s="15"/>
      <c r="B8" s="17"/>
      <c r="C8" s="17"/>
      <c r="D8" s="24"/>
      <c r="E8" s="17"/>
      <c r="F8" s="17"/>
      <c r="G8" s="17"/>
      <c r="H8" s="24"/>
    </row>
    <row r="9" spans="1:9" x14ac:dyDescent="0.25">
      <c r="A9" s="15"/>
      <c r="B9" s="17"/>
      <c r="C9" s="17"/>
      <c r="D9" s="24"/>
      <c r="E9" s="17"/>
      <c r="F9" s="17"/>
      <c r="G9" s="17"/>
      <c r="H9" s="24"/>
    </row>
    <row r="10" spans="1:9" ht="15.75" thickBot="1" x14ac:dyDescent="0.3">
      <c r="A10" s="15"/>
      <c r="B10" s="17"/>
      <c r="C10" s="17"/>
      <c r="D10" s="24"/>
      <c r="E10" s="17"/>
      <c r="F10" s="17"/>
      <c r="G10" s="17"/>
      <c r="H10" s="24"/>
    </row>
    <row r="11" spans="1:9" ht="15.75" thickBot="1" x14ac:dyDescent="0.3">
      <c r="A11" s="84" t="s">
        <v>71</v>
      </c>
      <c r="B11" s="85"/>
      <c r="C11" s="85"/>
      <c r="D11" s="85"/>
      <c r="E11" s="85"/>
      <c r="F11" s="85"/>
      <c r="G11" s="149"/>
      <c r="H11" s="139"/>
    </row>
    <row r="12" spans="1:9" x14ac:dyDescent="0.25">
      <c r="A12" s="15"/>
      <c r="B12" s="17"/>
      <c r="C12" s="17"/>
      <c r="D12" s="17"/>
      <c r="E12" s="17"/>
      <c r="F12" s="17"/>
      <c r="G12" s="17"/>
      <c r="H12" s="24"/>
    </row>
    <row r="13" spans="1:9" x14ac:dyDescent="0.25">
      <c r="A13" s="15"/>
      <c r="B13" s="17"/>
      <c r="C13" s="17"/>
      <c r="D13" s="17"/>
      <c r="E13" s="17"/>
      <c r="F13" s="17"/>
      <c r="G13" s="17"/>
      <c r="H13" s="24"/>
    </row>
    <row r="14" spans="1:9" x14ac:dyDescent="0.25">
      <c r="A14" s="15"/>
      <c r="B14" s="17"/>
      <c r="C14" s="17"/>
      <c r="D14" s="17"/>
      <c r="E14" s="17"/>
      <c r="F14" s="17"/>
      <c r="G14" s="17"/>
      <c r="H14" s="24"/>
    </row>
    <row r="15" spans="1:9" x14ac:dyDescent="0.25">
      <c r="A15" s="15"/>
      <c r="B15" s="17"/>
      <c r="C15" s="17"/>
      <c r="D15" s="17"/>
      <c r="E15" s="17"/>
      <c r="F15" s="17"/>
      <c r="G15" s="17"/>
      <c r="H15" s="24"/>
    </row>
    <row r="16" spans="1:9" x14ac:dyDescent="0.25">
      <c r="A16" s="15"/>
      <c r="B16" s="17"/>
      <c r="C16" s="17"/>
      <c r="D16" s="17"/>
      <c r="E16" s="17"/>
      <c r="F16" s="17"/>
      <c r="G16" s="17"/>
      <c r="H16" s="24"/>
    </row>
    <row r="17" spans="1:8" x14ac:dyDescent="0.25">
      <c r="A17" s="15"/>
      <c r="B17" s="17"/>
      <c r="C17" s="17"/>
      <c r="D17" s="17"/>
      <c r="E17" s="17"/>
      <c r="F17" s="17"/>
      <c r="G17" s="17"/>
      <c r="H17" s="24"/>
    </row>
    <row r="18" spans="1:8" x14ac:dyDescent="0.25">
      <c r="A18" s="15"/>
      <c r="B18" s="17"/>
      <c r="C18" s="17"/>
      <c r="D18" s="17"/>
      <c r="E18" s="17"/>
      <c r="F18" s="17"/>
      <c r="G18" s="17"/>
      <c r="H18" s="24"/>
    </row>
    <row r="19" spans="1:8" x14ac:dyDescent="0.25">
      <c r="A19" s="15"/>
      <c r="B19" s="17"/>
      <c r="C19" s="17"/>
      <c r="D19" s="17"/>
      <c r="E19" s="17"/>
      <c r="F19" s="17"/>
      <c r="G19" s="17"/>
      <c r="H19" s="24"/>
    </row>
    <row r="20" spans="1:8" x14ac:dyDescent="0.25">
      <c r="A20" s="15"/>
      <c r="B20" s="17"/>
      <c r="C20" s="17"/>
      <c r="D20" s="17"/>
      <c r="E20" s="17"/>
      <c r="F20" s="17"/>
      <c r="G20" s="17"/>
      <c r="H20" s="24"/>
    </row>
    <row r="21" spans="1:8" x14ac:dyDescent="0.25">
      <c r="A21" s="15"/>
      <c r="B21" s="17"/>
      <c r="C21" s="17"/>
      <c r="D21" s="17"/>
      <c r="E21" s="17"/>
      <c r="F21" s="17"/>
      <c r="G21" s="17"/>
      <c r="H21" s="24"/>
    </row>
    <row r="22" spans="1:8" x14ac:dyDescent="0.25">
      <c r="A22" s="15"/>
      <c r="B22" s="17"/>
      <c r="C22" s="17"/>
      <c r="D22" s="17"/>
      <c r="E22" s="17"/>
      <c r="F22" s="17"/>
      <c r="G22" s="17"/>
      <c r="H22" s="24"/>
    </row>
    <row r="23" spans="1:8" x14ac:dyDescent="0.25">
      <c r="A23" s="15"/>
      <c r="B23" s="17"/>
      <c r="C23" s="17"/>
      <c r="D23" s="17"/>
      <c r="E23" s="17"/>
      <c r="F23" s="17"/>
      <c r="G23" s="17"/>
      <c r="H23" s="24"/>
    </row>
    <row r="24" spans="1:8" x14ac:dyDescent="0.25">
      <c r="A24" s="15"/>
      <c r="B24" s="17"/>
      <c r="C24" s="17"/>
      <c r="D24" s="17"/>
      <c r="E24" s="17"/>
      <c r="F24" s="17"/>
      <c r="G24" s="17"/>
      <c r="H24" s="24"/>
    </row>
    <row r="25" spans="1:8" x14ac:dyDescent="0.25">
      <c r="A25" s="15"/>
      <c r="B25" s="17"/>
      <c r="C25" s="17"/>
      <c r="D25" s="17"/>
      <c r="E25" s="17"/>
      <c r="F25" s="17"/>
      <c r="G25" s="17"/>
      <c r="H25" s="24"/>
    </row>
    <row r="26" spans="1:8" x14ac:dyDescent="0.25">
      <c r="A26" s="15"/>
      <c r="B26" s="17"/>
      <c r="C26" s="17"/>
      <c r="D26" s="17"/>
      <c r="E26" s="17"/>
      <c r="F26" s="17"/>
      <c r="G26" s="17"/>
      <c r="H26" s="24"/>
    </row>
    <row r="27" spans="1:8" x14ac:dyDescent="0.25">
      <c r="A27" s="15"/>
      <c r="B27" s="17"/>
      <c r="C27" s="17"/>
      <c r="D27" s="17"/>
      <c r="E27" s="17"/>
      <c r="F27" s="17"/>
      <c r="G27" s="17"/>
      <c r="H27" s="24"/>
    </row>
    <row r="28" spans="1:8" ht="15.75" thickBot="1" x14ac:dyDescent="0.3">
      <c r="A28" s="16"/>
      <c r="B28" s="21"/>
      <c r="C28" s="21"/>
      <c r="D28" s="21"/>
      <c r="E28" s="21"/>
      <c r="F28" s="21"/>
      <c r="G28" s="21"/>
      <c r="H28" s="25"/>
    </row>
    <row r="29" spans="1:8" ht="15.75" thickBot="1" x14ac:dyDescent="0.3">
      <c r="A29" s="16"/>
      <c r="B29" s="21"/>
      <c r="C29" s="21"/>
      <c r="D29" s="21"/>
      <c r="E29" s="21"/>
      <c r="F29" s="21"/>
      <c r="G29" s="21"/>
      <c r="H29" s="25"/>
    </row>
  </sheetData>
  <mergeCells count="3">
    <mergeCell ref="A11:F11"/>
    <mergeCell ref="A1:H1"/>
    <mergeCell ref="A7:D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6" sqref="A1:G26"/>
    </sheetView>
  </sheetViews>
  <sheetFormatPr defaultRowHeight="15" x14ac:dyDescent="0.25"/>
  <cols>
    <col min="1" max="1" width="10.85546875" customWidth="1"/>
    <col min="2" max="2" width="13.85546875" customWidth="1"/>
    <col min="5" max="5" width="15" customWidth="1"/>
    <col min="6" max="6" width="14.140625" customWidth="1"/>
  </cols>
  <sheetData>
    <row r="1" spans="1:9" ht="15.75" thickBot="1" x14ac:dyDescent="0.3">
      <c r="A1" s="84" t="s">
        <v>75</v>
      </c>
      <c r="B1" s="85"/>
      <c r="C1" s="85"/>
      <c r="D1" s="85"/>
      <c r="E1" s="85"/>
      <c r="F1" s="85"/>
      <c r="G1" s="86"/>
      <c r="H1" s="163"/>
      <c r="I1" s="163"/>
    </row>
    <row r="2" spans="1:9" ht="15.75" thickBot="1" x14ac:dyDescent="0.3">
      <c r="A2" s="16" t="s">
        <v>27</v>
      </c>
      <c r="B2" s="25" t="s">
        <v>79</v>
      </c>
      <c r="C2" s="17"/>
      <c r="D2" s="17"/>
      <c r="E2" s="17"/>
      <c r="F2" s="17"/>
      <c r="G2" s="24"/>
    </row>
    <row r="3" spans="1:9" x14ac:dyDescent="0.25">
      <c r="A3" s="69" t="s">
        <v>2</v>
      </c>
      <c r="B3" s="17">
        <v>8.24</v>
      </c>
      <c r="C3" s="17"/>
      <c r="D3" s="17"/>
      <c r="E3" s="17"/>
      <c r="F3" s="17"/>
      <c r="G3" s="24"/>
    </row>
    <row r="4" spans="1:9" x14ac:dyDescent="0.25">
      <c r="A4" s="141" t="s">
        <v>3</v>
      </c>
      <c r="B4" s="19" t="s">
        <v>76</v>
      </c>
      <c r="C4" s="17"/>
      <c r="D4" s="17"/>
      <c r="E4" s="17"/>
      <c r="F4" s="17"/>
      <c r="G4" s="24"/>
    </row>
    <row r="5" spans="1:9" x14ac:dyDescent="0.25">
      <c r="A5" s="141" t="s">
        <v>70</v>
      </c>
      <c r="B5" s="19" t="s">
        <v>14</v>
      </c>
      <c r="C5" s="17"/>
      <c r="D5" s="17"/>
      <c r="E5" s="17"/>
      <c r="F5" s="17"/>
      <c r="G5" s="24"/>
    </row>
    <row r="6" spans="1:9" ht="15.75" thickBot="1" x14ac:dyDescent="0.3">
      <c r="A6" s="133" t="s">
        <v>69</v>
      </c>
      <c r="B6" s="19">
        <v>5.7999999999999996E-3</v>
      </c>
      <c r="C6" s="17"/>
      <c r="D6" s="17"/>
      <c r="E6" s="17"/>
      <c r="F6" s="17"/>
      <c r="G6" s="24"/>
    </row>
    <row r="7" spans="1:9" ht="15.75" thickBot="1" x14ac:dyDescent="0.3">
      <c r="A7" s="106" t="s">
        <v>78</v>
      </c>
      <c r="B7" s="107"/>
      <c r="C7" s="107"/>
      <c r="D7" s="107"/>
      <c r="E7" s="107"/>
      <c r="F7" s="107"/>
      <c r="G7" s="108"/>
    </row>
    <row r="8" spans="1:9" x14ac:dyDescent="0.25">
      <c r="A8" s="46"/>
      <c r="B8" s="47"/>
      <c r="C8" s="47"/>
      <c r="D8" s="47"/>
      <c r="E8" s="47" t="s">
        <v>67</v>
      </c>
      <c r="F8" s="47"/>
      <c r="G8" s="24"/>
    </row>
    <row r="9" spans="1:9" x14ac:dyDescent="0.25">
      <c r="A9" s="46"/>
      <c r="B9" s="47"/>
      <c r="C9" s="47"/>
      <c r="D9" s="47"/>
      <c r="E9" s="161" t="s">
        <v>68</v>
      </c>
      <c r="F9" s="47">
        <f>0.72/90.78966</f>
        <v>7.9304185080107132E-3</v>
      </c>
      <c r="G9" s="24"/>
    </row>
    <row r="10" spans="1:9" ht="15.75" thickBot="1" x14ac:dyDescent="0.3">
      <c r="A10" s="57"/>
      <c r="B10" s="58"/>
      <c r="C10" s="58"/>
      <c r="D10" s="58"/>
      <c r="E10" s="162"/>
      <c r="F10" s="58"/>
      <c r="G10" s="25"/>
    </row>
    <row r="11" spans="1:9" ht="15.75" thickBot="1" x14ac:dyDescent="0.3">
      <c r="A11" s="84" t="s">
        <v>77</v>
      </c>
      <c r="B11" s="85"/>
      <c r="C11" s="85"/>
      <c r="D11" s="85"/>
      <c r="E11" s="85"/>
      <c r="F11" s="85"/>
      <c r="G11" s="86"/>
    </row>
    <row r="12" spans="1:9" x14ac:dyDescent="0.25">
      <c r="A12" s="15"/>
      <c r="B12" s="17"/>
      <c r="C12" s="17"/>
      <c r="D12" s="17"/>
      <c r="E12" s="17"/>
      <c r="F12" s="17"/>
      <c r="G12" s="24"/>
    </row>
    <row r="13" spans="1:9" x14ac:dyDescent="0.25">
      <c r="A13" s="15"/>
      <c r="B13" s="17"/>
      <c r="C13" s="17"/>
      <c r="D13" s="17"/>
      <c r="E13" s="17"/>
      <c r="F13" s="17"/>
      <c r="G13" s="24"/>
    </row>
    <row r="14" spans="1:9" x14ac:dyDescent="0.25">
      <c r="A14" s="15"/>
      <c r="B14" s="17"/>
      <c r="C14" s="17"/>
      <c r="D14" s="17"/>
      <c r="E14" s="17"/>
      <c r="F14" s="17"/>
      <c r="G14" s="24"/>
    </row>
    <row r="15" spans="1:9" x14ac:dyDescent="0.25">
      <c r="A15" s="15"/>
      <c r="B15" s="17"/>
      <c r="C15" s="17"/>
      <c r="D15" s="17"/>
      <c r="E15" s="17"/>
      <c r="F15" s="17"/>
      <c r="G15" s="24"/>
    </row>
    <row r="16" spans="1:9" x14ac:dyDescent="0.25">
      <c r="A16" s="15"/>
      <c r="B16" s="17"/>
      <c r="C16" s="17"/>
      <c r="D16" s="17"/>
      <c r="E16" s="17"/>
      <c r="F16" s="17"/>
      <c r="G16" s="24"/>
    </row>
    <row r="17" spans="1:7" x14ac:dyDescent="0.25">
      <c r="A17" s="15"/>
      <c r="B17" s="17"/>
      <c r="C17" s="17"/>
      <c r="D17" s="17"/>
      <c r="E17" s="17"/>
      <c r="F17" s="17"/>
      <c r="G17" s="24"/>
    </row>
    <row r="18" spans="1:7" x14ac:dyDescent="0.25">
      <c r="A18" s="15"/>
      <c r="B18" s="17"/>
      <c r="C18" s="17"/>
      <c r="D18" s="17"/>
      <c r="E18" s="17"/>
      <c r="F18" s="17"/>
      <c r="G18" s="24"/>
    </row>
    <row r="19" spans="1:7" x14ac:dyDescent="0.25">
      <c r="A19" s="15"/>
      <c r="B19" s="17"/>
      <c r="C19" s="17"/>
      <c r="D19" s="17"/>
      <c r="E19" s="17"/>
      <c r="F19" s="17"/>
      <c r="G19" s="24"/>
    </row>
    <row r="20" spans="1:7" x14ac:dyDescent="0.25">
      <c r="A20" s="15"/>
      <c r="B20" s="17"/>
      <c r="C20" s="17"/>
      <c r="D20" s="17"/>
      <c r="E20" s="17"/>
      <c r="F20" s="17"/>
      <c r="G20" s="24"/>
    </row>
    <row r="21" spans="1:7" x14ac:dyDescent="0.25">
      <c r="A21" s="15"/>
      <c r="B21" s="17"/>
      <c r="C21" s="17"/>
      <c r="D21" s="17"/>
      <c r="E21" s="17"/>
      <c r="F21" s="17"/>
      <c r="G21" s="24"/>
    </row>
    <row r="22" spans="1:7" x14ac:dyDescent="0.25">
      <c r="A22" s="15"/>
      <c r="B22" s="17"/>
      <c r="C22" s="17"/>
      <c r="D22" s="17"/>
      <c r="E22" s="17"/>
      <c r="F22" s="17"/>
      <c r="G22" s="24"/>
    </row>
    <row r="23" spans="1:7" x14ac:dyDescent="0.25">
      <c r="A23" s="15"/>
      <c r="B23" s="17"/>
      <c r="C23" s="17"/>
      <c r="D23" s="17"/>
      <c r="E23" s="17"/>
      <c r="F23" s="17"/>
      <c r="G23" s="24"/>
    </row>
    <row r="24" spans="1:7" x14ac:dyDescent="0.25">
      <c r="A24" s="15"/>
      <c r="B24" s="17"/>
      <c r="C24" s="17"/>
      <c r="D24" s="17"/>
      <c r="E24" s="17"/>
      <c r="F24" s="17"/>
      <c r="G24" s="24"/>
    </row>
    <row r="25" spans="1:7" x14ac:dyDescent="0.25">
      <c r="A25" s="15"/>
      <c r="B25" s="17"/>
      <c r="C25" s="17"/>
      <c r="D25" s="17"/>
      <c r="E25" s="17"/>
      <c r="F25" s="17"/>
      <c r="G25" s="24"/>
    </row>
    <row r="26" spans="1:7" ht="15.75" thickBot="1" x14ac:dyDescent="0.3">
      <c r="A26" s="16"/>
      <c r="B26" s="21"/>
      <c r="C26" s="21"/>
      <c r="D26" s="21"/>
      <c r="E26" s="21"/>
      <c r="F26" s="21"/>
      <c r="G26" s="25"/>
    </row>
  </sheetData>
  <mergeCells count="3">
    <mergeCell ref="A11:G11"/>
    <mergeCell ref="A1:G1"/>
    <mergeCell ref="A7:G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Normal="100" workbookViewId="0">
      <selection activeCell="K15" sqref="K15"/>
    </sheetView>
  </sheetViews>
  <sheetFormatPr defaultRowHeight="15" x14ac:dyDescent="0.25"/>
  <cols>
    <col min="1" max="1" width="6.28515625" customWidth="1"/>
    <col min="2" max="3" width="8.42578125" customWidth="1"/>
    <col min="4" max="4" width="10.5703125" customWidth="1"/>
    <col min="5" max="5" width="17.42578125" customWidth="1"/>
    <col min="6" max="6" width="17.85546875" customWidth="1"/>
    <col min="7" max="7" width="16.7109375" customWidth="1"/>
  </cols>
  <sheetData>
    <row r="1" spans="1:7" x14ac:dyDescent="0.25">
      <c r="A1" s="124" t="s">
        <v>5</v>
      </c>
      <c r="B1" s="125"/>
      <c r="C1" s="125"/>
      <c r="D1" s="125"/>
      <c r="E1" s="126"/>
      <c r="F1" s="22"/>
      <c r="G1" s="23"/>
    </row>
    <row r="2" spans="1:7" ht="15.75" thickBot="1" x14ac:dyDescent="0.3">
      <c r="A2" s="127"/>
      <c r="B2" s="119"/>
      <c r="C2" s="119"/>
      <c r="D2" s="119"/>
      <c r="E2" s="128"/>
      <c r="F2" s="17"/>
      <c r="G2" s="24"/>
    </row>
    <row r="3" spans="1:7" ht="15.7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7"/>
      <c r="G3" s="24"/>
    </row>
    <row r="4" spans="1:7" ht="15.75" thickBot="1" x14ac:dyDescent="0.3">
      <c r="A4" s="1">
        <v>1</v>
      </c>
      <c r="B4" s="2">
        <v>8.44</v>
      </c>
      <c r="C4" s="90"/>
      <c r="D4" s="90"/>
      <c r="E4" s="91"/>
      <c r="F4" s="17"/>
      <c r="G4" s="24"/>
    </row>
    <row r="5" spans="1:7" ht="15.75" thickBot="1" x14ac:dyDescent="0.3">
      <c r="A5" s="1">
        <v>2</v>
      </c>
      <c r="B5" s="3">
        <v>8.44</v>
      </c>
      <c r="C5" s="92"/>
      <c r="D5" s="92"/>
      <c r="E5" s="93"/>
      <c r="F5" s="17"/>
      <c r="G5" s="24"/>
    </row>
    <row r="6" spans="1:7" ht="15.75" thickBot="1" x14ac:dyDescent="0.3">
      <c r="A6" s="1">
        <v>3</v>
      </c>
      <c r="B6" s="4">
        <v>8.0500000000000007</v>
      </c>
      <c r="C6" s="92"/>
      <c r="D6" s="92"/>
      <c r="E6" s="93"/>
      <c r="F6" s="17"/>
      <c r="G6" s="24"/>
    </row>
    <row r="7" spans="1:7" ht="15.75" thickBot="1" x14ac:dyDescent="0.3">
      <c r="A7" s="1">
        <v>4</v>
      </c>
      <c r="B7" s="4">
        <v>8.17</v>
      </c>
      <c r="C7" s="92"/>
      <c r="D7" s="92"/>
      <c r="E7" s="93"/>
      <c r="F7" s="17"/>
      <c r="G7" s="24"/>
    </row>
    <row r="8" spans="1:7" ht="15.75" thickBot="1" x14ac:dyDescent="0.3">
      <c r="A8" s="1">
        <v>5</v>
      </c>
      <c r="B8" s="5">
        <v>8.01</v>
      </c>
      <c r="C8" s="92"/>
      <c r="D8" s="92"/>
      <c r="E8" s="93"/>
      <c r="F8" s="17"/>
      <c r="G8" s="24"/>
    </row>
    <row r="9" spans="1:7" ht="15.75" thickBot="1" x14ac:dyDescent="0.3">
      <c r="A9" s="1">
        <v>6</v>
      </c>
      <c r="B9" s="5">
        <v>8.06</v>
      </c>
      <c r="C9" s="92"/>
      <c r="D9" s="92"/>
      <c r="E9" s="93"/>
      <c r="F9" s="17"/>
      <c r="G9" s="24"/>
    </row>
    <row r="10" spans="1:7" ht="15.75" thickBot="1" x14ac:dyDescent="0.3">
      <c r="A10" s="1">
        <v>7</v>
      </c>
      <c r="B10" s="5">
        <v>8.02</v>
      </c>
      <c r="C10" s="92"/>
      <c r="D10" s="92"/>
      <c r="E10" s="93"/>
      <c r="F10" s="17"/>
      <c r="G10" s="24"/>
    </row>
    <row r="11" spans="1:7" ht="15.75" thickBot="1" x14ac:dyDescent="0.3">
      <c r="A11" s="1">
        <v>8</v>
      </c>
      <c r="B11" s="5">
        <v>8.02</v>
      </c>
      <c r="C11" s="92"/>
      <c r="D11" s="92"/>
      <c r="E11" s="93"/>
      <c r="F11" s="17"/>
      <c r="G11" s="24"/>
    </row>
    <row r="12" spans="1:7" ht="15.75" thickBot="1" x14ac:dyDescent="0.3">
      <c r="A12" s="1">
        <v>9</v>
      </c>
      <c r="B12" s="5">
        <v>8.0500000000000007</v>
      </c>
      <c r="C12" s="92"/>
      <c r="D12" s="92"/>
      <c r="E12" s="93"/>
      <c r="F12" s="17"/>
      <c r="G12" s="24"/>
    </row>
    <row r="13" spans="1:7" ht="15.75" thickBot="1" x14ac:dyDescent="0.3">
      <c r="A13" s="1">
        <v>10</v>
      </c>
      <c r="B13" s="4">
        <v>8.41</v>
      </c>
      <c r="C13" s="92"/>
      <c r="D13" s="92"/>
      <c r="E13" s="93"/>
      <c r="F13" s="17"/>
      <c r="G13" s="24"/>
    </row>
    <row r="14" spans="1:7" ht="15.75" thickBot="1" x14ac:dyDescent="0.3">
      <c r="A14" s="1"/>
      <c r="B14" s="4">
        <v>8.1669999999999998</v>
      </c>
      <c r="C14" s="6">
        <v>0.72</v>
      </c>
      <c r="D14" s="6" t="s">
        <v>6</v>
      </c>
      <c r="E14" s="8" t="s">
        <v>7</v>
      </c>
      <c r="F14" s="17"/>
      <c r="G14" s="24"/>
    </row>
    <row r="15" spans="1:7" ht="15.75" thickBot="1" x14ac:dyDescent="0.3">
      <c r="A15" s="1"/>
      <c r="B15" s="4">
        <v>0.06</v>
      </c>
      <c r="C15" s="7">
        <v>0</v>
      </c>
      <c r="D15" s="120"/>
      <c r="E15" s="121"/>
      <c r="F15" s="17"/>
      <c r="G15" s="24"/>
    </row>
    <row r="16" spans="1:7" ht="15.75" thickBot="1" x14ac:dyDescent="0.3">
      <c r="A16" s="1"/>
      <c r="B16" s="4">
        <v>2.9000000000000001E-2</v>
      </c>
      <c r="C16" s="7">
        <v>5.7999999999999996E-3</v>
      </c>
      <c r="D16" s="122"/>
      <c r="E16" s="123"/>
      <c r="F16" s="17"/>
      <c r="G16" s="24"/>
    </row>
    <row r="17" spans="1:7" ht="15.75" thickBot="1" x14ac:dyDescent="0.3">
      <c r="A17" s="1"/>
      <c r="B17" s="10">
        <v>6.7000000000000004E-2</v>
      </c>
      <c r="C17" s="11">
        <v>5.7999999999999996E-3</v>
      </c>
      <c r="D17" s="27" t="s">
        <v>13</v>
      </c>
      <c r="E17" s="12" t="s">
        <v>8</v>
      </c>
      <c r="F17" s="17"/>
      <c r="G17" s="24"/>
    </row>
    <row r="18" spans="1:7" ht="15" customHeight="1" x14ac:dyDescent="0.25">
      <c r="A18" s="124" t="s">
        <v>9</v>
      </c>
      <c r="B18" s="125"/>
      <c r="C18" s="125"/>
      <c r="D18" s="125"/>
      <c r="E18" s="125"/>
      <c r="F18" s="125"/>
      <c r="G18" s="126"/>
    </row>
    <row r="19" spans="1:7" ht="15.75" customHeight="1" thickBot="1" x14ac:dyDescent="0.3">
      <c r="A19" s="127"/>
      <c r="B19" s="119"/>
      <c r="C19" s="119"/>
      <c r="D19" s="119"/>
      <c r="E19" s="119"/>
      <c r="F19" s="119"/>
      <c r="G19" s="128"/>
    </row>
    <row r="20" spans="1:7" ht="15.75" thickBot="1" x14ac:dyDescent="0.3">
      <c r="A20" s="1" t="s">
        <v>0</v>
      </c>
      <c r="B20" s="1" t="s">
        <v>10</v>
      </c>
      <c r="C20" s="1" t="s">
        <v>11</v>
      </c>
      <c r="D20" s="1" t="s">
        <v>12</v>
      </c>
      <c r="E20" s="1" t="s">
        <v>2</v>
      </c>
      <c r="F20" s="1" t="s">
        <v>3</v>
      </c>
      <c r="G20" s="1" t="s">
        <v>4</v>
      </c>
    </row>
    <row r="21" spans="1:7" ht="15.75" thickBot="1" x14ac:dyDescent="0.3">
      <c r="A21" s="1">
        <v>1</v>
      </c>
      <c r="B21" s="2">
        <v>34.15</v>
      </c>
      <c r="C21" s="29">
        <v>12</v>
      </c>
      <c r="D21" s="29">
        <v>15.18</v>
      </c>
      <c r="E21" s="90"/>
      <c r="F21" s="90"/>
      <c r="G21" s="91"/>
    </row>
    <row r="22" spans="1:7" ht="15.75" thickBot="1" x14ac:dyDescent="0.3">
      <c r="A22" s="1">
        <v>2</v>
      </c>
      <c r="B22" s="3">
        <v>34</v>
      </c>
      <c r="C22" s="30">
        <v>11.95</v>
      </c>
      <c r="D22" s="7">
        <v>15.75</v>
      </c>
      <c r="E22" s="92"/>
      <c r="F22" s="92"/>
      <c r="G22" s="93"/>
    </row>
    <row r="23" spans="1:7" ht="15.75" thickBot="1" x14ac:dyDescent="0.3">
      <c r="A23" s="1">
        <v>3</v>
      </c>
      <c r="B23" s="5">
        <v>34.1</v>
      </c>
      <c r="C23" s="6">
        <v>12</v>
      </c>
      <c r="D23" s="7">
        <v>15.8</v>
      </c>
      <c r="E23" s="92"/>
      <c r="F23" s="92"/>
      <c r="G23" s="93"/>
    </row>
    <row r="24" spans="1:7" ht="15.75" thickBot="1" x14ac:dyDescent="0.3">
      <c r="A24" s="1">
        <v>4</v>
      </c>
      <c r="B24" s="5">
        <v>34.1</v>
      </c>
      <c r="C24" s="30">
        <v>12</v>
      </c>
      <c r="D24" s="7">
        <v>15.85</v>
      </c>
      <c r="E24" s="92"/>
      <c r="F24" s="92"/>
      <c r="G24" s="93"/>
    </row>
    <row r="25" spans="1:7" ht="15.75" thickBot="1" x14ac:dyDescent="0.3">
      <c r="A25" s="1">
        <v>5</v>
      </c>
      <c r="B25" s="5">
        <v>34.1</v>
      </c>
      <c r="C25" s="30">
        <v>12</v>
      </c>
      <c r="D25" s="7">
        <v>15.8</v>
      </c>
      <c r="E25" s="92"/>
      <c r="F25" s="92"/>
      <c r="G25" s="93"/>
    </row>
    <row r="26" spans="1:7" ht="15.75" thickBot="1" x14ac:dyDescent="0.3">
      <c r="A26" s="1">
        <v>6</v>
      </c>
      <c r="B26" s="5">
        <v>34.450000000000003</v>
      </c>
      <c r="C26" s="30">
        <v>12.75</v>
      </c>
      <c r="D26" s="7">
        <v>16.100000000000001</v>
      </c>
      <c r="E26" s="92"/>
      <c r="F26" s="92"/>
      <c r="G26" s="93"/>
    </row>
    <row r="27" spans="1:7" ht="15.75" thickBot="1" x14ac:dyDescent="0.3">
      <c r="A27" s="1">
        <v>7</v>
      </c>
      <c r="B27" s="5">
        <v>34.200000000000003</v>
      </c>
      <c r="C27" s="30">
        <v>12.9</v>
      </c>
      <c r="D27" s="7">
        <v>16</v>
      </c>
      <c r="E27" s="92"/>
      <c r="F27" s="92"/>
      <c r="G27" s="93"/>
    </row>
    <row r="28" spans="1:7" ht="15.75" thickBot="1" x14ac:dyDescent="0.3">
      <c r="A28" s="1">
        <v>8</v>
      </c>
      <c r="B28" s="5">
        <v>34.200000000000003</v>
      </c>
      <c r="C28" s="30">
        <v>11.8</v>
      </c>
      <c r="D28" s="7">
        <v>16</v>
      </c>
      <c r="E28" s="92"/>
      <c r="F28" s="92"/>
      <c r="G28" s="93"/>
    </row>
    <row r="29" spans="1:7" ht="15.75" thickBot="1" x14ac:dyDescent="0.3">
      <c r="A29" s="1">
        <v>9</v>
      </c>
      <c r="B29" s="5">
        <v>34.4</v>
      </c>
      <c r="C29" s="30">
        <v>11.8</v>
      </c>
      <c r="D29" s="7">
        <v>16</v>
      </c>
      <c r="E29" s="92"/>
      <c r="F29" s="92"/>
      <c r="G29" s="93"/>
    </row>
    <row r="30" spans="1:7" ht="15.75" thickBot="1" x14ac:dyDescent="0.3">
      <c r="A30" s="1">
        <v>10</v>
      </c>
      <c r="B30" s="4">
        <v>34</v>
      </c>
      <c r="C30" s="7">
        <v>12.95</v>
      </c>
      <c r="D30" s="7">
        <v>16.100000000000001</v>
      </c>
      <c r="E30" s="92"/>
      <c r="F30" s="92"/>
      <c r="G30" s="93"/>
    </row>
    <row r="31" spans="1:7" ht="15.75" thickBot="1" x14ac:dyDescent="0.3">
      <c r="A31" s="1"/>
      <c r="B31" s="4">
        <f>AVERAGE(B21:B30)</f>
        <v>34.169999999999995</v>
      </c>
      <c r="C31" s="7">
        <f>AVERAGE(C21:C30)</f>
        <v>12.215</v>
      </c>
      <c r="D31" s="7">
        <f>AVERAGE(D21:D30)</f>
        <v>15.858000000000001</v>
      </c>
      <c r="E31" s="6">
        <v>8.24</v>
      </c>
      <c r="F31" s="6" t="s">
        <v>15</v>
      </c>
      <c r="G31" s="8" t="s">
        <v>16</v>
      </c>
    </row>
    <row r="32" spans="1:7" ht="15.75" thickBot="1" x14ac:dyDescent="0.3">
      <c r="A32" s="1"/>
      <c r="B32" s="31">
        <v>0.06</v>
      </c>
      <c r="C32" s="30">
        <v>0.86</v>
      </c>
      <c r="D32" s="30">
        <v>2.1999999999999999E-2</v>
      </c>
      <c r="E32" s="30">
        <v>0</v>
      </c>
      <c r="F32" s="92"/>
      <c r="G32" s="93"/>
    </row>
    <row r="33" spans="1:7" ht="15.75" thickBot="1" x14ac:dyDescent="0.3">
      <c r="A33" s="1"/>
      <c r="B33" s="31">
        <v>2.9000000000000001E-2</v>
      </c>
      <c r="C33" s="30">
        <v>2.9000000000000001E-2</v>
      </c>
      <c r="D33" s="30">
        <v>2.9000000000000001E-2</v>
      </c>
      <c r="E33" s="30">
        <v>5.7999999999999996E-3</v>
      </c>
      <c r="F33" s="92"/>
      <c r="G33" s="93"/>
    </row>
    <row r="34" spans="1:7" ht="15.75" thickBot="1" x14ac:dyDescent="0.3">
      <c r="A34" s="1"/>
      <c r="B34" s="32">
        <v>6.7000000000000004E-2</v>
      </c>
      <c r="C34" s="33">
        <v>9.0800000000000006E-2</v>
      </c>
      <c r="D34" s="33">
        <v>3.6999999999999998E-2</v>
      </c>
      <c r="E34" s="33">
        <v>5.7999999999999996E-3</v>
      </c>
      <c r="F34" s="34" t="s">
        <v>14</v>
      </c>
      <c r="G34" s="12" t="s">
        <v>17</v>
      </c>
    </row>
  </sheetData>
  <mergeCells count="6">
    <mergeCell ref="F32:G33"/>
    <mergeCell ref="C4:E13"/>
    <mergeCell ref="A1:E2"/>
    <mergeCell ref="D15:E16"/>
    <mergeCell ref="A18:G19"/>
    <mergeCell ref="E21:G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100a</vt:lpstr>
      <vt:lpstr>100b kulka</vt:lpstr>
      <vt:lpstr>100b tuleja</vt:lpstr>
      <vt:lpstr>100c kulka</vt:lpstr>
      <vt:lpstr>100c tuleja</vt:lpstr>
      <vt:lpstr>100d kulka</vt:lpstr>
      <vt:lpstr>100d tuleja</vt:lpstr>
      <vt:lpstr>EndTableKulka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2016-04-27T18:58:33Z</cp:lastPrinted>
  <dcterms:created xsi:type="dcterms:W3CDTF">2016-04-27T12:10:51Z</dcterms:created>
  <dcterms:modified xsi:type="dcterms:W3CDTF">2016-04-27T18:58:38Z</dcterms:modified>
</cp:coreProperties>
</file>