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activeTab="1"/>
  </bookViews>
  <sheets>
    <sheet name="a)-Niepewnosc pomiarowa masy" sheetId="1" r:id="rId1"/>
    <sheet name="b)-Srednica i jej niepewnosc" sheetId="2" r:id="rId2"/>
    <sheet name="c1)V i jej niepewnosc(kula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2" l="1"/>
  <c r="N37" i="2"/>
  <c r="N36" i="2"/>
  <c r="N23" i="2"/>
  <c r="E14" i="2"/>
  <c r="E6" i="2"/>
  <c r="E7" i="2"/>
  <c r="E8" i="2"/>
  <c r="E9" i="2"/>
  <c r="E10" i="2"/>
  <c r="E11" i="2"/>
  <c r="E12" i="2"/>
  <c r="E5" i="2"/>
  <c r="E4" i="2"/>
  <c r="E3" i="2"/>
  <c r="J38" i="2" l="1"/>
  <c r="J37" i="2"/>
  <c r="J36" i="2"/>
  <c r="J23" i="2"/>
  <c r="I9" i="2"/>
  <c r="I6" i="2"/>
  <c r="B13" i="2"/>
  <c r="H13" i="2"/>
  <c r="I7" i="2" s="1"/>
  <c r="F13" i="2"/>
  <c r="G10" i="2" s="1"/>
  <c r="D13" i="2"/>
  <c r="I8" i="2" l="1"/>
  <c r="I11" i="2"/>
  <c r="I10" i="2"/>
  <c r="I3" i="2"/>
  <c r="H14" i="2" s="1"/>
  <c r="I4" i="2"/>
  <c r="I12" i="2"/>
  <c r="I5" i="2"/>
  <c r="G7" i="2"/>
  <c r="G8" i="2"/>
  <c r="G3" i="2"/>
  <c r="F14" i="2" s="1"/>
  <c r="G11" i="2"/>
  <c r="G4" i="2"/>
  <c r="G12" i="2"/>
  <c r="G5" i="2"/>
  <c r="G6" i="2"/>
  <c r="G9" i="2"/>
  <c r="H8" i="3"/>
  <c r="H7" i="3"/>
  <c r="H6" i="3"/>
  <c r="H5" i="3"/>
  <c r="H4" i="3"/>
  <c r="H2" i="3"/>
  <c r="H3" i="3" s="1"/>
</calcChain>
</file>

<file path=xl/sharedStrings.xml><?xml version="1.0" encoding="utf-8"?>
<sst xmlns="http://schemas.openxmlformats.org/spreadsheetml/2006/main" count="76" uniqueCount="55">
  <si>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</si>
  <si>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</si>
  <si>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</si>
  <si>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</si>
  <si>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</si>
  <si>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</si>
  <si>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</si>
  <si>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</si>
  <si>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</si>
  <si>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</si>
  <si>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</si>
  <si>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</si>
  <si>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</si>
  <si>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</si>
  <si>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</si>
  <si>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</si>
  <si>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</si>
  <si>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</si>
  <si>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</si>
  <si>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</si>
  <si>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</si>
  <si>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</si>
  <si>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</si>
  <si>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</si>
  <si>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</si>
  <si>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</si>
  <si>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</si>
  <si>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</si>
  <si>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</si>
  <si>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</si>
  <si>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</si>
  <si>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</si>
  <si>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</si>
  <si>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</si>
  <si>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</si>
  <si>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</si>
  <si>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</si>
  <si>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</si>
  <si>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</si>
  <si>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</si>
  <si>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</si>
  <si>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</si>
  <si>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</si>
  <si>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</si>
  <si>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1.89525/90=</t>
  </si>
  <si>
    <t>0.022^2=</t>
  </si>
  <si>
    <t>0.000484+0.000841=</t>
  </si>
  <si>
    <t>sqrt(0.001325)=</t>
  </si>
  <si>
    <t>Tuleja Wysokosc</t>
  </si>
  <si>
    <t>0.206/90=</t>
  </si>
  <si>
    <t>0.0023^2=</t>
  </si>
  <si>
    <t>0.00000529+0.000841=</t>
  </si>
  <si>
    <t>sqrt(0.00084629)=</t>
  </si>
  <si>
    <t>Całkowita Niep. Stand.- Obliczenie - Wys</t>
  </si>
  <si>
    <t>Całkowita Niep. Stand.- Obliczenie - Wew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</si>
</sst>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22</xdr:row>
      <xdr:rowOff>55978</xdr:rowOff>
    </xdr:from>
    <xdr:ext cx="2433900" cy="689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27</xdr:row>
      <xdr:rowOff>10717</xdr:rowOff>
    </xdr:from>
    <xdr:ext cx="2575472" cy="10762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34</xdr:row>
      <xdr:rowOff>17367</xdr:rowOff>
    </xdr:from>
    <xdr:ext cx="2442882" cy="7782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6" zoomScale="130" zoomScaleNormal="130" workbookViewId="0">
      <selection activeCell="F10" sqref="F10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66" t="s">
        <v>26</v>
      </c>
      <c r="B1" s="66"/>
      <c r="C1" s="66"/>
      <c r="D1" s="66"/>
      <c r="E1" s="66"/>
      <c r="F1" s="66"/>
      <c r="G1" s="66"/>
      <c r="H1" s="66"/>
      <c r="I1" s="2"/>
      <c r="J1" s="67"/>
      <c r="K1" s="67"/>
      <c r="L1" s="67"/>
      <c r="M1" s="67"/>
      <c r="N1" s="67"/>
      <c r="O1" s="67"/>
      <c r="P1" s="67"/>
      <c r="Q1" s="67"/>
    </row>
    <row r="2" spans="1:17" ht="15.75" thickBot="1" x14ac:dyDescent="0.3">
      <c r="A2" s="62" t="s">
        <v>5</v>
      </c>
      <c r="B2" s="63"/>
      <c r="C2" s="63"/>
      <c r="D2" s="64"/>
      <c r="E2" s="76" t="s">
        <v>6</v>
      </c>
      <c r="F2" s="76"/>
      <c r="G2" s="76"/>
      <c r="H2" s="76"/>
    </row>
    <row r="3" spans="1:17" ht="15.75" thickBot="1" x14ac:dyDescent="0.3">
      <c r="A3" s="15" t="s">
        <v>3</v>
      </c>
      <c r="B3" s="15" t="s">
        <v>2</v>
      </c>
      <c r="C3" s="62"/>
      <c r="D3" s="64"/>
      <c r="E3" s="15" t="s">
        <v>7</v>
      </c>
      <c r="F3" s="76" t="s">
        <v>8</v>
      </c>
      <c r="G3" s="76"/>
      <c r="H3" s="76"/>
      <c r="K3" s="1"/>
    </row>
    <row r="4" spans="1:17" x14ac:dyDescent="0.25">
      <c r="A4" s="24" t="s">
        <v>0</v>
      </c>
      <c r="B4" s="21">
        <v>0.72</v>
      </c>
      <c r="C4" s="68"/>
      <c r="D4" s="69"/>
      <c r="E4" s="3"/>
      <c r="F4" s="77" t="s">
        <v>9</v>
      </c>
      <c r="G4" s="78"/>
      <c r="H4" s="79"/>
    </row>
    <row r="5" spans="1:17" x14ac:dyDescent="0.25">
      <c r="A5" s="25" t="s">
        <v>1</v>
      </c>
      <c r="B5" s="22">
        <v>8.24</v>
      </c>
      <c r="C5" s="70"/>
      <c r="D5" s="71"/>
      <c r="E5" s="3"/>
      <c r="F5" s="80" t="s">
        <v>28</v>
      </c>
      <c r="G5" s="60"/>
      <c r="H5" s="61"/>
    </row>
    <row r="6" spans="1:17" ht="15.75" thickBot="1" x14ac:dyDescent="0.3">
      <c r="A6" s="26" t="s">
        <v>4</v>
      </c>
      <c r="B6" s="23"/>
      <c r="C6" s="72">
        <v>0.01</v>
      </c>
      <c r="D6" s="73"/>
      <c r="E6" s="7"/>
      <c r="F6" s="74"/>
      <c r="G6" s="66"/>
      <c r="H6" s="75"/>
    </row>
    <row r="7" spans="1:17" ht="15.75" thickBot="1" x14ac:dyDescent="0.3">
      <c r="A7" s="62" t="s">
        <v>22</v>
      </c>
      <c r="B7" s="63"/>
      <c r="C7" s="63"/>
      <c r="D7" s="64"/>
      <c r="E7" s="62"/>
      <c r="F7" s="63"/>
      <c r="G7" s="63"/>
      <c r="H7" s="64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62" t="s">
        <v>27</v>
      </c>
      <c r="B11" s="63"/>
      <c r="C11" s="63"/>
      <c r="D11" s="64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62" t="s">
        <v>21</v>
      </c>
      <c r="B13" s="63"/>
      <c r="C13" s="63"/>
      <c r="D13" s="64"/>
    </row>
    <row r="14" spans="1:17" x14ac:dyDescent="0.25">
      <c r="A14" s="59"/>
      <c r="B14" s="60"/>
      <c r="C14" s="60"/>
      <c r="D14" s="61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62" t="s">
        <v>24</v>
      </c>
      <c r="B18" s="63"/>
      <c r="C18" s="63"/>
      <c r="D18" s="64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65"/>
      <c r="B22" s="66"/>
      <c r="C22" s="8"/>
      <c r="D22" s="10"/>
    </row>
    <row r="23" spans="1:4" ht="15.75" thickBot="1" x14ac:dyDescent="0.3">
      <c r="A23" s="62" t="s">
        <v>23</v>
      </c>
      <c r="B23" s="63"/>
      <c r="C23" s="63"/>
      <c r="D23" s="64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62" t="s">
        <v>25</v>
      </c>
      <c r="B27" s="63"/>
      <c r="C27" s="63"/>
      <c r="D27" s="64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  <mergeCell ref="A14:D14"/>
    <mergeCell ref="A23:D23"/>
    <mergeCell ref="A27:D27"/>
    <mergeCell ref="A18:D18"/>
    <mergeCell ref="A22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topLeftCell="A4" zoomScale="55" zoomScaleNormal="55" workbookViewId="0">
      <selection activeCell="G35" sqref="G35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16.710937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62" t="s">
        <v>0</v>
      </c>
      <c r="B1" s="64"/>
      <c r="C1" s="62" t="s">
        <v>15</v>
      </c>
      <c r="D1" s="63"/>
      <c r="E1" s="63"/>
      <c r="F1" s="64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62" t="s">
        <v>6</v>
      </c>
      <c r="B15" s="63"/>
      <c r="C15" s="63"/>
      <c r="D15" s="63"/>
      <c r="E15" s="63"/>
      <c r="F15" s="64"/>
    </row>
    <row r="16" spans="1:9" ht="15.75" thickBot="1" x14ac:dyDescent="0.3">
      <c r="A16" s="62" t="s">
        <v>7</v>
      </c>
      <c r="B16" s="63"/>
      <c r="C16" s="63"/>
      <c r="D16" s="64"/>
      <c r="E16" s="62" t="s">
        <v>8</v>
      </c>
      <c r="F16" s="64"/>
    </row>
    <row r="17" spans="1:14" x14ac:dyDescent="0.25">
      <c r="A17" s="85"/>
      <c r="B17" s="78"/>
      <c r="C17" s="78"/>
      <c r="D17" s="79"/>
      <c r="E17" s="85" t="s">
        <v>9</v>
      </c>
      <c r="F17" s="79"/>
    </row>
    <row r="18" spans="1:14" x14ac:dyDescent="0.25">
      <c r="A18" s="59"/>
      <c r="B18" s="60"/>
      <c r="C18" s="60"/>
      <c r="D18" s="61"/>
      <c r="E18" s="59" t="s">
        <v>16</v>
      </c>
      <c r="F18" s="61"/>
    </row>
    <row r="19" spans="1:14" x14ac:dyDescent="0.25">
      <c r="A19" s="88" t="s">
        <v>17</v>
      </c>
      <c r="B19" s="89"/>
      <c r="C19" s="89"/>
      <c r="D19" s="90"/>
      <c r="E19" s="59" t="s">
        <v>18</v>
      </c>
      <c r="F19" s="61"/>
    </row>
    <row r="20" spans="1:14" ht="15.75" thickBot="1" x14ac:dyDescent="0.3">
      <c r="A20" s="65"/>
      <c r="B20" s="66"/>
      <c r="C20" s="66"/>
      <c r="D20" s="75"/>
      <c r="E20" s="86" t="s">
        <v>19</v>
      </c>
      <c r="F20" s="87"/>
    </row>
    <row r="21" spans="1:14" ht="15.75" thickBot="1" x14ac:dyDescent="0.3">
      <c r="A21" s="62" t="s">
        <v>20</v>
      </c>
      <c r="B21" s="63"/>
      <c r="C21" s="63"/>
      <c r="D21" s="63"/>
      <c r="E21" s="63"/>
      <c r="F21" s="63"/>
      <c r="G21" s="76" t="s">
        <v>42</v>
      </c>
      <c r="H21" s="76"/>
      <c r="K21" s="76" t="s">
        <v>48</v>
      </c>
      <c r="L21" s="76"/>
    </row>
    <row r="22" spans="1:14" ht="15.75" thickBot="1" x14ac:dyDescent="0.3">
      <c r="A22" s="18" t="s">
        <v>0</v>
      </c>
      <c r="B22" s="18"/>
      <c r="C22" s="54"/>
      <c r="D22" s="55"/>
      <c r="E22" s="76" t="s">
        <v>41</v>
      </c>
      <c r="F22" s="76"/>
      <c r="G22" s="81" t="s">
        <v>27</v>
      </c>
      <c r="H22" s="82"/>
      <c r="K22" s="81" t="s">
        <v>27</v>
      </c>
      <c r="L22" s="82"/>
    </row>
    <row r="23" spans="1:14" ht="15.75" thickBot="1" x14ac:dyDescent="0.3">
      <c r="A23" s="62" t="s">
        <v>5</v>
      </c>
      <c r="B23" s="64"/>
      <c r="C23" s="62" t="s">
        <v>29</v>
      </c>
      <c r="D23" s="64"/>
      <c r="E23" s="27" t="s">
        <v>5</v>
      </c>
      <c r="F23" s="27" t="s">
        <v>29</v>
      </c>
      <c r="G23" s="39"/>
      <c r="H23" s="40"/>
      <c r="I23" s="8" t="s">
        <v>44</v>
      </c>
      <c r="J23" s="8">
        <f>1.89525/90</f>
        <v>2.1058333333333335E-2</v>
      </c>
      <c r="K23" s="39"/>
      <c r="L23" s="40"/>
      <c r="M23" s="8" t="s">
        <v>49</v>
      </c>
      <c r="N23" s="8">
        <f>0.206/90</f>
        <v>2.2888888888888889E-3</v>
      </c>
    </row>
    <row r="24" spans="1:14" ht="15.75" thickBot="1" x14ac:dyDescent="0.3">
      <c r="A24" s="85"/>
      <c r="B24" s="79"/>
      <c r="C24" s="85">
        <v>0.05</v>
      </c>
      <c r="D24" s="79"/>
      <c r="E24" s="11"/>
      <c r="F24" s="5">
        <v>0.05</v>
      </c>
      <c r="G24" s="39"/>
      <c r="H24" s="40"/>
      <c r="K24" s="39"/>
      <c r="L24" s="40"/>
    </row>
    <row r="25" spans="1:14" ht="15.75" thickBot="1" x14ac:dyDescent="0.3">
      <c r="A25" s="59"/>
      <c r="B25" s="61"/>
      <c r="C25" s="59">
        <v>8.1669999999999998</v>
      </c>
      <c r="D25" s="61"/>
      <c r="E25" s="81" t="s">
        <v>27</v>
      </c>
      <c r="F25" s="82"/>
      <c r="G25" s="39"/>
      <c r="H25" s="40"/>
      <c r="K25" s="39"/>
      <c r="L25" s="40"/>
    </row>
    <row r="26" spans="1:14" ht="15.75" thickBot="1" x14ac:dyDescent="0.3">
      <c r="A26" s="65" t="s">
        <v>17</v>
      </c>
      <c r="B26" s="75"/>
      <c r="C26" s="65">
        <v>10</v>
      </c>
      <c r="D26" s="75"/>
      <c r="E26" s="39"/>
      <c r="F26" s="40"/>
      <c r="G26" s="30"/>
      <c r="H26" s="29"/>
      <c r="K26" s="30"/>
      <c r="L26" s="29"/>
    </row>
    <row r="27" spans="1:14" ht="15.75" thickBot="1" x14ac:dyDescent="0.3">
      <c r="A27" s="81" t="s">
        <v>27</v>
      </c>
      <c r="B27" s="82"/>
      <c r="C27" s="82"/>
      <c r="D27" s="94"/>
      <c r="E27" s="39"/>
      <c r="F27" s="40"/>
      <c r="G27" s="31" t="s">
        <v>24</v>
      </c>
      <c r="H27" s="53"/>
      <c r="K27" s="31" t="s">
        <v>24</v>
      </c>
      <c r="L27" s="53"/>
    </row>
    <row r="28" spans="1:14" x14ac:dyDescent="0.25">
      <c r="A28" s="39"/>
      <c r="B28" s="40"/>
      <c r="C28" s="40"/>
      <c r="D28" s="41"/>
      <c r="E28" s="39"/>
      <c r="F28" s="40"/>
      <c r="G28" s="45"/>
      <c r="H28" s="46"/>
      <c r="K28" s="45"/>
      <c r="L28" s="46"/>
    </row>
    <row r="29" spans="1:14" x14ac:dyDescent="0.25">
      <c r="A29" s="39"/>
      <c r="B29" s="40"/>
      <c r="C29" s="40"/>
      <c r="D29" s="41"/>
      <c r="E29" s="30"/>
      <c r="F29" s="29"/>
      <c r="G29" s="48"/>
      <c r="H29" s="49"/>
      <c r="K29" s="48"/>
      <c r="L29" s="49"/>
    </row>
    <row r="30" spans="1:14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K30" s="48"/>
      <c r="L30" s="49"/>
    </row>
    <row r="31" spans="1:14" x14ac:dyDescent="0.25">
      <c r="A31" s="30"/>
      <c r="B31" s="29"/>
      <c r="C31" s="29"/>
      <c r="D31" s="28"/>
      <c r="E31" s="45"/>
      <c r="F31" s="46"/>
      <c r="G31" s="48"/>
      <c r="H31" s="49"/>
      <c r="K31" s="48"/>
      <c r="L31" s="49"/>
    </row>
    <row r="32" spans="1:14" x14ac:dyDescent="0.25">
      <c r="A32" s="91" t="s">
        <v>24</v>
      </c>
      <c r="B32" s="92"/>
      <c r="C32" s="92"/>
      <c r="D32" s="93"/>
      <c r="E32" s="48"/>
      <c r="F32" s="49"/>
      <c r="G32" s="42"/>
      <c r="H32" s="43"/>
      <c r="K32" s="42"/>
      <c r="L32" s="43"/>
    </row>
    <row r="33" spans="1:14" ht="15.75" thickBot="1" x14ac:dyDescent="0.3">
      <c r="A33" s="45"/>
      <c r="B33" s="46"/>
      <c r="C33" s="46"/>
      <c r="D33" s="47"/>
      <c r="E33" s="48"/>
      <c r="F33" s="49"/>
      <c r="G33" s="51"/>
      <c r="H33" s="43"/>
      <c r="K33" s="51"/>
      <c r="L33" s="43"/>
      <c r="N33">
        <v>8.4628999999999998E-4</v>
      </c>
    </row>
    <row r="34" spans="1:14" ht="15.75" thickBot="1" x14ac:dyDescent="0.3">
      <c r="A34" s="48"/>
      <c r="B34" s="49"/>
      <c r="C34" s="49"/>
      <c r="D34" s="50"/>
      <c r="E34" s="48"/>
      <c r="F34" s="49"/>
      <c r="G34" s="83" t="s">
        <v>54</v>
      </c>
      <c r="H34" s="84"/>
      <c r="K34" s="83" t="s">
        <v>53</v>
      </c>
      <c r="L34" s="84"/>
    </row>
    <row r="35" spans="1:14" x14ac:dyDescent="0.25">
      <c r="A35" s="48"/>
      <c r="B35" s="49"/>
      <c r="C35" s="49"/>
      <c r="D35" s="50"/>
      <c r="E35" s="42"/>
      <c r="F35" s="43"/>
      <c r="G35" s="37"/>
      <c r="H35" s="38"/>
      <c r="K35" s="37"/>
      <c r="L35" s="38"/>
    </row>
    <row r="36" spans="1:14" ht="15.75" thickBot="1" x14ac:dyDescent="0.3">
      <c r="A36" s="48"/>
      <c r="B36" s="49"/>
      <c r="C36" s="49"/>
      <c r="D36" s="50"/>
      <c r="E36" s="51"/>
      <c r="F36" s="43"/>
      <c r="G36" s="35"/>
      <c r="H36" s="32"/>
      <c r="I36" t="s">
        <v>45</v>
      </c>
      <c r="J36">
        <f>0.022^2</f>
        <v>4.8399999999999995E-4</v>
      </c>
      <c r="K36" s="35"/>
      <c r="L36" s="32"/>
      <c r="M36" t="s">
        <v>50</v>
      </c>
      <c r="N36">
        <f>0.0023^2</f>
        <v>5.2900000000000002E-6</v>
      </c>
    </row>
    <row r="37" spans="1:14" ht="15.75" thickBot="1" x14ac:dyDescent="0.3">
      <c r="A37" s="42"/>
      <c r="B37" s="43"/>
      <c r="C37" s="43"/>
      <c r="D37" s="44"/>
      <c r="E37" s="83" t="s">
        <v>30</v>
      </c>
      <c r="F37" s="84"/>
      <c r="G37" s="35"/>
      <c r="H37" s="32"/>
      <c r="I37" t="s">
        <v>46</v>
      </c>
      <c r="J37">
        <f>0.000484+0.000841</f>
        <v>1.325E-3</v>
      </c>
      <c r="K37" s="35"/>
      <c r="L37" s="32"/>
      <c r="M37" t="s">
        <v>51</v>
      </c>
      <c r="N37">
        <f>0.00000529+0.000841</f>
        <v>8.4628999999999998E-4</v>
      </c>
    </row>
    <row r="38" spans="1:14" ht="15.75" thickBot="1" x14ac:dyDescent="0.3">
      <c r="A38" s="51"/>
      <c r="B38" s="43"/>
      <c r="C38" s="43"/>
      <c r="D38" s="52"/>
      <c r="E38" s="37"/>
      <c r="F38" s="38"/>
      <c r="G38" s="33"/>
      <c r="H38" s="34"/>
      <c r="I38" t="s">
        <v>47</v>
      </c>
      <c r="J38">
        <f>SQRT(0.001325)</f>
        <v>3.6400549446402593E-2</v>
      </c>
      <c r="K38" s="33"/>
      <c r="L38" s="34"/>
      <c r="M38" t="s">
        <v>52</v>
      </c>
      <c r="N38">
        <f>SQRT(0.00084629)</f>
        <v>2.9091063920042525E-2</v>
      </c>
    </row>
    <row r="39" spans="1:14" ht="15.75" thickBot="1" x14ac:dyDescent="0.3">
      <c r="A39" s="83" t="s">
        <v>25</v>
      </c>
      <c r="B39" s="84"/>
      <c r="C39" s="84"/>
      <c r="D39" s="84"/>
      <c r="E39" s="35"/>
      <c r="F39" s="32"/>
    </row>
    <row r="40" spans="1:14" x14ac:dyDescent="0.25">
      <c r="A40" s="37"/>
      <c r="B40" s="38"/>
      <c r="C40" s="38"/>
      <c r="D40" s="38"/>
      <c r="E40" s="35"/>
      <c r="F40" s="32"/>
    </row>
    <row r="41" spans="1:14" ht="15.75" thickBot="1" x14ac:dyDescent="0.3">
      <c r="A41" s="35"/>
      <c r="B41" s="32"/>
      <c r="C41" s="32"/>
      <c r="D41" s="36"/>
      <c r="E41" s="33"/>
      <c r="F41" s="34"/>
    </row>
    <row r="42" spans="1:14" x14ac:dyDescent="0.25">
      <c r="A42" s="35"/>
      <c r="B42" s="32"/>
      <c r="C42" s="32"/>
      <c r="D42" s="36"/>
    </row>
    <row r="43" spans="1:14" ht="15.75" thickBot="1" x14ac:dyDescent="0.3">
      <c r="A43" s="33"/>
      <c r="B43" s="34"/>
      <c r="C43" s="34"/>
      <c r="D43" s="34"/>
    </row>
  </sheetData>
  <mergeCells count="34">
    <mergeCell ref="K21:L21"/>
    <mergeCell ref="K22:L22"/>
    <mergeCell ref="K34:L34"/>
    <mergeCell ref="A39:D39"/>
    <mergeCell ref="E37:F37"/>
    <mergeCell ref="A32:D32"/>
    <mergeCell ref="E25:F25"/>
    <mergeCell ref="A27:D27"/>
    <mergeCell ref="A24:B24"/>
    <mergeCell ref="A25:B25"/>
    <mergeCell ref="A26:B26"/>
    <mergeCell ref="C24:D24"/>
    <mergeCell ref="C25:D25"/>
    <mergeCell ref="C26:D26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G21:H21"/>
    <mergeCell ref="G22:H22"/>
    <mergeCell ref="G34:H34"/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H24" sqref="H23:H24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95" t="s">
        <v>32</v>
      </c>
      <c r="B5" s="95"/>
      <c r="C5" s="95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96" t="s">
        <v>34</v>
      </c>
      <c r="B10" s="96"/>
      <c r="C10" s="96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a)-Niepewnosc pomiarowa masy</vt:lpstr>
      <vt:lpstr>b)-Srednica i jej niepewnosc</vt:lpstr>
      <vt:lpstr>c1)V i jej niepewnosc(kula)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2016-04-24T16:55:24Z</cp:lastPrinted>
  <dcterms:created xsi:type="dcterms:W3CDTF">2016-04-23T14:46:22Z</dcterms:created>
  <dcterms:modified xsi:type="dcterms:W3CDTF">2016-04-24T17:38:47Z</dcterms:modified>
</cp:coreProperties>
</file>