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  <c r="F6" i="1"/>
  <c r="F7" i="1"/>
  <c r="F8" i="1"/>
  <c r="F9" i="1"/>
  <c r="F10" i="1"/>
  <c r="F11" i="1"/>
  <c r="F12" i="1"/>
  <c r="F13" i="1"/>
  <c r="F14" i="1"/>
  <c r="F5" i="1"/>
  <c r="E14" i="1"/>
  <c r="E6" i="1"/>
  <c r="E10" i="1"/>
  <c r="E5" i="1"/>
  <c r="E13" i="1"/>
  <c r="E7" i="1"/>
  <c r="E9" i="1"/>
  <c r="E12" i="1"/>
  <c r="E11" i="1"/>
  <c r="E8" i="1"/>
  <c r="C14" i="1"/>
  <c r="C6" i="1"/>
  <c r="C10" i="1"/>
  <c r="C5" i="1"/>
  <c r="C13" i="1"/>
  <c r="C7" i="1"/>
  <c r="C9" i="1"/>
  <c r="C12" i="1"/>
  <c r="C11" i="1"/>
  <c r="C8" i="1"/>
</calcChain>
</file>

<file path=xl/sharedStrings.xml><?xml version="1.0" encoding="utf-8"?>
<sst xmlns="http://schemas.openxmlformats.org/spreadsheetml/2006/main" count="45" uniqueCount="37">
  <si>
    <t>Thực hiện nhập dữ liệu cho bảng tính theo mẫu và tính toán theo các yêu cầu:</t>
  </si>
  <si>
    <r>
      <t>1.</t>
    </r>
    <r>
      <rPr>
        <b/>
        <sz val="11"/>
        <color theme="1"/>
        <rFont val="Times New Roman"/>
        <family val="1"/>
      </rPr>
      <t xml:space="preserve"> Đặt tên Sheet</t>
    </r>
    <r>
      <rPr>
        <sz val="11"/>
        <color theme="1"/>
        <rFont val="Times New Roman"/>
        <family val="1"/>
      </rPr>
      <t xml:space="preserve"> là</t>
    </r>
    <r>
      <rPr>
        <b/>
        <sz val="11"/>
        <color theme="1"/>
        <rFont val="Times New Roman"/>
        <family val="1"/>
      </rPr>
      <t xml:space="preserve"> DOANH THU HANG DIEN MAY</t>
    </r>
    <r>
      <rPr>
        <sz val="11"/>
        <color theme="1"/>
        <rFont val="Times New Roman"/>
        <family val="1"/>
      </rPr>
      <t xml:space="preserve"> (1,5đ)</t>
    </r>
  </si>
  <si>
    <t>DOANH THU HÀNG ĐIỆN MÁY</t>
  </si>
  <si>
    <t>Ngày bán</t>
  </si>
  <si>
    <t>Mã hàng</t>
  </si>
  <si>
    <t>PREN</t>
  </si>
  <si>
    <t>NTVN</t>
  </si>
  <si>
    <t>NWAN</t>
  </si>
  <si>
    <t>Tên Hàng</t>
  </si>
  <si>
    <t>Số lượng
(Chiếc)</t>
  </si>
  <si>
    <t>Thành
Tiền</t>
  </si>
  <si>
    <t>Giảm Giá</t>
  </si>
  <si>
    <t>Phí lắp
đặt</t>
  </si>
  <si>
    <t>Doanh thu
VNĐ</t>
  </si>
  <si>
    <t>Bảng 1 : BẢNG TỶ GIÁ USD</t>
  </si>
  <si>
    <t>Ngày
(thời điểm)</t>
  </si>
  <si>
    <t>Tỷ giá
USD</t>
  </si>
  <si>
    <t>Bảng 2 : TÊN HÀNG và ĐƠN GIÁ</t>
  </si>
  <si>
    <t>Mã Hàng</t>
  </si>
  <si>
    <t>Giá sĩ (USD)</t>
  </si>
  <si>
    <t>Giá lẻ(USD)</t>
  </si>
  <si>
    <t>Máy Lạnh</t>
  </si>
  <si>
    <t>RE</t>
  </si>
  <si>
    <t>TV</t>
  </si>
  <si>
    <t>Ti vi</t>
  </si>
  <si>
    <t>WA</t>
  </si>
  <si>
    <t>Máy Giặt</t>
  </si>
  <si>
    <r>
      <t>2.</t>
    </r>
    <r>
      <rPr>
        <b/>
        <sz val="11"/>
        <color theme="1"/>
        <rFont val="Times New Roman"/>
        <family val="1"/>
      </rPr>
      <t xml:space="preserve"> Tên Hàng</t>
    </r>
    <r>
      <rPr>
        <sz val="11"/>
        <color theme="1"/>
        <rFont val="Times New Roman"/>
        <family val="1"/>
      </rPr>
      <t xml:space="preserve">: Dựa vào </t>
    </r>
    <r>
      <rPr>
        <b/>
        <sz val="11"/>
        <color theme="1"/>
        <rFont val="Times New Roman"/>
        <family val="1"/>
      </rPr>
      <t>ký tự 2 và 3</t>
    </r>
    <r>
      <rPr>
        <sz val="11"/>
        <color theme="1"/>
        <rFont val="Times New Roman"/>
        <family val="1"/>
      </rPr>
      <t xml:space="preserve"> củ</t>
    </r>
    <r>
      <rPr>
        <b/>
        <sz val="11"/>
        <color theme="1"/>
        <rFont val="Times New Roman"/>
        <family val="1"/>
      </rPr>
      <t>a Mã Hàng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tra tìm trong Bảng 2.</t>
    </r>
    <r>
      <rPr>
        <sz val="11"/>
        <color theme="1"/>
        <rFont val="Times New Roman"/>
        <family val="1"/>
      </rPr>
      <t xml:space="preserve"> (1đ)</t>
    </r>
  </si>
  <si>
    <t>Đơn Giá dựa vào tên hàng tra tìm trong Bảng 2.</t>
  </si>
  <si>
    <r>
      <t>3.</t>
    </r>
    <r>
      <rPr>
        <b/>
        <sz val="11"/>
        <color theme="1"/>
        <rFont val="Times New Roman"/>
        <family val="1"/>
      </rPr>
      <t xml:space="preserve"> Thành Tiền = Số Lượng * Đơn Giá</t>
    </r>
    <r>
      <rPr>
        <sz val="11"/>
        <color theme="1"/>
        <rFont val="Times New Roman"/>
        <family val="1"/>
      </rPr>
      <t>. (1,5đ)</t>
    </r>
  </si>
  <si>
    <r>
      <t>Biết rằng</t>
    </r>
    <r>
      <rPr>
        <b/>
        <sz val="11"/>
        <color theme="1"/>
        <rFont val="Times New Roman"/>
        <family val="1"/>
      </rPr>
      <t xml:space="preserve"> nếu số lượng từ 50 trở lên thì giá sĩ, ngược lại tính giá lẻ.</t>
    </r>
  </si>
  <si>
    <r>
      <t>4.</t>
    </r>
    <r>
      <rPr>
        <b/>
        <sz val="11"/>
        <color theme="1"/>
        <rFont val="Times New Roman"/>
        <family val="1"/>
      </rPr>
      <t xml:space="preserve"> Sắp xếp</t>
    </r>
    <r>
      <rPr>
        <sz val="11"/>
        <color theme="1"/>
        <rFont val="Times New Roman"/>
        <family val="1"/>
      </rPr>
      <t xml:space="preserve"> bảng tính </t>
    </r>
    <r>
      <rPr>
        <b/>
        <sz val="11"/>
        <color theme="1"/>
        <rFont val="Times New Roman"/>
        <family val="1"/>
      </rPr>
      <t>tăng dần</t>
    </r>
    <r>
      <rPr>
        <sz val="11"/>
        <color theme="1"/>
        <rFont val="Times New Roman"/>
        <family val="1"/>
      </rPr>
      <t xml:space="preserve"> theo</t>
    </r>
    <r>
      <rPr>
        <b/>
        <sz val="11"/>
        <color theme="1"/>
        <rFont val="Times New Roman"/>
        <family val="1"/>
      </rPr>
      <t xml:space="preserve"> Tên Hàng và Số Lượng</t>
    </r>
    <r>
      <rPr>
        <sz val="11"/>
        <color theme="1"/>
        <rFont val="Times New Roman"/>
        <family val="1"/>
      </rPr>
      <t>. (0,5đ)</t>
    </r>
  </si>
  <si>
    <r>
      <t>5</t>
    </r>
    <r>
      <rPr>
        <b/>
        <sz val="11"/>
        <color theme="1"/>
        <rFont val="Times New Roman"/>
        <family val="1"/>
      </rPr>
      <t>. Giảm Giá:</t>
    </r>
    <r>
      <rPr>
        <sz val="11"/>
        <color theme="1"/>
        <rFont val="Times New Roman"/>
        <family val="1"/>
      </rPr>
      <t xml:space="preserve"> tính </t>
    </r>
    <r>
      <rPr>
        <b/>
        <sz val="11"/>
        <color theme="1"/>
        <rFont val="Times New Roman"/>
        <family val="1"/>
      </rPr>
      <t>giảm 50%</t>
    </r>
    <r>
      <rPr>
        <sz val="11"/>
        <color theme="1"/>
        <rFont val="Times New Roman"/>
        <family val="1"/>
      </rPr>
      <t xml:space="preserve"> thành tiền cho các</t>
    </r>
    <r>
      <rPr>
        <b/>
        <sz val="11"/>
        <color theme="1"/>
        <rFont val="Times New Roman"/>
        <family val="1"/>
      </rPr>
      <t xml:space="preserve"> mặt hàng</t>
    </r>
    <r>
      <rPr>
        <sz val="11"/>
        <color theme="1"/>
        <rFont val="Times New Roman"/>
        <family val="1"/>
      </rPr>
      <t xml:space="preserve"> có ngày</t>
    </r>
    <r>
      <rPr>
        <b/>
        <sz val="11"/>
        <color theme="1"/>
        <rFont val="Times New Roman"/>
        <family val="1"/>
      </rPr>
      <t xml:space="preserve"> bán từ ngày 20/4 đến 30/4</t>
    </r>
    <r>
      <rPr>
        <sz val="11"/>
        <color theme="1"/>
        <rFont val="Times New Roman"/>
        <family val="1"/>
      </rPr>
      <t>. (1đ)</t>
    </r>
  </si>
  <si>
    <r>
      <t>6.</t>
    </r>
    <r>
      <rPr>
        <b/>
        <sz val="11"/>
        <color theme="1"/>
        <rFont val="Times New Roman"/>
        <family val="1"/>
      </rPr>
      <t xml:space="preserve"> Phí Lắp Đặt</t>
    </r>
    <r>
      <rPr>
        <sz val="11"/>
        <color theme="1"/>
        <rFont val="Times New Roman"/>
        <family val="1"/>
      </rPr>
      <t xml:space="preserve">: </t>
    </r>
    <r>
      <rPr>
        <b/>
        <sz val="11"/>
        <color theme="1"/>
        <rFont val="Times New Roman"/>
        <family val="1"/>
      </rPr>
      <t>0,1% của Thành Tiền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nếu ký tự đầu của mặt hàng là P, ngược lại là 0</t>
    </r>
    <r>
      <rPr>
        <sz val="11"/>
        <color theme="1"/>
        <rFont val="Times New Roman"/>
        <family val="1"/>
      </rPr>
      <t>. (1đ)</t>
    </r>
  </si>
  <si>
    <t>Định dạng số thành dạng tiền tệ (currecy) VND không số lẻ.</t>
  </si>
  <si>
    <r>
      <t>7.</t>
    </r>
    <r>
      <rPr>
        <b/>
        <sz val="11"/>
        <color theme="1"/>
        <rFont val="Times New Roman"/>
        <family val="1"/>
      </rPr>
      <t xml:space="preserve"> Doanh Thu VNĐ = (THÀNH TIỀN - GIẢM GIÁ + PHÍ LẮP ĐẶT) * TỶ GIÁ</t>
    </r>
  </si>
  <si>
    <r>
      <rPr>
        <b/>
        <sz val="11"/>
        <color theme="1"/>
        <rFont val="Times New Roman"/>
        <family val="1"/>
      </rPr>
      <t>Tỷ giá</t>
    </r>
    <r>
      <rPr>
        <sz val="11"/>
        <color theme="1"/>
        <rFont val="Times New Roman"/>
        <family val="1"/>
      </rPr>
      <t xml:space="preserve"> dựa vào </t>
    </r>
    <r>
      <rPr>
        <b/>
        <sz val="11"/>
        <color theme="1"/>
        <rFont val="Times New Roman"/>
        <family val="1"/>
      </rPr>
      <t>Ngày Bán tra tìm trong Bảng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</si>
</sst>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right" indent="1"/>
    </xf>
    <xf numFmtId="14" fontId="1" fillId="0" borderId="7" xfId="0" applyNumberFormat="1" applyFont="1" applyBorder="1" applyAlignment="1">
      <alignment horizontal="right" indent="1"/>
    </xf>
    <xf numFmtId="0" fontId="1" fillId="0" borderId="5" xfId="0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right" indent="1"/>
    </xf>
    <xf numFmtId="0" fontId="1" fillId="0" borderId="9" xfId="0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0" fontId="1" fillId="0" borderId="8" xfId="0" applyFont="1" applyBorder="1" applyAlignment="1">
      <alignment horizontal="right" indent="1"/>
    </xf>
    <xf numFmtId="0" fontId="2" fillId="0" borderId="0" xfId="0" applyFont="1"/>
    <xf numFmtId="3" fontId="1" fillId="0" borderId="6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5" sqref="H5:H14"/>
    </sheetView>
  </sheetViews>
  <sheetFormatPr defaultRowHeight="15" x14ac:dyDescent="0.25"/>
  <cols>
    <col min="1" max="1" width="12.5703125" style="1" customWidth="1"/>
    <col min="2" max="2" width="16.85546875" style="1" customWidth="1"/>
    <col min="3" max="3" width="12" style="1" customWidth="1"/>
    <col min="4" max="4" width="10.5703125" style="1" customWidth="1"/>
    <col min="5" max="5" width="15.42578125" style="1" customWidth="1"/>
    <col min="6" max="6" width="10.42578125" style="1" customWidth="1"/>
    <col min="7" max="7" width="9.140625" style="1"/>
    <col min="8" max="8" width="21.85546875" style="1" customWidth="1"/>
    <col min="9" max="16384" width="9.140625" style="1"/>
  </cols>
  <sheetData>
    <row r="1" spans="1:8" x14ac:dyDescent="0.25">
      <c r="A1" s="1" t="s">
        <v>1</v>
      </c>
    </row>
    <row r="2" spans="1:8" x14ac:dyDescent="0.25">
      <c r="A2" s="1" t="s">
        <v>0</v>
      </c>
    </row>
    <row r="3" spans="1:8" ht="21" thickBot="1" x14ac:dyDescent="0.35">
      <c r="A3" s="2" t="s">
        <v>2</v>
      </c>
      <c r="B3" s="2"/>
      <c r="C3" s="2"/>
      <c r="D3" s="2"/>
      <c r="E3" s="2"/>
      <c r="F3" s="2"/>
      <c r="G3" s="2"/>
      <c r="H3" s="2"/>
    </row>
    <row r="4" spans="1:8" ht="29.25" thickTop="1" x14ac:dyDescent="0.25">
      <c r="A4" s="9" t="s">
        <v>3</v>
      </c>
      <c r="B4" s="10" t="s">
        <v>4</v>
      </c>
      <c r="C4" s="10" t="s">
        <v>8</v>
      </c>
      <c r="D4" s="11" t="s">
        <v>9</v>
      </c>
      <c r="E4" s="11" t="s">
        <v>10</v>
      </c>
      <c r="F4" s="10" t="s">
        <v>11</v>
      </c>
      <c r="G4" s="11" t="s">
        <v>12</v>
      </c>
      <c r="H4" s="12" t="s">
        <v>13</v>
      </c>
    </row>
    <row r="5" spans="1:8" x14ac:dyDescent="0.25">
      <c r="A5" s="4">
        <v>40663</v>
      </c>
      <c r="B5" s="6" t="s">
        <v>7</v>
      </c>
      <c r="C5" s="6" t="str">
        <f>HLOOKUP(MID(B5,2,2),$E$17:$H$20,2,0)</f>
        <v>Máy Giặt</v>
      </c>
      <c r="D5" s="23">
        <v>20</v>
      </c>
      <c r="E5" s="23">
        <f>IF(D5&gt;=50,D5*HLOOKUP(MID(B5,2,2),$E$17:$H$20,3,0),D5*HLOOKUP(MID(B5,2,2),$E$17:$H$20,4,0))</f>
        <v>4600</v>
      </c>
      <c r="F5" s="23">
        <f>IF(AND(A5&gt;=DATE(2011,4,20),A5&lt;=DATE(2011,4,30)),E5*50%,"")</f>
        <v>2300</v>
      </c>
      <c r="G5" s="23">
        <f>IF(LEFT(B5,1)="P",E5*0.1%,0)</f>
        <v>0</v>
      </c>
      <c r="H5" s="26" t="e">
        <f>(E5-F5+G5)*VALUE(VLOOKUP(A5,$A$17:$B$20,2,0))</f>
        <v>#N/A</v>
      </c>
    </row>
    <row r="6" spans="1:8" x14ac:dyDescent="0.25">
      <c r="A6" s="4">
        <v>40662</v>
      </c>
      <c r="B6" s="6" t="s">
        <v>7</v>
      </c>
      <c r="C6" s="6" t="str">
        <f>HLOOKUP(MID(B6,2,2),$E$17:$H$20,2,0)</f>
        <v>Máy Giặt</v>
      </c>
      <c r="D6" s="23">
        <v>30</v>
      </c>
      <c r="E6" s="23">
        <f>IF(D6&gt;=50,D6*HLOOKUP(MID(B6,2,2),$E$17:$H$20,3,0),D6*HLOOKUP(MID(B6,2,2),$E$17:$H$20,4,0))</f>
        <v>6900</v>
      </c>
      <c r="F6" s="23">
        <f t="shared" ref="F6:F14" si="0">IF(AND(A6&gt;=DATE(2011,4,20),A6&lt;=DATE(2011,4,30)),E6*50%,"")</f>
        <v>3450</v>
      </c>
      <c r="G6" s="23">
        <f t="shared" ref="G6:G14" si="1">IF(LEFT(B6,1)="P",E6*0.1%,0)</f>
        <v>0</v>
      </c>
      <c r="H6" s="26" t="e">
        <f t="shared" ref="H6:H14" si="2">(E6-F6+G6)*VALUE(VLOOKUP(A6,$A$17:$B$20,2,0))</f>
        <v>#N/A</v>
      </c>
    </row>
    <row r="7" spans="1:8" x14ac:dyDescent="0.25">
      <c r="A7" s="4">
        <v>40648</v>
      </c>
      <c r="B7" s="6" t="s">
        <v>7</v>
      </c>
      <c r="C7" s="6" t="str">
        <f>HLOOKUP(MID(B7,2,2),$E$17:$H$20,2,0)</f>
        <v>Máy Giặt</v>
      </c>
      <c r="D7" s="23">
        <v>70</v>
      </c>
      <c r="E7" s="23">
        <f>IF(D7&gt;=50,D7*HLOOKUP(MID(B7,2,2),$E$17:$H$20,3,0),D7*HLOOKUP(MID(B7,2,2),$E$17:$H$20,4,0))</f>
        <v>15400</v>
      </c>
      <c r="F7" s="23" t="str">
        <f t="shared" si="0"/>
        <v/>
      </c>
      <c r="G7" s="23">
        <f t="shared" si="1"/>
        <v>0</v>
      </c>
      <c r="H7" s="26" t="e">
        <f t="shared" si="2"/>
        <v>#VALUE!</v>
      </c>
    </row>
    <row r="8" spans="1:8" x14ac:dyDescent="0.25">
      <c r="A8" s="4">
        <v>40638</v>
      </c>
      <c r="B8" s="6" t="s">
        <v>5</v>
      </c>
      <c r="C8" s="6" t="str">
        <f>HLOOKUP(MID(B8,2,2),$E$17:$H$20,2,0)</f>
        <v>Máy Lạnh</v>
      </c>
      <c r="D8" s="23">
        <v>10</v>
      </c>
      <c r="E8" s="23">
        <f>IF(D8&gt;=50,D8*HLOOKUP(MID(B8,2,2),$E$17:$H$20,3,0),D8*HLOOKUP(MID(B8,2,2),$E$17:$H$20,4,0))</f>
        <v>4200</v>
      </c>
      <c r="F8" s="23" t="str">
        <f t="shared" si="0"/>
        <v/>
      </c>
      <c r="G8" s="23">
        <f t="shared" si="1"/>
        <v>4.2</v>
      </c>
      <c r="H8" s="26" t="e">
        <f t="shared" si="2"/>
        <v>#VALUE!</v>
      </c>
    </row>
    <row r="9" spans="1:8" x14ac:dyDescent="0.25">
      <c r="A9" s="4">
        <v>40663</v>
      </c>
      <c r="B9" s="6" t="s">
        <v>5</v>
      </c>
      <c r="C9" s="6" t="str">
        <f>HLOOKUP(MID(B9,2,2),$E$17:$H$20,2,0)</f>
        <v>Máy Lạnh</v>
      </c>
      <c r="D9" s="23">
        <v>40</v>
      </c>
      <c r="E9" s="23">
        <f>IF(D9&gt;=50,D9*HLOOKUP(MID(B9,2,2),$E$17:$H$20,3,0),D9*HLOOKUP(MID(B9,2,2),$E$17:$H$20,4,0))</f>
        <v>16800</v>
      </c>
      <c r="F9" s="23">
        <f t="shared" si="0"/>
        <v>8400</v>
      </c>
      <c r="G9" s="23">
        <f t="shared" si="1"/>
        <v>16.8</v>
      </c>
      <c r="H9" s="26" t="e">
        <f t="shared" si="2"/>
        <v>#N/A</v>
      </c>
    </row>
    <row r="10" spans="1:8" x14ac:dyDescent="0.25">
      <c r="A10" s="4">
        <v>40645</v>
      </c>
      <c r="B10" s="6" t="s">
        <v>5</v>
      </c>
      <c r="C10" s="6" t="str">
        <f>HLOOKUP(MID(B10,2,2),$E$17:$H$20,2,0)</f>
        <v>Máy Lạnh</v>
      </c>
      <c r="D10" s="23">
        <v>50</v>
      </c>
      <c r="E10" s="23">
        <f>IF(D10&gt;=50,D10*HLOOKUP(MID(B10,2,2),$E$17:$H$20,3,0),D10*HLOOKUP(MID(B10,2,2),$E$17:$H$20,4,0))</f>
        <v>20000</v>
      </c>
      <c r="F10" s="23" t="str">
        <f t="shared" si="0"/>
        <v/>
      </c>
      <c r="G10" s="23">
        <f t="shared" si="1"/>
        <v>20</v>
      </c>
      <c r="H10" s="26" t="e">
        <f t="shared" si="2"/>
        <v>#VALUE!</v>
      </c>
    </row>
    <row r="11" spans="1:8" x14ac:dyDescent="0.25">
      <c r="A11" s="4">
        <v>40661</v>
      </c>
      <c r="B11" s="6" t="s">
        <v>5</v>
      </c>
      <c r="C11" s="6" t="str">
        <f>HLOOKUP(MID(B11,2,2),$E$17:$H$20,2,0)</f>
        <v>Máy Lạnh</v>
      </c>
      <c r="D11" s="23">
        <v>80</v>
      </c>
      <c r="E11" s="23">
        <f>IF(D11&gt;=50,D11*HLOOKUP(MID(B11,2,2),$E$17:$H$20,3,0),D11*HLOOKUP(MID(B11,2,2),$E$17:$H$20,4,0))</f>
        <v>32000</v>
      </c>
      <c r="F11" s="23">
        <f t="shared" si="0"/>
        <v>16000</v>
      </c>
      <c r="G11" s="23">
        <f t="shared" si="1"/>
        <v>32</v>
      </c>
      <c r="H11" s="26">
        <f t="shared" si="2"/>
        <v>234067200</v>
      </c>
    </row>
    <row r="12" spans="1:8" x14ac:dyDescent="0.25">
      <c r="A12" s="4">
        <v>40658</v>
      </c>
      <c r="B12" s="6" t="s">
        <v>6</v>
      </c>
      <c r="C12" s="6" t="str">
        <f>HLOOKUP(MID(B12,2,2),$E$17:$H$20,2,0)</f>
        <v>Ti vi</v>
      </c>
      <c r="D12" s="23">
        <v>20</v>
      </c>
      <c r="E12" s="23">
        <f>IF(D12&gt;=50,D12*HLOOKUP(MID(B12,2,2),$E$17:$H$20,3,0),D12*HLOOKUP(MID(B12,2,2),$E$17:$H$20,4,0))</f>
        <v>4200</v>
      </c>
      <c r="F12" s="23">
        <f t="shared" si="0"/>
        <v>2100</v>
      </c>
      <c r="G12" s="23">
        <f t="shared" si="1"/>
        <v>0</v>
      </c>
      <c r="H12" s="26" t="e">
        <f t="shared" si="2"/>
        <v>#N/A</v>
      </c>
    </row>
    <row r="13" spans="1:8" x14ac:dyDescent="0.25">
      <c r="A13" s="4">
        <v>40653</v>
      </c>
      <c r="B13" s="6" t="s">
        <v>6</v>
      </c>
      <c r="C13" s="6" t="str">
        <f>HLOOKUP(MID(B13,2,2),$E$17:$H$20,2,0)</f>
        <v>Ti vi</v>
      </c>
      <c r="D13" s="23">
        <v>30</v>
      </c>
      <c r="E13" s="23">
        <f>IF(D13&gt;=50,D13*HLOOKUP(MID(B13,2,2),$E$17:$H$20,3,0),D13*HLOOKUP(MID(B13,2,2),$E$17:$H$20,4,0))</f>
        <v>6300</v>
      </c>
      <c r="F13" s="23">
        <f t="shared" si="0"/>
        <v>3150</v>
      </c>
      <c r="G13" s="23">
        <f t="shared" si="1"/>
        <v>0</v>
      </c>
      <c r="H13" s="26" t="e">
        <f t="shared" si="2"/>
        <v>#N/A</v>
      </c>
    </row>
    <row r="14" spans="1:8" ht="15.75" thickBot="1" x14ac:dyDescent="0.3">
      <c r="A14" s="5">
        <v>40640</v>
      </c>
      <c r="B14" s="7" t="s">
        <v>6</v>
      </c>
      <c r="C14" s="6" t="str">
        <f>HLOOKUP(MID(B14,2,2),$E$17:$H$20,2,0)</f>
        <v>Ti vi</v>
      </c>
      <c r="D14" s="24">
        <v>100</v>
      </c>
      <c r="E14" s="23">
        <f>IF(D14&gt;=50,D14*HLOOKUP(MID(B14,2,2),$E$17:$H$20,3,0),D14*HLOOKUP(MID(B14,2,2),$E$17:$H$20,4,0))</f>
        <v>20000</v>
      </c>
      <c r="F14" s="23" t="str">
        <f t="shared" si="0"/>
        <v/>
      </c>
      <c r="G14" s="23">
        <f t="shared" si="1"/>
        <v>0</v>
      </c>
      <c r="H14" s="26" t="e">
        <f t="shared" si="2"/>
        <v>#VALUE!</v>
      </c>
    </row>
    <row r="15" spans="1:8" ht="15.75" thickTop="1" x14ac:dyDescent="0.25"/>
    <row r="16" spans="1:8" ht="15.75" thickBot="1" x14ac:dyDescent="0.3">
      <c r="A16" s="8" t="s">
        <v>14</v>
      </c>
      <c r="B16" s="8"/>
      <c r="E16" s="8" t="s">
        <v>17</v>
      </c>
      <c r="F16" s="8"/>
      <c r="G16" s="8"/>
      <c r="H16" s="8"/>
    </row>
    <row r="17" spans="1:8" ht="29.25" thickTop="1" x14ac:dyDescent="0.25">
      <c r="A17" s="15" t="s">
        <v>15</v>
      </c>
      <c r="B17" s="12" t="s">
        <v>16</v>
      </c>
      <c r="E17" s="9" t="s">
        <v>18</v>
      </c>
      <c r="F17" s="3" t="s">
        <v>22</v>
      </c>
      <c r="G17" s="3" t="s">
        <v>23</v>
      </c>
      <c r="H17" s="16" t="s">
        <v>25</v>
      </c>
    </row>
    <row r="18" spans="1:8" x14ac:dyDescent="0.25">
      <c r="A18" s="4">
        <v>40634</v>
      </c>
      <c r="B18" s="21">
        <v>14500</v>
      </c>
      <c r="E18" s="13" t="s">
        <v>8</v>
      </c>
      <c r="F18" s="17" t="s">
        <v>21</v>
      </c>
      <c r="G18" s="17" t="s">
        <v>24</v>
      </c>
      <c r="H18" s="18" t="s">
        <v>26</v>
      </c>
    </row>
    <row r="19" spans="1:8" x14ac:dyDescent="0.25">
      <c r="A19" s="4">
        <v>40648</v>
      </c>
      <c r="B19" s="21">
        <v>14550</v>
      </c>
      <c r="E19" s="13" t="s">
        <v>19</v>
      </c>
      <c r="F19" s="17">
        <v>400</v>
      </c>
      <c r="G19" s="17">
        <v>200</v>
      </c>
      <c r="H19" s="18">
        <v>220</v>
      </c>
    </row>
    <row r="20" spans="1:8" ht="15.75" thickBot="1" x14ac:dyDescent="0.3">
      <c r="A20" s="5">
        <v>40661</v>
      </c>
      <c r="B20" s="22">
        <v>14600</v>
      </c>
      <c r="E20" s="14" t="s">
        <v>20</v>
      </c>
      <c r="F20" s="19">
        <v>420</v>
      </c>
      <c r="G20" s="19">
        <v>210</v>
      </c>
      <c r="H20" s="20">
        <v>230</v>
      </c>
    </row>
    <row r="21" spans="1:8" ht="15.75" thickTop="1" x14ac:dyDescent="0.25"/>
    <row r="22" spans="1:8" x14ac:dyDescent="0.25">
      <c r="A22" s="1" t="s">
        <v>27</v>
      </c>
    </row>
    <row r="23" spans="1:8" x14ac:dyDescent="0.25">
      <c r="A23" s="1" t="s">
        <v>29</v>
      </c>
    </row>
    <row r="24" spans="1:8" x14ac:dyDescent="0.25">
      <c r="A24" s="25" t="s">
        <v>28</v>
      </c>
    </row>
    <row r="25" spans="1:8" x14ac:dyDescent="0.25">
      <c r="A25" s="1" t="s">
        <v>30</v>
      </c>
    </row>
    <row r="26" spans="1:8" x14ac:dyDescent="0.25">
      <c r="A26" s="1" t="s">
        <v>31</v>
      </c>
    </row>
    <row r="27" spans="1:8" x14ac:dyDescent="0.25">
      <c r="A27" s="1" t="s">
        <v>32</v>
      </c>
    </row>
    <row r="28" spans="1:8" x14ac:dyDescent="0.25">
      <c r="A28" s="1" t="s">
        <v>33</v>
      </c>
    </row>
    <row r="29" spans="1:8" x14ac:dyDescent="0.25">
      <c r="A29" s="1" t="s">
        <v>35</v>
      </c>
    </row>
    <row r="30" spans="1:8" x14ac:dyDescent="0.25">
      <c r="A30" s="1" t="s">
        <v>36</v>
      </c>
    </row>
    <row r="31" spans="1:8" x14ac:dyDescent="0.25">
      <c r="A31" s="25" t="s">
        <v>34</v>
      </c>
    </row>
  </sheetData>
  <sortState ref="A5:H14">
    <sortCondition ref="C5:C14"/>
    <sortCondition ref="D5:D14"/>
  </sortState>
  <mergeCells count="3">
    <mergeCell ref="A3:H3"/>
    <mergeCell ref="A16:B16"/>
    <mergeCell ref="E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HiepTran</dc:creator>
  <cp:lastModifiedBy>HiepTran</cp:lastModifiedBy>
  <dcterms:created xsi:type="dcterms:W3CDTF">2015-04-16T11:53:02Z</dcterms:created>
  <dcterms:modified xsi:type="dcterms:W3CDTF">2015-04-16T12:53:03Z</dcterms:modified>
</cp:coreProperties>
</file>