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4160" windowHeight="6510" activeTab="1"/>
  </bookViews>
  <sheets>
    <sheet name="Sheet1" sheetId="1" r:id="rId1"/>
    <sheet name="Bitrrex" sheetId="3" r:id="rId2"/>
    <sheet name="Remitano" sheetId="5" r:id="rId3"/>
    <sheet name="Wallets" sheetId="2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3" l="1"/>
  <c r="K5" i="3" s="1"/>
  <c r="I5" i="3"/>
  <c r="F5" i="3"/>
  <c r="D2" i="5" l="1"/>
  <c r="J13" i="3"/>
  <c r="J14" i="3"/>
  <c r="K14" i="3" s="1"/>
  <c r="J15" i="3"/>
  <c r="K15" i="3" s="1"/>
  <c r="J16" i="3"/>
  <c r="K16" i="3" s="1"/>
  <c r="J17" i="3"/>
  <c r="K17" i="3" s="1"/>
  <c r="J18" i="3"/>
  <c r="J19" i="3"/>
  <c r="K13" i="3"/>
  <c r="K18" i="3"/>
  <c r="K19" i="3"/>
  <c r="I18" i="3"/>
  <c r="I19" i="3"/>
  <c r="F4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I4" i="3"/>
  <c r="I6" i="3"/>
  <c r="I7" i="3"/>
  <c r="I8" i="3"/>
  <c r="I9" i="3"/>
  <c r="I10" i="3"/>
  <c r="I11" i="3"/>
  <c r="I12" i="3"/>
  <c r="I13" i="3"/>
  <c r="I14" i="3"/>
  <c r="I15" i="3"/>
  <c r="I16" i="3"/>
  <c r="I17" i="3"/>
  <c r="I3" i="3"/>
  <c r="F3" i="3"/>
  <c r="G16" i="1"/>
  <c r="J4" i="3"/>
  <c r="K4" i="3" s="1"/>
  <c r="J6" i="3"/>
  <c r="K6" i="3" s="1"/>
  <c r="J7" i="3"/>
  <c r="K7" i="3" s="1"/>
  <c r="J8" i="3"/>
  <c r="K8" i="3" s="1"/>
  <c r="J9" i="3"/>
  <c r="K9" i="3" s="1"/>
  <c r="J10" i="3"/>
  <c r="K10" i="3" s="1"/>
  <c r="J11" i="3"/>
  <c r="K11" i="3" s="1"/>
  <c r="J12" i="3"/>
  <c r="K12" i="3" s="1"/>
  <c r="J3" i="3"/>
  <c r="K3" i="3" s="1"/>
  <c r="C16" i="1"/>
  <c r="C17" i="1"/>
  <c r="C18" i="1"/>
  <c r="C19" i="1"/>
  <c r="C20" i="1"/>
  <c r="C21" i="1"/>
  <c r="C22" i="1"/>
  <c r="C15" i="1"/>
  <c r="D7" i="1" l="1"/>
  <c r="F7" i="1" s="1"/>
  <c r="D6" i="1"/>
  <c r="D5" i="1"/>
  <c r="F5" i="1" s="1"/>
  <c r="F6" i="1"/>
  <c r="E11" i="1"/>
  <c r="F3" i="1"/>
  <c r="F4" i="1"/>
  <c r="D3" i="1"/>
  <c r="D4" i="1"/>
  <c r="D2" i="1"/>
  <c r="F2" i="1" s="1"/>
</calcChain>
</file>

<file path=xl/sharedStrings.xml><?xml version="1.0" encoding="utf-8"?>
<sst xmlns="http://schemas.openxmlformats.org/spreadsheetml/2006/main" count="82" uniqueCount="54">
  <si>
    <t>BTC</t>
  </si>
  <si>
    <t>EHT</t>
  </si>
  <si>
    <t>USDT</t>
  </si>
  <si>
    <t>Remitano</t>
  </si>
  <si>
    <t>CoinMarketCap</t>
  </si>
  <si>
    <t>USD</t>
  </si>
  <si>
    <t>CoinMarketCap USD</t>
  </si>
  <si>
    <t>16SzAeGAGq28da4Z73NGTxe3gF8VbZrYyz</t>
  </si>
  <si>
    <t>16HykLF5GWtxgyR6e4vXttY3QCpPzuigGN</t>
  </si>
  <si>
    <t>15/1/2018</t>
  </si>
  <si>
    <t>Date</t>
  </si>
  <si>
    <t>Buy</t>
  </si>
  <si>
    <t>Sell</t>
  </si>
  <si>
    <t>Coin</t>
  </si>
  <si>
    <t>Exchange</t>
  </si>
  <si>
    <t>Flag</t>
  </si>
  <si>
    <t>Start</t>
  </si>
  <si>
    <t>Trade</t>
  </si>
  <si>
    <t>Profit</t>
  </si>
  <si>
    <t>16/1/2018</t>
  </si>
  <si>
    <t>Status</t>
  </si>
  <si>
    <t>Finished</t>
  </si>
  <si>
    <t>Closed</t>
  </si>
  <si>
    <t>Amount</t>
  </si>
  <si>
    <t>Price buy</t>
  </si>
  <si>
    <t>Price sell</t>
  </si>
  <si>
    <t>No</t>
  </si>
  <si>
    <t>Price</t>
  </si>
  <si>
    <t>VND</t>
  </si>
  <si>
    <t>USD reference</t>
  </si>
  <si>
    <t>Data</t>
  </si>
  <si>
    <t>Market</t>
  </si>
  <si>
    <t>Note</t>
  </si>
  <si>
    <t>Bittrex</t>
  </si>
  <si>
    <t>ETH</t>
  </si>
  <si>
    <t>Coinbase</t>
  </si>
  <si>
    <t>1P4z5J4bQiGupdmnVmWoNppiZ2xTZPDwyb</t>
  </si>
  <si>
    <t>BCH</t>
  </si>
  <si>
    <t>1C3sm6yuNka9wkXn4SUnoHXa26UY94VLV5</t>
  </si>
  <si>
    <t>0xb07e8a1301F3D082bd8054a7aDe7fB944Df03347</t>
  </si>
  <si>
    <t>LTC</t>
  </si>
  <si>
    <t>LY3yALQ3mqLFwj2wsKTTxkGtkyj8hFtdCv</t>
  </si>
  <si>
    <t>XEM</t>
  </si>
  <si>
    <t>18/1/2018</t>
  </si>
  <si>
    <t>BTC-PAY</t>
  </si>
  <si>
    <t>19/1/2018</t>
  </si>
  <si>
    <t>BTC-MYST</t>
  </si>
  <si>
    <t>BTC-ADA</t>
  </si>
  <si>
    <t>Cancel</t>
  </si>
  <si>
    <t>Binance</t>
  </si>
  <si>
    <t>Liqui</t>
  </si>
  <si>
    <t>No.</t>
  </si>
  <si>
    <t>BTC-TRST</t>
  </si>
  <si>
    <t xml:space="preserve">Buy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</si>
</sst>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#,##0.0000000000"/>
  </numFmts>
  <fonts count="4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164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10" fontId="0" fillId="0" borderId="0" xfId="0" applyNumberFormat="1"/>
    <xf numFmtId="0" fontId="2" fillId="2" borderId="0" xfId="0" applyFont="1" applyFill="1"/>
    <xf numFmtId="0" fontId="3" fillId="0" borderId="0" xfId="0" applyFont="1"/>
    <xf numFmtId="10" fontId="3" fillId="0" borderId="0" xfId="0" applyNumberFormat="1" applyFont="1"/>
    <xf numFmtId="0" fontId="3" fillId="0" borderId="0" xfId="0" applyFont="1" applyAlignment="1">
      <alignment horizontal="left" vertical="center"/>
    </xf>
    <xf numFmtId="0" fontId="3" fillId="0" borderId="0" xfId="0" applyNumberFormat="1" applyFont="1"/>
    <xf numFmtId="0" fontId="2" fillId="2" borderId="0" xfId="0" applyFont="1" applyFill="1" applyAlignment="1">
      <alignment horizontal="left" vertical="center"/>
    </xf>
    <xf numFmtId="165" fontId="3" fillId="0" borderId="0" xfId="0" applyNumberFormat="1" applyFont="1"/>
  </cellXfs>
  <cellStyles count="1">
    <cellStyle name="Normal" xfId="0" builtinId="0"/>
  </cellStyles>
  <dxfs count="6"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L8" sqref="L8"/>
    </sheetView>
  </sheetViews>
  <sheetFormatPr defaultRowHeight="15" x14ac:dyDescent="0.25"/>
  <cols>
    <col min="2" max="2" width="18.85546875" bestFit="1" customWidth="1"/>
    <col min="3" max="3" width="14.28515625" bestFit="1" customWidth="1"/>
    <col min="4" max="5" width="14.85546875" bestFit="1" customWidth="1"/>
    <col min="6" max="6" width="13.85546875" bestFit="1" customWidth="1"/>
  </cols>
  <sheetData>
    <row r="1" spans="1:7" x14ac:dyDescent="0.25">
      <c r="B1" t="s">
        <v>6</v>
      </c>
      <c r="C1" t="s">
        <v>5</v>
      </c>
      <c r="D1" t="s">
        <v>4</v>
      </c>
      <c r="E1" t="s">
        <v>3</v>
      </c>
    </row>
    <row r="2" spans="1:7" x14ac:dyDescent="0.25">
      <c r="A2" t="s">
        <v>0</v>
      </c>
      <c r="B2">
        <v>13272.4</v>
      </c>
      <c r="C2" s="1">
        <v>22745</v>
      </c>
      <c r="D2" s="2">
        <f>B2*C2</f>
        <v>301880738</v>
      </c>
      <c r="E2" s="3">
        <v>352298537</v>
      </c>
      <c r="F2" s="2">
        <f>E2-D2</f>
        <v>50417799</v>
      </c>
    </row>
    <row r="3" spans="1:7" x14ac:dyDescent="0.25">
      <c r="A3" t="s">
        <v>1</v>
      </c>
      <c r="B3">
        <v>1392.63</v>
      </c>
      <c r="C3" s="1">
        <v>22745</v>
      </c>
      <c r="D3" s="2">
        <f t="shared" ref="D3:D7" si="0">B3*C3</f>
        <v>31675369.350000001</v>
      </c>
      <c r="E3" s="3">
        <v>35350000</v>
      </c>
      <c r="F3" s="2">
        <f t="shared" ref="F3:F7" si="1">E3-D3</f>
        <v>3674630.6499999985</v>
      </c>
    </row>
    <row r="4" spans="1:7" x14ac:dyDescent="0.25">
      <c r="A4" t="s">
        <v>2</v>
      </c>
      <c r="B4">
        <v>1.01</v>
      </c>
      <c r="C4" s="1">
        <v>22745</v>
      </c>
      <c r="D4" s="2">
        <f t="shared" si="0"/>
        <v>22972.45</v>
      </c>
      <c r="E4" s="3">
        <v>26007</v>
      </c>
      <c r="F4" s="2">
        <f t="shared" si="1"/>
        <v>3034.5499999999993</v>
      </c>
    </row>
    <row r="5" spans="1:7" x14ac:dyDescent="0.25">
      <c r="B5">
        <v>1.03</v>
      </c>
      <c r="C5" s="1">
        <v>22745</v>
      </c>
      <c r="D5" s="2">
        <f t="shared" si="0"/>
        <v>23427.350000000002</v>
      </c>
      <c r="E5" s="3">
        <v>27140</v>
      </c>
      <c r="F5" s="2">
        <f t="shared" si="1"/>
        <v>3712.6499999999978</v>
      </c>
    </row>
    <row r="6" spans="1:7" x14ac:dyDescent="0.25">
      <c r="B6">
        <v>1289.5</v>
      </c>
      <c r="C6" s="1">
        <v>22745</v>
      </c>
      <c r="D6" s="2">
        <f t="shared" si="0"/>
        <v>29329677.5</v>
      </c>
      <c r="E6" s="3">
        <v>34137038</v>
      </c>
      <c r="F6" s="2">
        <f t="shared" si="1"/>
        <v>4807360.5</v>
      </c>
    </row>
    <row r="7" spans="1:7" x14ac:dyDescent="0.25">
      <c r="B7">
        <v>13431.8</v>
      </c>
      <c r="C7" s="1">
        <v>22745</v>
      </c>
      <c r="D7" s="2">
        <f t="shared" si="0"/>
        <v>305506291</v>
      </c>
      <c r="E7" s="3">
        <v>357853776</v>
      </c>
      <c r="F7" s="2">
        <f t="shared" si="1"/>
        <v>52347485</v>
      </c>
    </row>
    <row r="10" spans="1:7" x14ac:dyDescent="0.25">
      <c r="D10">
        <v>3.1600000000000003E-2</v>
      </c>
      <c r="E10" s="4">
        <v>11331944</v>
      </c>
    </row>
    <row r="11" spans="1:7" x14ac:dyDescent="0.25">
      <c r="D11">
        <v>1</v>
      </c>
      <c r="E11" s="2">
        <f>(D11*E10)/D10</f>
        <v>358605822.78481007</v>
      </c>
    </row>
    <row r="13" spans="1:7" x14ac:dyDescent="0.25">
      <c r="F13" s="5"/>
    </row>
    <row r="14" spans="1:7" x14ac:dyDescent="0.25">
      <c r="A14" t="s">
        <v>5</v>
      </c>
      <c r="B14" t="s">
        <v>14</v>
      </c>
    </row>
    <row r="15" spans="1:7" x14ac:dyDescent="0.25">
      <c r="A15" s="2">
        <v>367.59</v>
      </c>
      <c r="B15" s="2">
        <v>23000</v>
      </c>
      <c r="C15" s="2">
        <f>A15*B15</f>
        <v>8454570</v>
      </c>
    </row>
    <row r="16" spans="1:7" x14ac:dyDescent="0.25">
      <c r="A16">
        <v>30.915849056603783</v>
      </c>
      <c r="B16" s="2">
        <v>23000</v>
      </c>
      <c r="C16" s="2">
        <f t="shared" ref="C16:C22" si="2">A16*B16</f>
        <v>711064.52830188698</v>
      </c>
      <c r="E16">
        <v>1.9476200000000006E-3</v>
      </c>
      <c r="F16">
        <v>13348.8488</v>
      </c>
      <c r="G16">
        <f>F16*E16</f>
        <v>25.998484899856006</v>
      </c>
    </row>
    <row r="17" spans="1:3" x14ac:dyDescent="0.25">
      <c r="A17">
        <v>350.88</v>
      </c>
      <c r="B17" s="2">
        <v>23000</v>
      </c>
      <c r="C17" s="2">
        <f t="shared" si="2"/>
        <v>8070240</v>
      </c>
    </row>
    <row r="18" spans="1:3" x14ac:dyDescent="0.25">
      <c r="B18" s="2">
        <v>23000</v>
      </c>
      <c r="C18" s="2">
        <f t="shared" si="2"/>
        <v>0</v>
      </c>
    </row>
    <row r="19" spans="1:3" x14ac:dyDescent="0.25">
      <c r="B19" s="2">
        <v>23000</v>
      </c>
      <c r="C19" s="2">
        <f t="shared" si="2"/>
        <v>0</v>
      </c>
    </row>
    <row r="20" spans="1:3" x14ac:dyDescent="0.25">
      <c r="B20" s="2">
        <v>23000</v>
      </c>
      <c r="C20" s="2">
        <f t="shared" si="2"/>
        <v>0</v>
      </c>
    </row>
    <row r="21" spans="1:3" x14ac:dyDescent="0.25">
      <c r="B21" s="2">
        <v>23000</v>
      </c>
      <c r="C21" s="2">
        <f t="shared" si="2"/>
        <v>0</v>
      </c>
    </row>
    <row r="22" spans="1:3" x14ac:dyDescent="0.25">
      <c r="B22" s="2">
        <v>23000</v>
      </c>
      <c r="C22" s="2">
        <f t="shared" si="2"/>
        <v>0</v>
      </c>
    </row>
    <row r="23" spans="1:3" x14ac:dyDescent="0.25">
      <c r="B23" s="2">
        <v>23000</v>
      </c>
      <c r="C2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activeCell="O16" sqref="O16"/>
    </sheetView>
  </sheetViews>
  <sheetFormatPr defaultRowHeight="15.75" x14ac:dyDescent="0.25"/>
  <cols>
    <col min="1" max="1" width="9.140625" style="7"/>
    <col min="2" max="2" width="12.28515625" style="7" bestFit="1" customWidth="1"/>
    <col min="3" max="3" width="12.85546875" style="7" customWidth="1"/>
    <col min="4" max="4" width="12" style="7" customWidth="1"/>
    <col min="5" max="5" width="13.7109375" style="7" bestFit="1" customWidth="1"/>
    <col min="6" max="6" width="12" style="7" customWidth="1"/>
    <col min="7" max="9" width="13.28515625" style="7" customWidth="1"/>
    <col min="10" max="10" width="15.85546875" style="10" customWidth="1"/>
    <col min="11" max="11" width="10.28515625" style="7" bestFit="1" customWidth="1"/>
    <col min="12" max="16384" width="9.140625" style="7"/>
  </cols>
  <sheetData>
    <row r="1" spans="1:12" x14ac:dyDescent="0.25">
      <c r="A1" s="6" t="s">
        <v>15</v>
      </c>
      <c r="B1" s="6" t="s">
        <v>13</v>
      </c>
      <c r="C1" s="6" t="s">
        <v>10</v>
      </c>
      <c r="D1" s="6" t="s">
        <v>11</v>
      </c>
      <c r="E1" s="6" t="s">
        <v>23</v>
      </c>
      <c r="F1" s="6" t="s">
        <v>24</v>
      </c>
      <c r="G1" s="6" t="s">
        <v>12</v>
      </c>
      <c r="H1" s="6" t="s">
        <v>23</v>
      </c>
      <c r="I1" s="6" t="s">
        <v>25</v>
      </c>
      <c r="J1" s="6" t="s">
        <v>18</v>
      </c>
      <c r="K1" s="6" t="s">
        <v>14</v>
      </c>
      <c r="L1" s="6" t="s">
        <v>20</v>
      </c>
    </row>
    <row r="2" spans="1:12" x14ac:dyDescent="0.25">
      <c r="A2" s="7" t="s">
        <v>16</v>
      </c>
      <c r="B2" s="7" t="s">
        <v>0</v>
      </c>
      <c r="C2" s="7" t="s">
        <v>9</v>
      </c>
      <c r="D2" s="7">
        <v>2.4500000000000001E-2</v>
      </c>
      <c r="G2" s="7">
        <v>0</v>
      </c>
      <c r="K2" s="8"/>
    </row>
    <row r="3" spans="1:12" x14ac:dyDescent="0.25">
      <c r="A3" s="7" t="s">
        <v>17</v>
      </c>
      <c r="B3" s="7" t="s">
        <v>46</v>
      </c>
      <c r="C3" s="7" t="s">
        <v>9</v>
      </c>
      <c r="D3" s="7">
        <v>1.06E-4</v>
      </c>
      <c r="E3" s="7">
        <v>230.55424528</v>
      </c>
      <c r="F3" s="7">
        <f>E3*D3</f>
        <v>2.4438749999680001E-2</v>
      </c>
      <c r="G3" s="7">
        <v>1.15E-4</v>
      </c>
      <c r="H3" s="7">
        <v>230.55424528</v>
      </c>
      <c r="I3" s="7">
        <f>H3*G3</f>
        <v>2.6513738207200002E-2</v>
      </c>
      <c r="J3" s="10">
        <f>G3-D3</f>
        <v>9.0000000000000019E-6</v>
      </c>
      <c r="K3" s="8">
        <f>J3/D3</f>
        <v>8.4905660377358513E-2</v>
      </c>
      <c r="L3" s="7" t="s">
        <v>22</v>
      </c>
    </row>
    <row r="4" spans="1:12" x14ac:dyDescent="0.25">
      <c r="A4" s="7" t="s">
        <v>17</v>
      </c>
      <c r="B4" s="7" t="s">
        <v>46</v>
      </c>
      <c r="C4" s="7" t="s">
        <v>19</v>
      </c>
      <c r="D4" s="7">
        <v>1E-4</v>
      </c>
      <c r="E4" s="7">
        <v>100</v>
      </c>
      <c r="F4" s="7">
        <f t="shared" ref="F4:F19" si="0">E4*D4</f>
        <v>0.01</v>
      </c>
      <c r="G4" s="7">
        <v>1.1E-4</v>
      </c>
      <c r="H4" s="7">
        <v>100</v>
      </c>
      <c r="I4" s="7">
        <f t="shared" ref="I4:I19" si="1">H4*G4</f>
        <v>1.1000000000000001E-2</v>
      </c>
      <c r="J4" s="10">
        <f t="shared" ref="J4:J19" si="2">G4-D4</f>
        <v>9.9999999999999991E-6</v>
      </c>
      <c r="K4" s="8">
        <f t="shared" ref="K4:K6" si="3">J4/D4</f>
        <v>9.9999999999999992E-2</v>
      </c>
      <c r="L4" s="7" t="s">
        <v>22</v>
      </c>
    </row>
    <row r="5" spans="1:12" x14ac:dyDescent="0.25">
      <c r="A5" s="7" t="s">
        <v>17</v>
      </c>
      <c r="B5" s="7" t="s">
        <v>46</v>
      </c>
      <c r="C5" s="7" t="s">
        <v>19</v>
      </c>
      <c r="D5" s="7">
        <v>1E-4</v>
      </c>
      <c r="E5" s="7">
        <v>100</v>
      </c>
      <c r="F5" s="7">
        <f t="shared" ref="F5" si="4">E5*D5</f>
        <v>0.01</v>
      </c>
      <c r="G5" s="7">
        <v>1E-4</v>
      </c>
      <c r="H5" s="7">
        <v>100</v>
      </c>
      <c r="I5" s="7">
        <f t="shared" ref="I5" si="5">H5*G5</f>
        <v>0.01</v>
      </c>
      <c r="J5" s="10">
        <f t="shared" ref="J5" si="6">G5-D5</f>
        <v>0</v>
      </c>
      <c r="K5" s="8">
        <f t="shared" ref="K5" si="7">J5/D5</f>
        <v>0</v>
      </c>
      <c r="L5" s="7" t="s">
        <v>22</v>
      </c>
    </row>
    <row r="6" spans="1:12" x14ac:dyDescent="0.25">
      <c r="A6" s="7" t="s">
        <v>17</v>
      </c>
      <c r="B6" s="7" t="s">
        <v>47</v>
      </c>
      <c r="C6" s="7" t="s">
        <v>19</v>
      </c>
      <c r="D6" s="7">
        <v>5.5999999999999999E-5</v>
      </c>
      <c r="E6" s="7">
        <v>113.95760625</v>
      </c>
      <c r="F6" s="7">
        <f t="shared" si="0"/>
        <v>6.3816259499999998E-3</v>
      </c>
      <c r="G6" s="7">
        <v>5.7500000000000002E-5</v>
      </c>
      <c r="H6" s="7">
        <v>113.95760625</v>
      </c>
      <c r="I6" s="7">
        <f t="shared" si="1"/>
        <v>6.5525623593749999E-3</v>
      </c>
      <c r="J6" s="10">
        <f t="shared" si="2"/>
        <v>1.5000000000000026E-6</v>
      </c>
      <c r="K6" s="8">
        <f t="shared" si="3"/>
        <v>2.6785714285714333E-2</v>
      </c>
      <c r="L6" s="7" t="s">
        <v>22</v>
      </c>
    </row>
    <row r="7" spans="1:12" x14ac:dyDescent="0.25">
      <c r="A7" s="7" t="s">
        <v>17</v>
      </c>
      <c r="B7" s="7" t="s">
        <v>42</v>
      </c>
      <c r="C7" s="7" t="s">
        <v>43</v>
      </c>
      <c r="D7" s="7">
        <v>8.6000000000000003E-5</v>
      </c>
      <c r="F7" s="7">
        <f t="shared" si="0"/>
        <v>0</v>
      </c>
      <c r="G7" s="7">
        <v>0</v>
      </c>
      <c r="I7" s="7">
        <f t="shared" si="1"/>
        <v>0</v>
      </c>
      <c r="J7" s="10">
        <f t="shared" si="2"/>
        <v>-8.6000000000000003E-5</v>
      </c>
      <c r="K7" s="8">
        <f t="shared" ref="K7:K19" si="8">J7/D7</f>
        <v>-1</v>
      </c>
      <c r="L7" s="7" t="s">
        <v>48</v>
      </c>
    </row>
    <row r="8" spans="1:12" x14ac:dyDescent="0.25">
      <c r="A8" s="7" t="s">
        <v>17</v>
      </c>
      <c r="B8" s="7" t="s">
        <v>44</v>
      </c>
      <c r="C8" s="7" t="s">
        <v>45</v>
      </c>
      <c r="D8" s="7">
        <v>2.1999999999999999E-5</v>
      </c>
      <c r="E8" s="7">
        <v>100</v>
      </c>
      <c r="F8" s="7">
        <f t="shared" si="0"/>
        <v>2.2000000000000001E-3</v>
      </c>
      <c r="G8" s="7">
        <v>2.3600000000000001E-5</v>
      </c>
      <c r="H8" s="7">
        <v>100</v>
      </c>
      <c r="I8" s="7">
        <f t="shared" si="1"/>
        <v>2.3600000000000001E-3</v>
      </c>
      <c r="J8" s="10">
        <f t="shared" si="2"/>
        <v>1.6000000000000016E-6</v>
      </c>
      <c r="K8" s="8">
        <f t="shared" si="8"/>
        <v>7.2727272727272807E-2</v>
      </c>
      <c r="L8" s="7" t="s">
        <v>53</v>
      </c>
    </row>
    <row r="9" spans="1:12" x14ac:dyDescent="0.25">
      <c r="A9" s="7" t="s">
        <v>17</v>
      </c>
      <c r="B9" s="7" t="s">
        <v>52</v>
      </c>
      <c r="C9" s="7" t="s">
        <v>43</v>
      </c>
      <c r="D9" s="7">
        <v>6.7999999999999999E-5</v>
      </c>
      <c r="E9" s="7">
        <v>95.880726839999994</v>
      </c>
      <c r="F9" s="7">
        <f t="shared" si="0"/>
        <v>6.5198894251199992E-3</v>
      </c>
      <c r="G9" s="7">
        <v>7.7999999999999999E-5</v>
      </c>
      <c r="H9" s="7">
        <v>95.880726839999994</v>
      </c>
      <c r="I9" s="7">
        <f t="shared" si="1"/>
        <v>7.4786966935199992E-3</v>
      </c>
      <c r="J9" s="10">
        <f t="shared" si="2"/>
        <v>9.9999999999999991E-6</v>
      </c>
      <c r="K9" s="8">
        <f t="shared" si="8"/>
        <v>0.14705882352941174</v>
      </c>
      <c r="L9" s="7" t="s">
        <v>53</v>
      </c>
    </row>
    <row r="10" spans="1:12" x14ac:dyDescent="0.25">
      <c r="F10" s="7">
        <f t="shared" si="0"/>
        <v>0</v>
      </c>
      <c r="I10" s="7">
        <f t="shared" si="1"/>
        <v>0</v>
      </c>
      <c r="J10" s="10">
        <f t="shared" si="2"/>
        <v>0</v>
      </c>
      <c r="K10" s="8" t="e">
        <f t="shared" si="8"/>
        <v>#DIV/0!</v>
      </c>
    </row>
    <row r="11" spans="1:12" x14ac:dyDescent="0.25">
      <c r="F11" s="7">
        <f t="shared" si="0"/>
        <v>0</v>
      </c>
      <c r="I11" s="7">
        <f t="shared" si="1"/>
        <v>0</v>
      </c>
      <c r="J11" s="10">
        <f t="shared" si="2"/>
        <v>0</v>
      </c>
      <c r="K11" s="8" t="e">
        <f t="shared" si="8"/>
        <v>#DIV/0!</v>
      </c>
    </row>
    <row r="12" spans="1:12" x14ac:dyDescent="0.25">
      <c r="F12" s="7">
        <f t="shared" si="0"/>
        <v>0</v>
      </c>
      <c r="I12" s="7">
        <f t="shared" si="1"/>
        <v>0</v>
      </c>
      <c r="J12" s="10">
        <f t="shared" si="2"/>
        <v>0</v>
      </c>
      <c r="K12" s="8" t="e">
        <f t="shared" si="8"/>
        <v>#DIV/0!</v>
      </c>
    </row>
    <row r="13" spans="1:12" x14ac:dyDescent="0.25">
      <c r="F13" s="7">
        <f t="shared" si="0"/>
        <v>0</v>
      </c>
      <c r="I13" s="7">
        <f t="shared" si="1"/>
        <v>0</v>
      </c>
      <c r="J13" s="10">
        <f t="shared" si="2"/>
        <v>0</v>
      </c>
      <c r="K13" s="8" t="e">
        <f t="shared" si="8"/>
        <v>#DIV/0!</v>
      </c>
    </row>
    <row r="14" spans="1:12" x14ac:dyDescent="0.25">
      <c r="F14" s="7">
        <f t="shared" si="0"/>
        <v>0</v>
      </c>
      <c r="I14" s="7">
        <f t="shared" si="1"/>
        <v>0</v>
      </c>
      <c r="J14" s="10">
        <f t="shared" si="2"/>
        <v>0</v>
      </c>
      <c r="K14" s="8" t="e">
        <f t="shared" si="8"/>
        <v>#DIV/0!</v>
      </c>
    </row>
    <row r="15" spans="1:12" x14ac:dyDescent="0.25">
      <c r="F15" s="7">
        <f t="shared" si="0"/>
        <v>0</v>
      </c>
      <c r="I15" s="7">
        <f t="shared" si="1"/>
        <v>0</v>
      </c>
      <c r="J15" s="10">
        <f t="shared" si="2"/>
        <v>0</v>
      </c>
      <c r="K15" s="8" t="e">
        <f t="shared" si="8"/>
        <v>#DIV/0!</v>
      </c>
    </row>
    <row r="16" spans="1:12" x14ac:dyDescent="0.25">
      <c r="F16" s="7">
        <f t="shared" si="0"/>
        <v>0</v>
      </c>
      <c r="I16" s="7">
        <f t="shared" si="1"/>
        <v>0</v>
      </c>
      <c r="J16" s="10">
        <f t="shared" si="2"/>
        <v>0</v>
      </c>
      <c r="K16" s="8" t="e">
        <f t="shared" si="8"/>
        <v>#DIV/0!</v>
      </c>
    </row>
    <row r="17" spans="6:11" x14ac:dyDescent="0.25">
      <c r="F17" s="7">
        <f t="shared" si="0"/>
        <v>0</v>
      </c>
      <c r="I17" s="7">
        <f t="shared" si="1"/>
        <v>0</v>
      </c>
      <c r="J17" s="10">
        <f t="shared" si="2"/>
        <v>0</v>
      </c>
      <c r="K17" s="8" t="e">
        <f t="shared" si="8"/>
        <v>#DIV/0!</v>
      </c>
    </row>
    <row r="18" spans="6:11" x14ac:dyDescent="0.25">
      <c r="F18" s="7">
        <f t="shared" si="0"/>
        <v>0</v>
      </c>
      <c r="I18" s="7">
        <f t="shared" si="1"/>
        <v>0</v>
      </c>
      <c r="J18" s="10">
        <f t="shared" si="2"/>
        <v>0</v>
      </c>
      <c r="K18" s="8" t="e">
        <f t="shared" si="8"/>
        <v>#DIV/0!</v>
      </c>
    </row>
    <row r="19" spans="6:11" x14ac:dyDescent="0.25">
      <c r="F19" s="7">
        <f t="shared" si="0"/>
        <v>0</v>
      </c>
      <c r="I19" s="7">
        <f t="shared" si="1"/>
        <v>0</v>
      </c>
      <c r="J19" s="10">
        <f t="shared" si="2"/>
        <v>0</v>
      </c>
      <c r="K19" s="8" t="e">
        <f t="shared" si="8"/>
        <v>#DIV/0!</v>
      </c>
    </row>
    <row r="20" spans="6:11" x14ac:dyDescent="0.25">
      <c r="K20" s="8"/>
    </row>
    <row r="21" spans="6:11" x14ac:dyDescent="0.25">
      <c r="K21" s="8"/>
    </row>
    <row r="22" spans="6:11" x14ac:dyDescent="0.25">
      <c r="K22" s="8"/>
    </row>
    <row r="23" spans="6:11" x14ac:dyDescent="0.25">
      <c r="K23" s="8"/>
    </row>
    <row r="24" spans="6:11" x14ac:dyDescent="0.25">
      <c r="K24" s="8"/>
    </row>
    <row r="25" spans="6:11" x14ac:dyDescent="0.25">
      <c r="K25" s="8"/>
    </row>
    <row r="26" spans="6:11" x14ac:dyDescent="0.25">
      <c r="K26" s="8"/>
    </row>
    <row r="27" spans="6:11" x14ac:dyDescent="0.25">
      <c r="K27" s="8"/>
    </row>
    <row r="28" spans="6:11" x14ac:dyDescent="0.25">
      <c r="K28" s="8"/>
    </row>
    <row r="29" spans="6:11" x14ac:dyDescent="0.25">
      <c r="K29" s="8"/>
    </row>
    <row r="30" spans="6:11" x14ac:dyDescent="0.25">
      <c r="K30" s="8"/>
    </row>
    <row r="31" spans="6:11" x14ac:dyDescent="0.25">
      <c r="K31" s="8"/>
    </row>
    <row r="32" spans="6:11" x14ac:dyDescent="0.25">
      <c r="K32" s="8"/>
    </row>
    <row r="33" spans="11:11" x14ac:dyDescent="0.25">
      <c r="K33" s="8"/>
    </row>
    <row r="34" spans="11:11" x14ac:dyDescent="0.25">
      <c r="K34" s="8"/>
    </row>
    <row r="35" spans="11:11" x14ac:dyDescent="0.25">
      <c r="K35" s="8"/>
    </row>
    <row r="36" spans="11:11" x14ac:dyDescent="0.25">
      <c r="K36" s="8"/>
    </row>
    <row r="37" spans="11:11" x14ac:dyDescent="0.25">
      <c r="K37" s="8"/>
    </row>
    <row r="38" spans="11:11" x14ac:dyDescent="0.25">
      <c r="K38" s="8"/>
    </row>
    <row r="39" spans="11:11" x14ac:dyDescent="0.25">
      <c r="K39" s="8"/>
    </row>
    <row r="40" spans="11:11" x14ac:dyDescent="0.25">
      <c r="K40" s="8"/>
    </row>
    <row r="41" spans="11:11" x14ac:dyDescent="0.25">
      <c r="K41" s="8"/>
    </row>
  </sheetData>
  <conditionalFormatting sqref="K3:K4 K6:K19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K5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C23" sqref="C23"/>
    </sheetView>
  </sheetViews>
  <sheetFormatPr defaultRowHeight="15.75" x14ac:dyDescent="0.25"/>
  <cols>
    <col min="1" max="1" width="7" style="7" customWidth="1"/>
    <col min="2" max="2" width="15.140625" style="7" customWidth="1"/>
    <col min="3" max="3" width="10" style="7" customWidth="1"/>
    <col min="4" max="4" width="27" style="7" customWidth="1"/>
    <col min="5" max="5" width="10" style="7" customWidth="1"/>
    <col min="6" max="6" width="18.5703125" style="7" customWidth="1"/>
    <col min="7" max="7" width="11.7109375" style="7" customWidth="1"/>
    <col min="8" max="8" width="25.140625" style="7" customWidth="1"/>
    <col min="9" max="9" width="26.85546875" style="7" customWidth="1"/>
    <col min="10" max="10" width="12.85546875" style="7" customWidth="1"/>
    <col min="11" max="11" width="17.7109375" style="7" customWidth="1"/>
    <col min="12" max="16384" width="9.140625" style="7"/>
  </cols>
  <sheetData>
    <row r="1" spans="1:11" s="9" customFormat="1" x14ac:dyDescent="0.25">
      <c r="A1" s="11" t="s">
        <v>26</v>
      </c>
      <c r="B1" s="11" t="s">
        <v>30</v>
      </c>
      <c r="C1" s="11" t="s">
        <v>13</v>
      </c>
      <c r="D1" s="11" t="s">
        <v>3</v>
      </c>
      <c r="E1" s="11" t="s">
        <v>31</v>
      </c>
      <c r="F1" s="11" t="s">
        <v>23</v>
      </c>
      <c r="G1" s="11" t="s">
        <v>27</v>
      </c>
      <c r="H1" s="11" t="s">
        <v>28</v>
      </c>
      <c r="I1" s="11" t="s">
        <v>29</v>
      </c>
      <c r="J1" s="11" t="s">
        <v>20</v>
      </c>
      <c r="K1" s="11" t="s">
        <v>32</v>
      </c>
    </row>
    <row r="2" spans="1:11" x14ac:dyDescent="0.25">
      <c r="A2" s="7">
        <v>1</v>
      </c>
      <c r="B2" s="7" t="s">
        <v>9</v>
      </c>
      <c r="C2" s="7" t="s">
        <v>0</v>
      </c>
      <c r="D2" s="12">
        <f>H2/F2</f>
        <v>358034693.87755102</v>
      </c>
      <c r="F2" s="12">
        <v>2.4500000000000001E-2</v>
      </c>
      <c r="H2" s="12">
        <v>8771850</v>
      </c>
      <c r="I2" s="12">
        <v>23740</v>
      </c>
      <c r="J2" s="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defaultRowHeight="15" x14ac:dyDescent="0.25"/>
  <cols>
    <col min="2" max="2" width="40.85546875" bestFit="1" customWidth="1"/>
    <col min="3" max="3" width="45.28515625" bestFit="1" customWidth="1"/>
    <col min="4" max="4" width="38" bestFit="1" customWidth="1"/>
    <col min="5" max="5" width="39.85546875" bestFit="1" customWidth="1"/>
    <col min="6" max="6" width="37.42578125" bestFit="1" customWidth="1"/>
  </cols>
  <sheetData>
    <row r="1" spans="1:6" x14ac:dyDescent="0.25">
      <c r="A1" t="s">
        <v>51</v>
      </c>
      <c r="B1" t="s">
        <v>0</v>
      </c>
      <c r="C1" t="s">
        <v>34</v>
      </c>
      <c r="D1" t="s">
        <v>2</v>
      </c>
      <c r="E1" t="s">
        <v>37</v>
      </c>
      <c r="F1" t="s">
        <v>40</v>
      </c>
    </row>
    <row r="2" spans="1:6" x14ac:dyDescent="0.25">
      <c r="A2" t="s">
        <v>33</v>
      </c>
      <c r="B2" t="s">
        <v>7</v>
      </c>
      <c r="D2" t="s">
        <v>8</v>
      </c>
    </row>
    <row r="3" spans="1:6" x14ac:dyDescent="0.25">
      <c r="A3" t="s">
        <v>35</v>
      </c>
      <c r="B3" t="s">
        <v>36</v>
      </c>
      <c r="C3" t="s">
        <v>39</v>
      </c>
      <c r="E3" t="s">
        <v>38</v>
      </c>
    </row>
    <row r="4" spans="1:6" x14ac:dyDescent="0.25">
      <c r="A4" t="s">
        <v>49</v>
      </c>
      <c r="F4" t="s">
        <v>41</v>
      </c>
    </row>
    <row r="5" spans="1:6" x14ac:dyDescent="0.25">
      <c r="A5" t="s">
        <v>50</v>
      </c>
    </row>
  </sheetData>
  <conditionalFormatting sqref="E15">
    <cfRule type="colorScale" priority="1">
      <colorScale>
        <cfvo type="num" val="0"/>
        <cfvo type="num" val="0"/>
        <cfvo type="num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Bitrrex</vt:lpstr>
      <vt:lpstr>Remitano</vt:lpstr>
      <vt:lpstr>Wallets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HaiTruong</dc:creator>
  <cp:lastModifiedBy>Hai, Truong Cong</cp:lastModifiedBy>
  <dcterms:created xsi:type="dcterms:W3CDTF">2018-01-14T04:15:16Z</dcterms:created>
  <dcterms:modified xsi:type="dcterms:W3CDTF">2018-01-19T08:43:26Z</dcterms:modified>
</cp:coreProperties>
</file>