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nager" sheetId="1" r:id="rId1"/>
  </sheets>
  <definedNames>
    <definedName name="_xlnm._FilterDatabase" localSheetId="0" hidden="1">Manager!$L$7:$L$11</definedName>
  </definedNames>
  <calcPr calcId="152511"/>
</workbook>
</file>

<file path=xl/calcChain.xml><?xml version="1.0" encoding="utf-8"?>
<calcChain xmlns="http://schemas.openxmlformats.org/spreadsheetml/2006/main">
  <c r="K8" i="1" l="1"/>
  <c r="L8" i="1" s="1"/>
  <c r="J8" i="1"/>
  <c r="J11" i="1"/>
  <c r="K11" i="1" s="1"/>
  <c r="L11" i="1" s="1"/>
  <c r="B2" i="1"/>
  <c r="J9" i="1" l="1"/>
  <c r="K9" i="1" s="1"/>
  <c r="L9" i="1" s="1"/>
  <c r="J10" i="1"/>
  <c r="K10" i="1" s="1"/>
  <c r="L10" i="1" s="1"/>
  <c r="B9" i="1"/>
  <c r="B8" i="1" s="1"/>
</calcChain>
</file>

<file path=xl/sharedStrings.xml><?xml version="1.0" encoding="utf-8"?>
<sst xmlns="http://schemas.openxmlformats.org/spreadsheetml/2006/main" count="29" uniqueCount="23">
  <si>
    <t>Stt</t>
  </si>
  <si>
    <t>ID</t>
  </si>
  <si>
    <t>Tên</t>
  </si>
  <si>
    <t>Số điện thoại</t>
  </si>
  <si>
    <t>email</t>
  </si>
  <si>
    <t>Ngày hết hạn</t>
  </si>
  <si>
    <t>Ngày bắt đầu</t>
  </si>
  <si>
    <t>Ghi chú</t>
  </si>
  <si>
    <t>Phuoc Truong</t>
  </si>
  <si>
    <t>Edragon</t>
  </si>
  <si>
    <t>Edragon2</t>
  </si>
  <si>
    <t>edragon.trading@gmail.com</t>
  </si>
  <si>
    <t>8f5fbfa10b30b8afc56c45ee036aadd214c85091</t>
  </si>
  <si>
    <t>ec2600be37973a4ecd1efdeae6d84a1e91169463</t>
  </si>
  <si>
    <t>0932752239</t>
  </si>
  <si>
    <t>x</t>
  </si>
  <si>
    <t>0963323027</t>
  </si>
  <si>
    <t>huuphuoc45@gmail.com</t>
  </si>
  <si>
    <t>template</t>
  </si>
  <si>
    <t>Gói mua
(ngày)</t>
  </si>
  <si>
    <t>Số ngày còn lại</t>
  </si>
  <si>
    <t>Số ngày 
đã mua</t>
  </si>
  <si>
    <t>Lọc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</si>
</sst>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abSelected="1" zoomScale="115" zoomScaleNormal="115" workbookViewId="0">
      <selection activeCell="C28" sqref="C28"/>
    </sheetView>
  </sheetViews>
  <sheetFormatPr defaultRowHeight="14.25" x14ac:dyDescent="0.2"/>
  <cols>
    <col min="2" max="2" width="3.125" bestFit="1" customWidth="1"/>
    <col min="3" max="3" width="41.125" bestFit="1" customWidth="1"/>
    <col min="4" max="4" width="12.375" bestFit="1" customWidth="1"/>
    <col min="5" max="5" width="12.5" bestFit="1" customWidth="1"/>
    <col min="6" max="6" width="24.25" bestFit="1" customWidth="1"/>
    <col min="7" max="7" width="7.875" bestFit="1" customWidth="1"/>
    <col min="8" max="8" width="12.25" bestFit="1" customWidth="1"/>
    <col min="9" max="9" width="8" bestFit="1" customWidth="1"/>
    <col min="10" max="10" width="12.375" bestFit="1" customWidth="1"/>
    <col min="11" max="11" width="14.25" bestFit="1" customWidth="1"/>
    <col min="12" max="12" width="8" bestFit="1" customWidth="1"/>
  </cols>
  <sheetData>
    <row r="2" spans="2:13" x14ac:dyDescent="0.2">
      <c r="B2" s="2" t="str">
        <f>+"./EDragonLicenseAdmin.exe -lg -id "&amp; C$7 &amp;" -name "&amp; D$7 &amp;" -phone " &amp;E$7 &amp;" -email "&amp; F$7&amp;" -day "&amp; G$7</f>
        <v>./EDragonLicenseAdmin.exe -lg -id 8f5fbfa10b30b8afc56c45ee036aadd214c85091 -name Edragon2 -phone 0932752239 -email edragon.trading@gmail.com -day x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6" spans="2:13" ht="45" x14ac:dyDescent="0.2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11" t="s">
        <v>19</v>
      </c>
      <c r="H6" s="5" t="s">
        <v>6</v>
      </c>
      <c r="I6" s="12" t="s">
        <v>21</v>
      </c>
      <c r="J6" s="5" t="s">
        <v>5</v>
      </c>
      <c r="K6" s="5" t="s">
        <v>20</v>
      </c>
      <c r="L6" s="5" t="s">
        <v>22</v>
      </c>
      <c r="M6" s="5" t="s">
        <v>7</v>
      </c>
    </row>
    <row r="7" spans="2:13" ht="15" x14ac:dyDescent="0.2">
      <c r="B7" s="5"/>
      <c r="C7" s="6" t="s">
        <v>12</v>
      </c>
      <c r="D7" s="7" t="s">
        <v>10</v>
      </c>
      <c r="E7" s="8" t="s">
        <v>14</v>
      </c>
      <c r="F7" s="1" t="s">
        <v>11</v>
      </c>
      <c r="G7" s="4" t="s">
        <v>15</v>
      </c>
      <c r="H7" s="5"/>
      <c r="I7" s="5"/>
      <c r="J7" s="5"/>
      <c r="K7" s="5"/>
      <c r="L7" s="5"/>
      <c r="M7" s="10" t="s">
        <v>18</v>
      </c>
    </row>
    <row r="8" spans="2:13" ht="15" x14ac:dyDescent="0.2">
      <c r="B8" s="13">
        <f>1+B9</f>
        <v>4</v>
      </c>
      <c r="C8" s="6"/>
      <c r="D8" s="7"/>
      <c r="E8" s="8"/>
      <c r="F8" s="7"/>
      <c r="G8" s="4"/>
      <c r="H8" s="5"/>
      <c r="I8" s="5"/>
      <c r="J8" s="9">
        <f t="shared" ref="J8:J9" si="0">+H8+G8+I8</f>
        <v>0</v>
      </c>
      <c r="K8" s="7">
        <f ca="1">+J8-TODAY()</f>
        <v>-44555</v>
      </c>
      <c r="L8" s="7">
        <f ca="1">+ IF(K8&lt;=0,2,IF(K8&lt;7, 1, 0))</f>
        <v>2</v>
      </c>
      <c r="M8" s="5"/>
    </row>
    <row r="9" spans="2:13" ht="15" x14ac:dyDescent="0.2">
      <c r="B9" s="13">
        <f>1+B10</f>
        <v>3</v>
      </c>
      <c r="C9" s="6" t="s">
        <v>12</v>
      </c>
      <c r="D9" s="7" t="s">
        <v>10</v>
      </c>
      <c r="E9" s="8" t="s">
        <v>14</v>
      </c>
      <c r="F9" s="1" t="s">
        <v>11</v>
      </c>
      <c r="G9" s="4">
        <v>180</v>
      </c>
      <c r="H9" s="9">
        <v>44555</v>
      </c>
      <c r="I9" s="7">
        <v>0</v>
      </c>
      <c r="J9" s="9">
        <f t="shared" si="0"/>
        <v>44735</v>
      </c>
      <c r="K9" s="7">
        <f ca="1">+J9-TODAY()</f>
        <v>180</v>
      </c>
      <c r="L9" s="7">
        <f t="shared" ref="L9:L11" ca="1" si="1">+ IF(K9&lt;=0,2,IF(K9&lt;7, 1, 0))</f>
        <v>0</v>
      </c>
      <c r="M9" s="7"/>
    </row>
    <row r="10" spans="2:13" ht="15" x14ac:dyDescent="0.2">
      <c r="B10" s="13">
        <v>2</v>
      </c>
      <c r="C10" s="7" t="s">
        <v>13</v>
      </c>
      <c r="D10" s="7" t="s">
        <v>9</v>
      </c>
      <c r="E10" s="8" t="s">
        <v>14</v>
      </c>
      <c r="F10" s="7" t="s">
        <v>11</v>
      </c>
      <c r="G10" s="4">
        <v>90</v>
      </c>
      <c r="H10" s="9">
        <v>44555</v>
      </c>
      <c r="I10" s="7">
        <v>0</v>
      </c>
      <c r="J10" s="9">
        <f>+H10+G10+I10</f>
        <v>44645</v>
      </c>
      <c r="K10" s="7">
        <f t="shared" ref="K10:K11" ca="1" si="2">+J10-TODAY()</f>
        <v>90</v>
      </c>
      <c r="L10" s="7">
        <f t="shared" ca="1" si="1"/>
        <v>0</v>
      </c>
      <c r="M10" s="7"/>
    </row>
    <row r="11" spans="2:13" ht="15" x14ac:dyDescent="0.2">
      <c r="B11" s="13">
        <v>1</v>
      </c>
      <c r="C11" s="7"/>
      <c r="D11" s="7" t="s">
        <v>8</v>
      </c>
      <c r="E11" s="8" t="s">
        <v>16</v>
      </c>
      <c r="F11" s="1" t="s">
        <v>17</v>
      </c>
      <c r="G11" s="4">
        <v>90</v>
      </c>
      <c r="H11" s="9">
        <v>44553</v>
      </c>
      <c r="I11" s="7">
        <v>0</v>
      </c>
      <c r="J11" s="9">
        <f>+H11+G11+I11</f>
        <v>44643</v>
      </c>
      <c r="K11" s="7">
        <f t="shared" ca="1" si="2"/>
        <v>88</v>
      </c>
      <c r="L11" s="7">
        <f t="shared" ca="1" si="1"/>
        <v>0</v>
      </c>
      <c r="M11" s="7"/>
    </row>
  </sheetData>
  <autoFilter ref="L7:L11"/>
  <mergeCells count="1">
    <mergeCell ref="B2:M2"/>
  </mergeCells>
  <conditionalFormatting sqref="K8:K11">
    <cfRule type="cellIs" dxfId="9" priority="3" operator="lessThan">
      <formula>7</formula>
    </cfRule>
  </conditionalFormatting>
  <conditionalFormatting sqref="L8:L11">
    <cfRule type="cellIs" dxfId="5" priority="2" operator="greaterThan">
      <formula>0</formula>
    </cfRule>
    <cfRule type="cellIs" dxfId="6" priority="1" operator="greaterThan">
      <formula>1</formula>
    </cfRule>
  </conditionalFormatting>
  <pageMargins left="0.7" right="0.7" top="0.75" bottom="0.75" header="0.3" footer="0.3"/>
  <pageSetup paperSize="9" orientation="portrait" r:id="rId1"/>
  <ignoredErrors>
    <ignoredError sqref="E9:E11 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2021-12-25T05:26:29Z</dcterms:modified>
</cp:coreProperties>
</file>