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ruong Le\CODING\dynamic_grouping\"/>
    </mc:Choice>
  </mc:AlternateContent>
  <xr:revisionPtr revIDLastSave="0" documentId="13_ncr:1_{659ADFB1-84A1-49B4-A1DF-5FD8C4917733}" xr6:coauthVersionLast="47" xr6:coauthVersionMax="47" xr10:uidLastSave="{00000000-0000-0000-0000-000000000000}"/>
  <bookViews>
    <workbookView xWindow="-96" yWindow="0" windowWidth="11712" windowHeight="12336" firstSheet="2" activeTab="3" xr2:uid="{00000000-000D-0000-FFFF-FFFF00000000}"/>
  </bookViews>
  <sheets>
    <sheet name="data_case1" sheetId="1" r:id="rId1"/>
    <sheet name="data_case2" sheetId="6" r:id="rId2"/>
    <sheet name="calculation_case1" sheetId="3" r:id="rId3"/>
    <sheet name="calculation_case2" sheetId="4" r:id="rId4"/>
    <sheet name="case2_capacity" sheetId="5" r:id="rId5"/>
    <sheet name="Sheet1" sheetId="7" r:id="rId6"/>
  </sheets>
  <definedNames>
    <definedName name="_xlnm._FilterDatabase" localSheetId="5" hidden="1">Sheet1!$A$1:$C$16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</calcChain>
</file>

<file path=xl/sharedStrings.xml><?xml version="1.0" encoding="utf-8"?>
<sst xmlns="http://schemas.openxmlformats.org/spreadsheetml/2006/main" count="50" uniqueCount="26">
  <si>
    <t>Components</t>
  </si>
  <si>
    <t>lamda</t>
  </si>
  <si>
    <t>beta</t>
  </si>
  <si>
    <t>cip</t>
  </si>
  <si>
    <t>cic</t>
  </si>
  <si>
    <t>tie</t>
  </si>
  <si>
    <t>wip</t>
  </si>
  <si>
    <t>pii</t>
  </si>
  <si>
    <t>Cip</t>
  </si>
  <si>
    <t>Cic</t>
  </si>
  <si>
    <t>xi0</t>
  </si>
  <si>
    <t>xi*</t>
  </si>
  <si>
    <t>phii*</t>
  </si>
  <si>
    <t>ti1</t>
  </si>
  <si>
    <t>[2, 11, 3, 7, 5, 11, 11, 3, 2, 2, 11, 11, 5, 7, 7, 7, 5, 3]</t>
  </si>
  <si>
    <t>tgk</t>
  </si>
  <si>
    <t>genome</t>
  </si>
  <si>
    <t>[(1, [1, 9, 10]), (2, [2, 6, 7, 11, 12]), (3, [3, 8, 18]), (4, [4, 14, 15, 16]), (5, [5, 13, 17])]</t>
  </si>
  <si>
    <t>group</t>
  </si>
  <si>
    <t>lamda new</t>
  </si>
  <si>
    <t>beta new</t>
  </si>
  <si>
    <t>c</t>
  </si>
  <si>
    <t>[1, 4, 6, 3, 4, 3, 6, 6, 1, 3, 6, 4, 6, 3, 1]</t>
  </si>
  <si>
    <t>[(1, [1, 9, 15]), (2, [2, 5, 12]), (3, [3, 7, 8, 11, 13]), (4, [4, 6, 10, 14])]</t>
  </si>
  <si>
    <t>D</t>
  </si>
  <si>
    <t>Di1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</si>
</sst>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Normal="100" workbookViewId="0">
      <selection activeCell="J16" sqref="J16"/>
    </sheetView>
  </sheetViews>
  <sheetFormatPr defaultRowHeight="14.4" x14ac:dyDescent="0.3"/>
  <cols>
    <col min="1" max="1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108</v>
      </c>
      <c r="C2">
        <v>2.15</v>
      </c>
      <c r="D2">
        <v>330</v>
      </c>
      <c r="E2">
        <v>32</v>
      </c>
      <c r="F2">
        <v>1</v>
      </c>
      <c r="G2">
        <v>141.47</v>
      </c>
      <c r="H2">
        <v>1</v>
      </c>
    </row>
    <row r="3" spans="1:8" x14ac:dyDescent="0.3">
      <c r="A3">
        <v>2</v>
      </c>
      <c r="B3">
        <v>190</v>
      </c>
      <c r="C3">
        <v>1.95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297</v>
      </c>
      <c r="C4">
        <v>1.7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3.45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241</v>
      </c>
      <c r="C6">
        <v>1.5</v>
      </c>
      <c r="D6">
        <v>310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200</v>
      </c>
      <c r="C7">
        <v>2.5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300</v>
      </c>
      <c r="C8">
        <v>2.25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150</v>
      </c>
      <c r="C9">
        <v>1.35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84</v>
      </c>
      <c r="C10">
        <v>2</v>
      </c>
      <c r="D10">
        <v>460</v>
      </c>
      <c r="E10">
        <v>68</v>
      </c>
      <c r="F10">
        <v>2</v>
      </c>
      <c r="G10">
        <v>82.32</v>
      </c>
      <c r="H10">
        <v>1</v>
      </c>
    </row>
    <row r="11" spans="1:8" x14ac:dyDescent="0.3">
      <c r="A11">
        <v>10</v>
      </c>
      <c r="B11">
        <v>125</v>
      </c>
      <c r="C11">
        <v>2.25</v>
      </c>
      <c r="D11">
        <v>105</v>
      </c>
      <c r="E11">
        <v>23</v>
      </c>
      <c r="F11">
        <v>2</v>
      </c>
      <c r="G11">
        <v>60.47</v>
      </c>
      <c r="H11">
        <v>0</v>
      </c>
    </row>
    <row r="12" spans="1:8" x14ac:dyDescent="0.3">
      <c r="A12">
        <v>11</v>
      </c>
      <c r="B12">
        <v>270</v>
      </c>
      <c r="C12">
        <v>2.75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175</v>
      </c>
      <c r="C13">
        <v>2.15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221</v>
      </c>
      <c r="C14">
        <v>1.85</v>
      </c>
      <c r="D14">
        <v>380</v>
      </c>
      <c r="E14">
        <v>66</v>
      </c>
      <c r="F14">
        <v>3</v>
      </c>
      <c r="G14">
        <v>20.329999999999998</v>
      </c>
      <c r="H14">
        <v>0</v>
      </c>
    </row>
    <row r="15" spans="1:8" x14ac:dyDescent="0.3">
      <c r="A15">
        <v>14</v>
      </c>
      <c r="B15">
        <v>145</v>
      </c>
      <c r="C15">
        <v>1.75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95</v>
      </c>
      <c r="C16">
        <v>2.5</v>
      </c>
      <c r="D16">
        <v>400</v>
      </c>
      <c r="E16">
        <v>50</v>
      </c>
      <c r="F16">
        <v>1</v>
      </c>
      <c r="G16">
        <v>126.53</v>
      </c>
      <c r="H16">
        <v>0</v>
      </c>
    </row>
    <row r="17" spans="1:8" x14ac:dyDescent="0.3">
      <c r="A17">
        <v>16</v>
      </c>
      <c r="B17">
        <v>100</v>
      </c>
      <c r="C17">
        <v>2.0499999999999998</v>
      </c>
      <c r="D17">
        <v>250</v>
      </c>
      <c r="E17">
        <v>70</v>
      </c>
      <c r="F17">
        <v>2</v>
      </c>
      <c r="G17">
        <v>140.34</v>
      </c>
      <c r="H17">
        <v>0</v>
      </c>
    </row>
    <row r="18" spans="1:8" x14ac:dyDescent="0.3">
      <c r="A18">
        <v>17</v>
      </c>
      <c r="B18">
        <v>256</v>
      </c>
      <c r="C18">
        <v>1.8</v>
      </c>
      <c r="D18">
        <v>305</v>
      </c>
      <c r="E18">
        <v>65</v>
      </c>
      <c r="F18">
        <v>3</v>
      </c>
      <c r="G18">
        <v>206.85</v>
      </c>
      <c r="H18">
        <v>0</v>
      </c>
    </row>
    <row r="19" spans="1:8" x14ac:dyDescent="0.3">
      <c r="A19">
        <v>18</v>
      </c>
      <c r="B19">
        <v>140</v>
      </c>
      <c r="C19">
        <v>1.5</v>
      </c>
      <c r="D19">
        <v>345</v>
      </c>
      <c r="E19">
        <v>76</v>
      </c>
      <c r="F19">
        <v>2</v>
      </c>
      <c r="G19">
        <v>243.97</v>
      </c>
      <c r="H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B0FC-72C8-46AB-A2EF-487173CFB397}">
  <dimension ref="A1:H16"/>
  <sheetViews>
    <sheetView topLeftCell="A7" workbookViewId="0">
      <selection activeCell="J6" sqref="J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94.74</v>
      </c>
      <c r="C2">
        <v>2.25</v>
      </c>
      <c r="D2">
        <v>330</v>
      </c>
      <c r="E2">
        <v>32</v>
      </c>
      <c r="F2">
        <v>1</v>
      </c>
      <c r="G2">
        <v>141.47</v>
      </c>
      <c r="H2">
        <v>1</v>
      </c>
    </row>
    <row r="3" spans="1:8" x14ac:dyDescent="0.3">
      <c r="A3">
        <v>2</v>
      </c>
      <c r="B3">
        <v>177.57</v>
      </c>
      <c r="C3">
        <v>2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286.95999999999998</v>
      </c>
      <c r="C4">
        <v>1.73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3.45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205.11</v>
      </c>
      <c r="C6">
        <v>1.63</v>
      </c>
      <c r="D6">
        <v>310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170.21</v>
      </c>
      <c r="C7">
        <v>2.63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280.37</v>
      </c>
      <c r="C8">
        <v>2.2999999999999998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144.93</v>
      </c>
      <c r="C9">
        <v>1.38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84</v>
      </c>
      <c r="C10">
        <v>2</v>
      </c>
      <c r="D10">
        <v>460</v>
      </c>
      <c r="E10">
        <v>68</v>
      </c>
      <c r="F10">
        <v>2</v>
      </c>
      <c r="G10">
        <v>82.32</v>
      </c>
      <c r="H10">
        <v>1</v>
      </c>
    </row>
    <row r="11" spans="1:8" x14ac:dyDescent="0.3">
      <c r="A11">
        <v>10</v>
      </c>
      <c r="B11">
        <v>106.38</v>
      </c>
      <c r="C11">
        <v>2.38</v>
      </c>
      <c r="D11">
        <v>105</v>
      </c>
      <c r="E11">
        <v>23</v>
      </c>
      <c r="F11">
        <v>2</v>
      </c>
      <c r="G11">
        <v>60.47</v>
      </c>
      <c r="H11">
        <v>0</v>
      </c>
    </row>
    <row r="12" spans="1:8" x14ac:dyDescent="0.3">
      <c r="A12">
        <v>11</v>
      </c>
      <c r="B12">
        <v>236.84</v>
      </c>
      <c r="C12">
        <v>2.85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163.55000000000001</v>
      </c>
      <c r="C13">
        <v>2.2000000000000002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193.86</v>
      </c>
      <c r="C14">
        <v>1.95</v>
      </c>
      <c r="D14">
        <v>380</v>
      </c>
      <c r="E14">
        <v>66</v>
      </c>
      <c r="F14">
        <v>3</v>
      </c>
      <c r="G14">
        <v>20.329999999999998</v>
      </c>
      <c r="H14">
        <v>0</v>
      </c>
    </row>
    <row r="15" spans="1:8" x14ac:dyDescent="0.3">
      <c r="A15">
        <v>14</v>
      </c>
      <c r="B15">
        <v>135.51</v>
      </c>
      <c r="C15">
        <v>1.8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91.79</v>
      </c>
      <c r="C16">
        <v>2.5299999999999998</v>
      </c>
      <c r="D16">
        <v>400</v>
      </c>
      <c r="E16">
        <v>50</v>
      </c>
      <c r="F16">
        <v>1</v>
      </c>
      <c r="G16">
        <v>126.53</v>
      </c>
      <c r="H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6408-FB3D-417E-8EED-179A2D1ED555}">
  <dimension ref="A1:O19"/>
  <sheetViews>
    <sheetView topLeftCell="C1" workbookViewId="0">
      <selection activeCell="J22" sqref="J22"/>
    </sheetView>
  </sheetViews>
  <sheetFormatPr defaultRowHeight="14.4" x14ac:dyDescent="0.3"/>
  <cols>
    <col min="1" max="1" width="11.5546875" customWidth="1"/>
    <col min="11" max="11" width="20.5546875" customWidth="1"/>
  </cols>
  <sheetData>
    <row r="1" spans="1:1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25</v>
      </c>
    </row>
    <row r="2" spans="1:15" x14ac:dyDescent="0.3">
      <c r="A2">
        <v>1</v>
      </c>
      <c r="B2">
        <v>425</v>
      </c>
      <c r="C2">
        <v>107</v>
      </c>
      <c r="D2">
        <v>174.45</v>
      </c>
      <c r="E2">
        <v>191.35299508</v>
      </c>
      <c r="F2">
        <v>4.1121762200000003</v>
      </c>
      <c r="G2">
        <v>49.88</v>
      </c>
      <c r="H2">
        <v>0</v>
      </c>
    </row>
    <row r="3" spans="1:15" x14ac:dyDescent="0.3">
      <c r="A3">
        <v>2</v>
      </c>
      <c r="B3">
        <v>225</v>
      </c>
      <c r="C3">
        <v>87</v>
      </c>
      <c r="D3">
        <v>317.54000000000002</v>
      </c>
      <c r="E3">
        <v>313.35683748999998</v>
      </c>
      <c r="F3">
        <v>1.43622195</v>
      </c>
      <c r="G3">
        <v>196.49</v>
      </c>
      <c r="H3">
        <v>3</v>
      </c>
    </row>
    <row r="4" spans="1:15" x14ac:dyDescent="0.3">
      <c r="A4">
        <v>3</v>
      </c>
      <c r="B4">
        <v>165</v>
      </c>
      <c r="C4">
        <v>78</v>
      </c>
      <c r="D4">
        <v>569.22</v>
      </c>
      <c r="E4">
        <v>566.36865924000006</v>
      </c>
      <c r="F4">
        <v>0.70149892000000003</v>
      </c>
      <c r="G4">
        <v>290.60000000000002</v>
      </c>
      <c r="H4">
        <v>3</v>
      </c>
    </row>
    <row r="5" spans="1:15" x14ac:dyDescent="0.3">
      <c r="A5">
        <v>4</v>
      </c>
      <c r="B5">
        <v>265</v>
      </c>
      <c r="C5">
        <v>70</v>
      </c>
      <c r="D5">
        <v>283.61</v>
      </c>
      <c r="E5">
        <v>282.38920867000002</v>
      </c>
      <c r="F5">
        <v>1.30197289</v>
      </c>
      <c r="G5">
        <v>92.05</v>
      </c>
      <c r="H5">
        <v>1</v>
      </c>
      <c r="K5" s="2"/>
    </row>
    <row r="6" spans="1:15" x14ac:dyDescent="0.3">
      <c r="A6">
        <v>5</v>
      </c>
      <c r="B6">
        <v>325</v>
      </c>
      <c r="C6">
        <v>96</v>
      </c>
      <c r="D6">
        <v>862.54</v>
      </c>
      <c r="E6">
        <v>854.55704584</v>
      </c>
      <c r="F6">
        <v>1.12514231</v>
      </c>
      <c r="G6">
        <v>673.15</v>
      </c>
      <c r="H6">
        <v>3</v>
      </c>
    </row>
    <row r="7" spans="1:15" x14ac:dyDescent="0.3">
      <c r="A7">
        <v>6</v>
      </c>
      <c r="B7">
        <v>405</v>
      </c>
      <c r="C7">
        <v>38</v>
      </c>
      <c r="D7">
        <v>438.19</v>
      </c>
      <c r="E7">
        <v>435.53507021000001</v>
      </c>
      <c r="F7">
        <v>1.5264526</v>
      </c>
      <c r="G7">
        <v>228.02</v>
      </c>
      <c r="H7">
        <v>3</v>
      </c>
    </row>
    <row r="8" spans="1:15" x14ac:dyDescent="0.3">
      <c r="A8">
        <v>7</v>
      </c>
      <c r="B8">
        <v>245</v>
      </c>
      <c r="C8">
        <v>112</v>
      </c>
      <c r="D8">
        <v>384.71</v>
      </c>
      <c r="E8">
        <v>382.3236756</v>
      </c>
      <c r="F8">
        <v>1.1374084799999999</v>
      </c>
      <c r="G8">
        <v>281.79000000000002</v>
      </c>
      <c r="H8">
        <v>3</v>
      </c>
    </row>
    <row r="9" spans="1:15" x14ac:dyDescent="0.3">
      <c r="A9">
        <v>8</v>
      </c>
      <c r="B9">
        <v>320</v>
      </c>
      <c r="C9">
        <v>105</v>
      </c>
      <c r="D9">
        <v>745.26</v>
      </c>
      <c r="E9">
        <v>739.55377362000002</v>
      </c>
      <c r="F9">
        <v>1.65173086</v>
      </c>
      <c r="G9">
        <v>427</v>
      </c>
      <c r="H9">
        <v>3</v>
      </c>
      <c r="I9" s="2"/>
    </row>
    <row r="10" spans="1:15" x14ac:dyDescent="0.3">
      <c r="A10">
        <v>9</v>
      </c>
      <c r="B10">
        <v>635</v>
      </c>
      <c r="C10">
        <v>143</v>
      </c>
      <c r="D10">
        <v>153.09</v>
      </c>
      <c r="E10">
        <v>175.02143206</v>
      </c>
      <c r="F10">
        <v>7.09412267</v>
      </c>
      <c r="G10">
        <v>93.7</v>
      </c>
      <c r="H10">
        <v>1</v>
      </c>
    </row>
    <row r="11" spans="1:15" x14ac:dyDescent="0.3">
      <c r="A11">
        <v>10</v>
      </c>
      <c r="B11">
        <v>120</v>
      </c>
      <c r="C11">
        <v>38</v>
      </c>
      <c r="D11">
        <v>188.71</v>
      </c>
      <c r="E11">
        <v>187.11781137</v>
      </c>
      <c r="F11">
        <v>1.13256333</v>
      </c>
      <c r="G11">
        <v>129.65</v>
      </c>
      <c r="H11">
        <v>3</v>
      </c>
      <c r="I11" t="s">
        <v>14</v>
      </c>
      <c r="O11" t="s">
        <v>16</v>
      </c>
    </row>
    <row r="12" spans="1:15" x14ac:dyDescent="0.3">
      <c r="A12">
        <v>11</v>
      </c>
      <c r="B12">
        <v>185</v>
      </c>
      <c r="C12">
        <v>60</v>
      </c>
      <c r="D12">
        <v>331.75</v>
      </c>
      <c r="E12">
        <v>331.18018711000002</v>
      </c>
      <c r="F12">
        <v>0.87366754000000002</v>
      </c>
      <c r="G12">
        <v>262.36</v>
      </c>
      <c r="H12">
        <v>3</v>
      </c>
    </row>
    <row r="13" spans="1:15" x14ac:dyDescent="0.3">
      <c r="A13">
        <v>12</v>
      </c>
      <c r="B13">
        <v>285</v>
      </c>
      <c r="C13">
        <v>110</v>
      </c>
      <c r="D13">
        <v>255.33</v>
      </c>
      <c r="E13">
        <v>254.46683263</v>
      </c>
      <c r="F13">
        <v>2.0786204800000001</v>
      </c>
      <c r="G13">
        <v>208.41</v>
      </c>
      <c r="H13">
        <v>3</v>
      </c>
      <c r="O13" t="s">
        <v>15</v>
      </c>
    </row>
    <row r="14" spans="1:15" x14ac:dyDescent="0.3">
      <c r="A14">
        <v>13</v>
      </c>
      <c r="B14">
        <v>395</v>
      </c>
      <c r="C14">
        <v>81</v>
      </c>
      <c r="D14">
        <v>568.19000000000005</v>
      </c>
      <c r="E14">
        <v>564.67395886999998</v>
      </c>
      <c r="F14">
        <v>1.5050784500000001</v>
      </c>
      <c r="G14">
        <v>547.34</v>
      </c>
      <c r="H14">
        <v>3</v>
      </c>
    </row>
    <row r="15" spans="1:15" x14ac:dyDescent="0.3">
      <c r="A15">
        <v>14</v>
      </c>
      <c r="B15">
        <v>305</v>
      </c>
      <c r="C15">
        <v>90</v>
      </c>
      <c r="D15">
        <v>343.28</v>
      </c>
      <c r="E15">
        <v>337.98016388000002</v>
      </c>
      <c r="F15">
        <v>2.0490613600000001</v>
      </c>
      <c r="G15">
        <v>79.56</v>
      </c>
      <c r="H15">
        <v>1</v>
      </c>
      <c r="I15" t="s">
        <v>17</v>
      </c>
      <c r="O15" t="s">
        <v>18</v>
      </c>
    </row>
    <row r="16" spans="1:15" x14ac:dyDescent="0.3">
      <c r="A16">
        <v>15</v>
      </c>
      <c r="B16">
        <v>415</v>
      </c>
      <c r="C16">
        <v>65</v>
      </c>
      <c r="D16">
        <v>169.57</v>
      </c>
      <c r="E16">
        <v>168.90214318</v>
      </c>
      <c r="F16">
        <v>4.0550589600000002</v>
      </c>
      <c r="G16">
        <v>42.37</v>
      </c>
      <c r="H16">
        <v>0</v>
      </c>
    </row>
    <row r="17" spans="1:8" x14ac:dyDescent="0.3">
      <c r="A17">
        <v>16</v>
      </c>
      <c r="B17">
        <v>265</v>
      </c>
      <c r="C17">
        <v>85</v>
      </c>
      <c r="D17">
        <v>170.04</v>
      </c>
      <c r="E17">
        <v>168.14794445999999</v>
      </c>
      <c r="F17">
        <v>3.0071073199999998</v>
      </c>
      <c r="G17">
        <v>27.81</v>
      </c>
      <c r="H17">
        <v>0</v>
      </c>
    </row>
    <row r="18" spans="1:8" x14ac:dyDescent="0.3">
      <c r="A18">
        <v>17</v>
      </c>
      <c r="B18">
        <v>320</v>
      </c>
      <c r="C18">
        <v>80</v>
      </c>
      <c r="D18">
        <v>625.97</v>
      </c>
      <c r="E18">
        <v>622.23348214999999</v>
      </c>
      <c r="F18">
        <v>1.1447041499999999</v>
      </c>
      <c r="G18">
        <v>418.38</v>
      </c>
      <c r="H18">
        <v>3</v>
      </c>
    </row>
    <row r="19" spans="1:8" x14ac:dyDescent="0.3">
      <c r="A19">
        <v>18</v>
      </c>
      <c r="B19">
        <v>360</v>
      </c>
      <c r="C19">
        <v>91</v>
      </c>
      <c r="D19">
        <v>555.89</v>
      </c>
      <c r="E19">
        <v>551.89709803999995</v>
      </c>
      <c r="F19">
        <v>1.9358408600000001</v>
      </c>
      <c r="G19">
        <v>310.93</v>
      </c>
      <c r="H19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9871-1847-4BEE-AD75-FBC9333ABAF8}">
  <dimension ref="A1:P16"/>
  <sheetViews>
    <sheetView tabSelected="1" workbookViewId="0">
      <selection activeCell="I20" sqref="I20"/>
    </sheetView>
  </sheetViews>
  <sheetFormatPr defaultRowHeight="14.4" x14ac:dyDescent="0.3"/>
  <cols>
    <col min="1" max="1" width="14.33203125" customWidth="1"/>
  </cols>
  <sheetData>
    <row r="1" spans="1:16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25</v>
      </c>
    </row>
    <row r="2" spans="1:16" x14ac:dyDescent="0.3">
      <c r="A2">
        <v>1</v>
      </c>
      <c r="B2">
        <v>425</v>
      </c>
      <c r="C2">
        <v>107</v>
      </c>
      <c r="D2">
        <v>144.36000000000001</v>
      </c>
      <c r="E2">
        <v>157.58000000000001</v>
      </c>
      <c r="F2">
        <v>4.8</v>
      </c>
      <c r="G2">
        <v>16.11</v>
      </c>
      <c r="H2">
        <v>0</v>
      </c>
    </row>
    <row r="3" spans="1:16" x14ac:dyDescent="0.3">
      <c r="A3">
        <v>2</v>
      </c>
      <c r="B3">
        <v>225</v>
      </c>
      <c r="C3">
        <v>87</v>
      </c>
      <c r="D3">
        <v>285.56</v>
      </c>
      <c r="E3">
        <v>281.58999999999997</v>
      </c>
      <c r="F3">
        <v>1.55</v>
      </c>
      <c r="G3">
        <v>164.72</v>
      </c>
      <c r="H3">
        <v>3</v>
      </c>
    </row>
    <row r="4" spans="1:16" x14ac:dyDescent="0.3">
      <c r="A4">
        <v>3</v>
      </c>
      <c r="B4">
        <v>165</v>
      </c>
      <c r="C4">
        <v>78</v>
      </c>
      <c r="D4">
        <v>530.78</v>
      </c>
      <c r="E4">
        <v>528.04</v>
      </c>
      <c r="F4">
        <v>0.73</v>
      </c>
      <c r="G4">
        <v>252.27</v>
      </c>
      <c r="H4">
        <v>3</v>
      </c>
    </row>
    <row r="5" spans="1:16" x14ac:dyDescent="0.3">
      <c r="A5">
        <v>4</v>
      </c>
      <c r="B5">
        <v>265</v>
      </c>
      <c r="C5">
        <v>70</v>
      </c>
      <c r="D5">
        <v>283.61</v>
      </c>
      <c r="E5">
        <v>282.39</v>
      </c>
      <c r="F5">
        <v>1.3</v>
      </c>
      <c r="G5">
        <v>92.05</v>
      </c>
      <c r="H5">
        <v>1</v>
      </c>
    </row>
    <row r="6" spans="1:16" x14ac:dyDescent="0.3">
      <c r="A6">
        <v>5</v>
      </c>
      <c r="B6">
        <v>325</v>
      </c>
      <c r="C6">
        <v>96</v>
      </c>
      <c r="D6">
        <v>575.45000000000005</v>
      </c>
      <c r="E6">
        <v>569.12</v>
      </c>
      <c r="F6">
        <v>1.45</v>
      </c>
      <c r="G6">
        <v>387.71</v>
      </c>
      <c r="H6">
        <v>3</v>
      </c>
    </row>
    <row r="7" spans="1:16" x14ac:dyDescent="0.3">
      <c r="A7">
        <v>6</v>
      </c>
      <c r="B7">
        <v>405</v>
      </c>
      <c r="C7">
        <v>38</v>
      </c>
      <c r="D7">
        <v>347.58</v>
      </c>
      <c r="E7">
        <v>345.14</v>
      </c>
      <c r="F7">
        <v>1.86</v>
      </c>
      <c r="G7">
        <v>137.62</v>
      </c>
      <c r="H7">
        <v>3</v>
      </c>
    </row>
    <row r="8" spans="1:16" x14ac:dyDescent="0.3">
      <c r="A8">
        <v>7</v>
      </c>
      <c r="B8">
        <v>245</v>
      </c>
      <c r="C8">
        <v>112</v>
      </c>
      <c r="D8">
        <v>351.56</v>
      </c>
      <c r="E8">
        <v>349.26</v>
      </c>
      <c r="F8">
        <v>1.22</v>
      </c>
      <c r="G8">
        <v>248.73</v>
      </c>
      <c r="H8">
        <v>3</v>
      </c>
    </row>
    <row r="9" spans="1:16" x14ac:dyDescent="0.3">
      <c r="A9">
        <v>8</v>
      </c>
      <c r="B9">
        <v>320</v>
      </c>
      <c r="C9">
        <v>105</v>
      </c>
      <c r="D9">
        <v>655.17999999999995</v>
      </c>
      <c r="E9">
        <v>649.91999999999996</v>
      </c>
      <c r="F9">
        <v>1.77</v>
      </c>
      <c r="G9">
        <v>337.37</v>
      </c>
      <c r="H9">
        <v>3</v>
      </c>
    </row>
    <row r="10" spans="1:16" x14ac:dyDescent="0.3">
      <c r="A10">
        <v>9</v>
      </c>
      <c r="B10">
        <v>635</v>
      </c>
      <c r="C10">
        <v>143</v>
      </c>
      <c r="D10">
        <v>153.09</v>
      </c>
      <c r="E10">
        <v>175.02</v>
      </c>
      <c r="F10">
        <v>7.09</v>
      </c>
      <c r="G10">
        <v>93.7</v>
      </c>
      <c r="H10">
        <v>1</v>
      </c>
    </row>
    <row r="11" spans="1:16" x14ac:dyDescent="0.3">
      <c r="A11">
        <v>10</v>
      </c>
      <c r="B11">
        <v>120</v>
      </c>
      <c r="C11">
        <v>38</v>
      </c>
      <c r="D11">
        <v>150.63</v>
      </c>
      <c r="E11">
        <v>149.19</v>
      </c>
      <c r="F11">
        <v>1.36</v>
      </c>
      <c r="G11">
        <v>89.72</v>
      </c>
      <c r="H11">
        <v>1</v>
      </c>
      <c r="I11" t="s">
        <v>22</v>
      </c>
    </row>
    <row r="12" spans="1:16" x14ac:dyDescent="0.3">
      <c r="A12">
        <v>11</v>
      </c>
      <c r="B12">
        <v>185</v>
      </c>
      <c r="C12">
        <v>60</v>
      </c>
      <c r="D12">
        <v>283.33</v>
      </c>
      <c r="E12">
        <v>282.79000000000002</v>
      </c>
      <c r="F12">
        <v>1</v>
      </c>
      <c r="G12">
        <v>213.97</v>
      </c>
      <c r="H12">
        <v>3</v>
      </c>
    </row>
    <row r="13" spans="1:16" x14ac:dyDescent="0.3">
      <c r="A13">
        <v>12</v>
      </c>
      <c r="B13">
        <v>285</v>
      </c>
      <c r="C13">
        <v>110</v>
      </c>
      <c r="D13">
        <v>232.06</v>
      </c>
      <c r="E13">
        <v>231.22</v>
      </c>
      <c r="F13">
        <v>2.2400000000000002</v>
      </c>
      <c r="G13">
        <v>185.16</v>
      </c>
      <c r="H13">
        <v>3</v>
      </c>
      <c r="P13" t="s">
        <v>15</v>
      </c>
    </row>
    <row r="14" spans="1:16" x14ac:dyDescent="0.3">
      <c r="A14">
        <v>13</v>
      </c>
      <c r="B14">
        <v>395</v>
      </c>
      <c r="C14">
        <v>81</v>
      </c>
      <c r="D14">
        <v>448.53</v>
      </c>
      <c r="E14">
        <v>445.38</v>
      </c>
      <c r="F14">
        <v>1.8</v>
      </c>
      <c r="G14">
        <v>428.05</v>
      </c>
      <c r="H14">
        <v>3</v>
      </c>
    </row>
    <row r="15" spans="1:16" x14ac:dyDescent="0.3">
      <c r="A15">
        <v>14</v>
      </c>
      <c r="B15">
        <v>305</v>
      </c>
      <c r="C15">
        <v>90</v>
      </c>
      <c r="D15">
        <v>302.19</v>
      </c>
      <c r="E15">
        <v>297.23</v>
      </c>
      <c r="F15">
        <v>2.2400000000000002</v>
      </c>
      <c r="G15">
        <v>38.81</v>
      </c>
      <c r="H15">
        <v>1</v>
      </c>
      <c r="I15" t="s">
        <v>23</v>
      </c>
      <c r="P15" t="s">
        <v>18</v>
      </c>
    </row>
    <row r="16" spans="1:16" x14ac:dyDescent="0.3">
      <c r="A16">
        <v>15</v>
      </c>
      <c r="B16">
        <v>415</v>
      </c>
      <c r="C16">
        <v>65</v>
      </c>
      <c r="D16">
        <v>161.44999999999999</v>
      </c>
      <c r="E16">
        <v>160.80000000000001</v>
      </c>
      <c r="F16">
        <v>4.22</v>
      </c>
      <c r="G16">
        <v>35.270000000000003</v>
      </c>
      <c r="H16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AFAF-A111-4073-BA28-F9C593386DCD}">
  <dimension ref="A1:J16"/>
  <sheetViews>
    <sheetView workbookViewId="0">
      <selection activeCell="E2" sqref="E2"/>
    </sheetView>
  </sheetViews>
  <sheetFormatPr defaultRowHeight="14.4" x14ac:dyDescent="0.3"/>
  <cols>
    <col min="4" max="4" width="13.88671875" customWidth="1"/>
    <col min="5" max="5" width="16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19</v>
      </c>
      <c r="F1" s="1" t="s">
        <v>20</v>
      </c>
    </row>
    <row r="2" spans="1:10" x14ac:dyDescent="0.3">
      <c r="A2">
        <v>1</v>
      </c>
      <c r="B2">
        <v>108</v>
      </c>
      <c r="C2">
        <v>2.15</v>
      </c>
      <c r="D2">
        <v>1.2</v>
      </c>
      <c r="E2">
        <f>ROUND(B2/(1-0.7*(1-D2)), 2)</f>
        <v>94.74</v>
      </c>
      <c r="F2">
        <f>ROUND(C2+0.5*(D2-1),2)</f>
        <v>2.25</v>
      </c>
      <c r="I2">
        <v>94.74</v>
      </c>
      <c r="J2">
        <v>2.25</v>
      </c>
    </row>
    <row r="3" spans="1:10" x14ac:dyDescent="0.3">
      <c r="A3">
        <v>2</v>
      </c>
      <c r="B3">
        <v>190</v>
      </c>
      <c r="C3">
        <v>1.95</v>
      </c>
      <c r="D3">
        <v>1.1000000000000001</v>
      </c>
      <c r="E3">
        <f t="shared" ref="E3" si="0">ROUND(B3/(1-0.7*(1-D3)), 2)</f>
        <v>177.57</v>
      </c>
      <c r="F3">
        <f t="shared" ref="F3:F16" si="1">ROUND(C3+0.5*(D3-1),2)</f>
        <v>2</v>
      </c>
      <c r="I3">
        <v>177.57</v>
      </c>
      <c r="J3">
        <v>2</v>
      </c>
    </row>
    <row r="4" spans="1:10" x14ac:dyDescent="0.3">
      <c r="A4">
        <v>3</v>
      </c>
      <c r="B4">
        <v>297</v>
      </c>
      <c r="C4">
        <v>1.7</v>
      </c>
      <c r="D4">
        <v>1.05</v>
      </c>
      <c r="E4">
        <f>ROUND(B4/(1-0.7*(1-D4)), 2)</f>
        <v>286.95999999999998</v>
      </c>
      <c r="F4">
        <f t="shared" si="1"/>
        <v>1.73</v>
      </c>
      <c r="I4">
        <v>286.95999999999998</v>
      </c>
      <c r="J4">
        <v>1.73</v>
      </c>
    </row>
    <row r="5" spans="1:10" x14ac:dyDescent="0.3">
      <c r="A5">
        <v>4</v>
      </c>
      <c r="B5">
        <v>250</v>
      </c>
      <c r="C5">
        <v>3.45</v>
      </c>
      <c r="D5">
        <v>1</v>
      </c>
      <c r="E5">
        <f t="shared" ref="E5:E16" si="2">ROUND(B5/(1-0.7*(1-D5)), 2)</f>
        <v>250</v>
      </c>
      <c r="F5">
        <f t="shared" si="1"/>
        <v>3.45</v>
      </c>
      <c r="I5">
        <v>250</v>
      </c>
      <c r="J5">
        <v>3.45</v>
      </c>
    </row>
    <row r="6" spans="1:10" x14ac:dyDescent="0.3">
      <c r="A6">
        <v>5</v>
      </c>
      <c r="B6">
        <v>241</v>
      </c>
      <c r="C6">
        <v>1.5</v>
      </c>
      <c r="D6">
        <v>1.25</v>
      </c>
      <c r="E6">
        <f t="shared" si="2"/>
        <v>205.11</v>
      </c>
      <c r="F6">
        <f t="shared" si="1"/>
        <v>1.63</v>
      </c>
      <c r="I6">
        <v>205.11</v>
      </c>
      <c r="J6">
        <v>1.63</v>
      </c>
    </row>
    <row r="7" spans="1:10" x14ac:dyDescent="0.3">
      <c r="A7">
        <v>6</v>
      </c>
      <c r="B7">
        <v>200</v>
      </c>
      <c r="C7">
        <v>2.5</v>
      </c>
      <c r="D7">
        <v>1.25</v>
      </c>
      <c r="E7">
        <f t="shared" si="2"/>
        <v>170.21</v>
      </c>
      <c r="F7">
        <f t="shared" si="1"/>
        <v>2.63</v>
      </c>
      <c r="I7">
        <v>170.21</v>
      </c>
      <c r="J7">
        <v>2.63</v>
      </c>
    </row>
    <row r="8" spans="1:10" x14ac:dyDescent="0.3">
      <c r="A8">
        <v>7</v>
      </c>
      <c r="B8">
        <v>300</v>
      </c>
      <c r="C8">
        <v>2.25</v>
      </c>
      <c r="D8">
        <v>1.1000000000000001</v>
      </c>
      <c r="E8">
        <f t="shared" si="2"/>
        <v>280.37</v>
      </c>
      <c r="F8">
        <f t="shared" si="1"/>
        <v>2.2999999999999998</v>
      </c>
      <c r="I8">
        <v>280.37</v>
      </c>
      <c r="J8">
        <v>2.2999999999999998</v>
      </c>
    </row>
    <row r="9" spans="1:10" x14ac:dyDescent="0.3">
      <c r="A9">
        <v>8</v>
      </c>
      <c r="B9">
        <v>150</v>
      </c>
      <c r="C9">
        <v>1.35</v>
      </c>
      <c r="D9">
        <v>1.05</v>
      </c>
      <c r="E9">
        <f t="shared" si="2"/>
        <v>144.93</v>
      </c>
      <c r="F9">
        <f t="shared" si="1"/>
        <v>1.38</v>
      </c>
      <c r="I9">
        <v>144.93</v>
      </c>
      <c r="J9">
        <v>1.38</v>
      </c>
    </row>
    <row r="10" spans="1:10" x14ac:dyDescent="0.3">
      <c r="A10">
        <v>9</v>
      </c>
      <c r="B10">
        <v>84</v>
      </c>
      <c r="C10">
        <v>2</v>
      </c>
      <c r="D10">
        <v>1</v>
      </c>
      <c r="E10">
        <f t="shared" si="2"/>
        <v>84</v>
      </c>
      <c r="F10">
        <f t="shared" si="1"/>
        <v>2</v>
      </c>
      <c r="I10">
        <v>84</v>
      </c>
      <c r="J10">
        <v>2</v>
      </c>
    </row>
    <row r="11" spans="1:10" x14ac:dyDescent="0.3">
      <c r="A11">
        <v>10</v>
      </c>
      <c r="B11">
        <v>125</v>
      </c>
      <c r="C11">
        <v>2.25</v>
      </c>
      <c r="D11">
        <v>1.25</v>
      </c>
      <c r="E11">
        <f t="shared" si="2"/>
        <v>106.38</v>
      </c>
      <c r="F11">
        <f t="shared" si="1"/>
        <v>2.38</v>
      </c>
      <c r="I11">
        <v>106.38</v>
      </c>
      <c r="J11">
        <v>2.38</v>
      </c>
    </row>
    <row r="12" spans="1:10" x14ac:dyDescent="0.3">
      <c r="A12">
        <v>11</v>
      </c>
      <c r="B12">
        <v>270</v>
      </c>
      <c r="C12">
        <v>2.75</v>
      </c>
      <c r="D12">
        <v>1.2</v>
      </c>
      <c r="E12">
        <f t="shared" si="2"/>
        <v>236.84</v>
      </c>
      <c r="F12">
        <f t="shared" si="1"/>
        <v>2.85</v>
      </c>
      <c r="I12">
        <v>236.84</v>
      </c>
      <c r="J12">
        <v>2.85</v>
      </c>
    </row>
    <row r="13" spans="1:10" x14ac:dyDescent="0.3">
      <c r="A13">
        <v>12</v>
      </c>
      <c r="B13">
        <v>175</v>
      </c>
      <c r="C13">
        <v>2.15</v>
      </c>
      <c r="D13">
        <v>1.1000000000000001</v>
      </c>
      <c r="E13">
        <f t="shared" si="2"/>
        <v>163.55000000000001</v>
      </c>
      <c r="F13">
        <f t="shared" si="1"/>
        <v>2.2000000000000002</v>
      </c>
      <c r="I13">
        <v>163.55000000000001</v>
      </c>
      <c r="J13">
        <v>2.2000000000000002</v>
      </c>
    </row>
    <row r="14" spans="1:10" x14ac:dyDescent="0.3">
      <c r="A14">
        <v>13</v>
      </c>
      <c r="B14">
        <v>221</v>
      </c>
      <c r="C14">
        <v>1.85</v>
      </c>
      <c r="D14">
        <v>1.2</v>
      </c>
      <c r="E14">
        <f t="shared" si="2"/>
        <v>193.86</v>
      </c>
      <c r="F14">
        <f t="shared" si="1"/>
        <v>1.95</v>
      </c>
      <c r="I14">
        <v>193.86</v>
      </c>
      <c r="J14">
        <v>1.95</v>
      </c>
    </row>
    <row r="15" spans="1:10" x14ac:dyDescent="0.3">
      <c r="A15">
        <v>14</v>
      </c>
      <c r="B15">
        <v>145</v>
      </c>
      <c r="C15">
        <v>1.75</v>
      </c>
      <c r="D15">
        <v>1.1000000000000001</v>
      </c>
      <c r="E15">
        <f t="shared" si="2"/>
        <v>135.51</v>
      </c>
      <c r="F15">
        <f t="shared" si="1"/>
        <v>1.8</v>
      </c>
      <c r="I15">
        <v>135.51</v>
      </c>
      <c r="J15">
        <v>1.8</v>
      </c>
    </row>
    <row r="16" spans="1:10" x14ac:dyDescent="0.3">
      <c r="A16">
        <v>15</v>
      </c>
      <c r="B16">
        <v>95</v>
      </c>
      <c r="C16">
        <v>2.5</v>
      </c>
      <c r="D16">
        <v>1.05</v>
      </c>
      <c r="E16">
        <f t="shared" si="2"/>
        <v>91.79</v>
      </c>
      <c r="F16">
        <f t="shared" si="1"/>
        <v>2.5299999999999998</v>
      </c>
      <c r="I16">
        <v>91.79</v>
      </c>
      <c r="J16">
        <v>2.5299999999999998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1659-3019-44E8-996F-3C711CDB90A8}">
  <dimension ref="A1:C16"/>
  <sheetViews>
    <sheetView workbookViewId="0">
      <selection activeCell="F13" sqref="F13"/>
    </sheetView>
  </sheetViews>
  <sheetFormatPr defaultRowHeight="14.4" x14ac:dyDescent="0.3"/>
  <cols>
    <col min="1" max="1" width="17.21875" customWidth="1"/>
    <col min="2" max="2" width="18.88671875" customWidth="1"/>
  </cols>
  <sheetData>
    <row r="1" spans="1:3" x14ac:dyDescent="0.3">
      <c r="A1" s="1" t="s">
        <v>0</v>
      </c>
      <c r="B1" s="1" t="s">
        <v>13</v>
      </c>
      <c r="C1" t="s">
        <v>24</v>
      </c>
    </row>
    <row r="2" spans="1:3" x14ac:dyDescent="0.3">
      <c r="A2">
        <v>1</v>
      </c>
      <c r="B2">
        <v>16.11</v>
      </c>
      <c r="C2">
        <v>0</v>
      </c>
    </row>
    <row r="3" spans="1:3" x14ac:dyDescent="0.3">
      <c r="A3">
        <v>2</v>
      </c>
      <c r="B3">
        <v>161.72</v>
      </c>
      <c r="C3">
        <v>3</v>
      </c>
    </row>
    <row r="4" spans="1:3" x14ac:dyDescent="0.3">
      <c r="A4">
        <v>3</v>
      </c>
      <c r="B4">
        <v>249.27</v>
      </c>
      <c r="C4">
        <v>3</v>
      </c>
    </row>
    <row r="5" spans="1:3" x14ac:dyDescent="0.3">
      <c r="A5">
        <v>4</v>
      </c>
      <c r="B5">
        <v>91.05</v>
      </c>
      <c r="C5">
        <v>1</v>
      </c>
    </row>
    <row r="6" spans="1:3" x14ac:dyDescent="0.3">
      <c r="A6">
        <v>5</v>
      </c>
      <c r="B6">
        <v>384.71</v>
      </c>
      <c r="C6">
        <v>3</v>
      </c>
    </row>
    <row r="7" spans="1:3" x14ac:dyDescent="0.3">
      <c r="A7">
        <v>6</v>
      </c>
      <c r="B7">
        <v>134.62</v>
      </c>
      <c r="C7">
        <v>3</v>
      </c>
    </row>
    <row r="8" spans="1:3" x14ac:dyDescent="0.3">
      <c r="A8">
        <v>7</v>
      </c>
      <c r="B8">
        <v>245.73</v>
      </c>
      <c r="C8">
        <v>3</v>
      </c>
    </row>
    <row r="9" spans="1:3" x14ac:dyDescent="0.3">
      <c r="A9">
        <v>8</v>
      </c>
      <c r="B9">
        <v>334.37</v>
      </c>
      <c r="C9">
        <v>3</v>
      </c>
    </row>
    <row r="10" spans="1:3" x14ac:dyDescent="0.3">
      <c r="A10">
        <v>9</v>
      </c>
      <c r="B10">
        <v>92.7</v>
      </c>
      <c r="C10">
        <v>1</v>
      </c>
    </row>
    <row r="11" spans="1:3" x14ac:dyDescent="0.3">
      <c r="A11">
        <v>10</v>
      </c>
      <c r="B11">
        <v>88.72</v>
      </c>
      <c r="C11">
        <v>1</v>
      </c>
    </row>
    <row r="12" spans="1:3" x14ac:dyDescent="0.3">
      <c r="A12">
        <v>11</v>
      </c>
      <c r="B12">
        <v>210.97</v>
      </c>
      <c r="C12">
        <v>3</v>
      </c>
    </row>
    <row r="13" spans="1:3" x14ac:dyDescent="0.3">
      <c r="A13">
        <v>12</v>
      </c>
      <c r="B13">
        <v>182.16</v>
      </c>
      <c r="C13">
        <v>3</v>
      </c>
    </row>
    <row r="14" spans="1:3" x14ac:dyDescent="0.3">
      <c r="A14">
        <v>13</v>
      </c>
      <c r="B14">
        <v>425.05</v>
      </c>
      <c r="C14">
        <v>3</v>
      </c>
    </row>
    <row r="15" spans="1:3" x14ac:dyDescent="0.3">
      <c r="A15">
        <v>14</v>
      </c>
      <c r="B15">
        <v>37.81</v>
      </c>
      <c r="C15">
        <v>1</v>
      </c>
    </row>
    <row r="16" spans="1:3" x14ac:dyDescent="0.3">
      <c r="A16">
        <v>15</v>
      </c>
      <c r="B16">
        <v>34.270000000000003</v>
      </c>
      <c r="C16">
        <v>1</v>
      </c>
    </row>
  </sheetData>
  <autoFilter ref="A1:C16" xr:uid="{78C21659-3019-44E8-996F-3C711CDB90A8}">
    <sortState xmlns:xlrd2="http://schemas.microsoft.com/office/spreadsheetml/2017/richdata2" ref="A2:C16">
      <sortCondition ref="A1:A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data_case1</vt:lpstr>
      <vt:lpstr>data_case2</vt:lpstr>
      <vt:lpstr>calculation_case1</vt:lpstr>
      <vt:lpstr>calculation_case2</vt:lpstr>
      <vt:lpstr>case2_capacity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Le Truong</cp:lastModifiedBy>
  <dcterms:created xsi:type="dcterms:W3CDTF">2015-06-05T18:17:20Z</dcterms:created>
  <dcterms:modified xsi:type="dcterms:W3CDTF">2025-01-07T22:34:28Z</dcterms:modified>
</cp:coreProperties>
</file>