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ruong Le\CODING\dynamic_grouping\"/>
    </mc:Choice>
  </mc:AlternateContent>
  <xr:revisionPtr revIDLastSave="0" documentId="13_ncr:1_{A2D4CB03-C4DA-4949-9B12-28894A5160E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_case1" sheetId="1" r:id="rId1"/>
    <sheet name="data_case2" sheetId="6" r:id="rId2"/>
    <sheet name="calculation_case1" sheetId="3" r:id="rId3"/>
    <sheet name="calculation_case2" sheetId="4" r:id="rId4"/>
    <sheet name="case2_capacity" sheetId="5" r:id="rId5"/>
    <sheet name="Sheet1" sheetId="7" r:id="rId6"/>
    <sheet name="Sheet2" sheetId="8" r:id="rId7"/>
    <sheet name="Sheet3" sheetId="9" r:id="rId8"/>
  </sheets>
  <definedNames>
    <definedName name="_xlnm._FilterDatabase" localSheetId="2" hidden="1">calculation_case1!$A$1:$H$19</definedName>
    <definedName name="_xlnm._FilterDatabase" localSheetId="3" hidden="1">calculation_case2!$A$1:$H$16</definedName>
    <definedName name="_xlnm._FilterDatabase" localSheetId="5" hidden="1">Sheet1!$A$1:$C$16</definedName>
    <definedName name="_xlnm._FilterDatabase" localSheetId="6" hidden="1">Sheet2!$A$1:$E$13</definedName>
    <definedName name="_xlnm._FilterDatabase" localSheetId="7" hidden="1">Sheet3!$A$1:$E$16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2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K13" i="3"/>
  <c r="D11" i="8"/>
  <c r="D3" i="8"/>
  <c r="D4" i="8"/>
  <c r="D5" i="8"/>
  <c r="D6" i="8"/>
  <c r="D7" i="8"/>
  <c r="D8" i="8"/>
  <c r="D9" i="8"/>
  <c r="D10" i="8"/>
  <c r="D12" i="8"/>
  <c r="D13" i="8"/>
  <c r="D2" i="8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</calcChain>
</file>

<file path=xl/sharedStrings.xml><?xml version="1.0" encoding="utf-8"?>
<sst xmlns="http://schemas.openxmlformats.org/spreadsheetml/2006/main" count="53" uniqueCount="23">
  <si>
    <t>Components</t>
  </si>
  <si>
    <t>lamda</t>
  </si>
  <si>
    <t>beta</t>
  </si>
  <si>
    <t>cip</t>
  </si>
  <si>
    <t>cic</t>
  </si>
  <si>
    <t>tie</t>
  </si>
  <si>
    <t>wip</t>
  </si>
  <si>
    <t>pii</t>
  </si>
  <si>
    <t>Cip</t>
  </si>
  <si>
    <t>Cic</t>
  </si>
  <si>
    <t>xi0</t>
  </si>
  <si>
    <t>xi*</t>
  </si>
  <si>
    <t>phii*</t>
  </si>
  <si>
    <t>ti1</t>
  </si>
  <si>
    <t>tgk</t>
  </si>
  <si>
    <t>genome</t>
  </si>
  <si>
    <t>group</t>
  </si>
  <si>
    <t>lamda new</t>
  </si>
  <si>
    <t>beta new</t>
  </si>
  <si>
    <t>c</t>
  </si>
  <si>
    <t>D</t>
  </si>
  <si>
    <t>Di1</t>
  </si>
  <si>
    <t>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</si>
</sst>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Normal="100" workbookViewId="0">
      <selection activeCell="A2" sqref="A2:G16"/>
    </sheetView>
  </sheetViews>
  <sheetFormatPr defaultRowHeight="14.4" x14ac:dyDescent="0.3"/>
  <cols>
    <col min="1" max="1" width="11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3">
      <c r="A2">
        <v>1</v>
      </c>
      <c r="B2">
        <v>230</v>
      </c>
      <c r="C2">
        <v>2.15</v>
      </c>
      <c r="D2">
        <v>330</v>
      </c>
      <c r="E2">
        <v>32</v>
      </c>
      <c r="F2">
        <v>1</v>
      </c>
      <c r="G2">
        <v>241.47</v>
      </c>
      <c r="H2">
        <v>1</v>
      </c>
    </row>
    <row r="3" spans="1:8" x14ac:dyDescent="0.3">
      <c r="A3">
        <v>2</v>
      </c>
      <c r="B3">
        <v>190</v>
      </c>
      <c r="C3">
        <v>1.95</v>
      </c>
      <c r="D3">
        <v>210</v>
      </c>
      <c r="E3">
        <v>72</v>
      </c>
      <c r="F3">
        <v>4</v>
      </c>
      <c r="G3">
        <v>119.87</v>
      </c>
      <c r="H3">
        <v>0</v>
      </c>
    </row>
    <row r="4" spans="1:8" x14ac:dyDescent="0.3">
      <c r="A4">
        <v>3</v>
      </c>
      <c r="B4">
        <v>297</v>
      </c>
      <c r="C4">
        <v>1.7</v>
      </c>
      <c r="D4">
        <v>150</v>
      </c>
      <c r="E4">
        <v>63</v>
      </c>
      <c r="F4">
        <v>2</v>
      </c>
      <c r="G4">
        <v>278.77</v>
      </c>
      <c r="H4">
        <v>0</v>
      </c>
    </row>
    <row r="5" spans="1:8" x14ac:dyDescent="0.3">
      <c r="A5">
        <v>4</v>
      </c>
      <c r="B5">
        <v>250</v>
      </c>
      <c r="C5">
        <v>2.4500000000000002</v>
      </c>
      <c r="D5">
        <v>250</v>
      </c>
      <c r="E5">
        <v>55</v>
      </c>
      <c r="F5">
        <v>3</v>
      </c>
      <c r="G5">
        <v>191.34</v>
      </c>
      <c r="H5">
        <v>0</v>
      </c>
    </row>
    <row r="6" spans="1:8" x14ac:dyDescent="0.3">
      <c r="A6">
        <v>5</v>
      </c>
      <c r="B6">
        <v>241</v>
      </c>
      <c r="C6">
        <v>2</v>
      </c>
      <c r="D6">
        <v>210</v>
      </c>
      <c r="E6">
        <v>81</v>
      </c>
      <c r="F6">
        <v>4</v>
      </c>
      <c r="G6">
        <v>184.41</v>
      </c>
      <c r="H6">
        <v>0</v>
      </c>
    </row>
    <row r="7" spans="1:8" x14ac:dyDescent="0.3">
      <c r="A7">
        <v>6</v>
      </c>
      <c r="B7">
        <v>200</v>
      </c>
      <c r="C7">
        <v>2.5</v>
      </c>
      <c r="D7">
        <v>390</v>
      </c>
      <c r="E7">
        <v>23</v>
      </c>
      <c r="F7">
        <v>4</v>
      </c>
      <c r="G7">
        <v>210.52</v>
      </c>
      <c r="H7">
        <v>0</v>
      </c>
    </row>
    <row r="8" spans="1:8" x14ac:dyDescent="0.3">
      <c r="A8">
        <v>7</v>
      </c>
      <c r="B8">
        <v>300</v>
      </c>
      <c r="C8">
        <v>2.25</v>
      </c>
      <c r="D8">
        <v>230</v>
      </c>
      <c r="E8">
        <v>97</v>
      </c>
      <c r="F8">
        <v>3</v>
      </c>
      <c r="G8">
        <v>103.53</v>
      </c>
      <c r="H8">
        <v>0</v>
      </c>
    </row>
    <row r="9" spans="1:8" x14ac:dyDescent="0.3">
      <c r="A9">
        <v>8</v>
      </c>
      <c r="B9">
        <v>150</v>
      </c>
      <c r="C9">
        <v>1.5</v>
      </c>
      <c r="D9">
        <v>305</v>
      </c>
      <c r="E9">
        <v>90</v>
      </c>
      <c r="F9">
        <v>2</v>
      </c>
      <c r="G9">
        <v>315.55</v>
      </c>
      <c r="H9">
        <v>0</v>
      </c>
    </row>
    <row r="10" spans="1:8" x14ac:dyDescent="0.3">
      <c r="A10">
        <v>9</v>
      </c>
      <c r="B10">
        <v>90</v>
      </c>
      <c r="C10">
        <v>1.55</v>
      </c>
      <c r="D10">
        <v>460</v>
      </c>
      <c r="E10">
        <v>68</v>
      </c>
      <c r="F10">
        <v>2</v>
      </c>
      <c r="G10">
        <v>312.32</v>
      </c>
      <c r="H10">
        <v>1</v>
      </c>
    </row>
    <row r="11" spans="1:8" x14ac:dyDescent="0.3">
      <c r="A11">
        <v>10</v>
      </c>
      <c r="B11">
        <v>125</v>
      </c>
      <c r="C11">
        <v>1.45</v>
      </c>
      <c r="D11">
        <v>105</v>
      </c>
      <c r="E11">
        <v>23</v>
      </c>
      <c r="F11">
        <v>2</v>
      </c>
      <c r="G11">
        <v>260.47000000000003</v>
      </c>
      <c r="H11">
        <v>0</v>
      </c>
    </row>
    <row r="12" spans="1:8" x14ac:dyDescent="0.3">
      <c r="A12">
        <v>11</v>
      </c>
      <c r="B12">
        <v>270</v>
      </c>
      <c r="C12">
        <v>2.75</v>
      </c>
      <c r="D12">
        <v>170</v>
      </c>
      <c r="E12">
        <v>45</v>
      </c>
      <c r="F12">
        <v>1</v>
      </c>
      <c r="G12">
        <v>71.819999999999993</v>
      </c>
      <c r="H12">
        <v>0</v>
      </c>
    </row>
    <row r="13" spans="1:8" x14ac:dyDescent="0.3">
      <c r="A13">
        <v>12</v>
      </c>
      <c r="B13">
        <v>175</v>
      </c>
      <c r="C13">
        <v>2.0499999999999998</v>
      </c>
      <c r="D13">
        <v>270</v>
      </c>
      <c r="E13">
        <v>95</v>
      </c>
      <c r="F13">
        <v>1</v>
      </c>
      <c r="G13">
        <v>49.06</v>
      </c>
      <c r="H13">
        <v>0</v>
      </c>
    </row>
    <row r="14" spans="1:8" x14ac:dyDescent="0.3">
      <c r="A14">
        <v>13</v>
      </c>
      <c r="B14">
        <v>221</v>
      </c>
      <c r="C14">
        <v>1.85</v>
      </c>
      <c r="D14">
        <v>380</v>
      </c>
      <c r="E14">
        <v>66</v>
      </c>
      <c r="F14">
        <v>3</v>
      </c>
      <c r="G14">
        <v>230.33</v>
      </c>
      <c r="H14">
        <v>0</v>
      </c>
    </row>
    <row r="15" spans="1:8" x14ac:dyDescent="0.3">
      <c r="A15">
        <v>14</v>
      </c>
      <c r="B15">
        <v>145</v>
      </c>
      <c r="C15">
        <v>1.75</v>
      </c>
      <c r="D15">
        <v>290</v>
      </c>
      <c r="E15">
        <v>75</v>
      </c>
      <c r="F15">
        <v>4</v>
      </c>
      <c r="G15">
        <v>259.42</v>
      </c>
      <c r="H15">
        <v>0</v>
      </c>
    </row>
    <row r="16" spans="1:8" x14ac:dyDescent="0.3">
      <c r="A16">
        <v>15</v>
      </c>
      <c r="B16">
        <v>155</v>
      </c>
      <c r="C16">
        <v>2.5</v>
      </c>
      <c r="D16">
        <v>420</v>
      </c>
      <c r="E16">
        <v>50</v>
      </c>
      <c r="F16">
        <v>1</v>
      </c>
      <c r="G16">
        <v>126.53</v>
      </c>
      <c r="H16">
        <v>0</v>
      </c>
    </row>
    <row r="17" spans="1:8" x14ac:dyDescent="0.3">
      <c r="A17">
        <v>16</v>
      </c>
      <c r="B17">
        <v>200</v>
      </c>
      <c r="C17">
        <v>2.0499999999999998</v>
      </c>
      <c r="D17">
        <v>250</v>
      </c>
      <c r="E17">
        <v>70</v>
      </c>
      <c r="F17">
        <v>2</v>
      </c>
      <c r="G17">
        <v>140.34</v>
      </c>
      <c r="H17">
        <v>0</v>
      </c>
    </row>
    <row r="18" spans="1:8" x14ac:dyDescent="0.3">
      <c r="A18">
        <v>17</v>
      </c>
      <c r="B18">
        <v>256</v>
      </c>
      <c r="C18">
        <v>1.8</v>
      </c>
      <c r="D18">
        <v>305</v>
      </c>
      <c r="E18">
        <v>65</v>
      </c>
      <c r="F18">
        <v>3</v>
      </c>
      <c r="G18">
        <v>306.85000000000002</v>
      </c>
      <c r="H18">
        <v>0</v>
      </c>
    </row>
    <row r="19" spans="1:8" x14ac:dyDescent="0.3">
      <c r="A19">
        <v>18</v>
      </c>
      <c r="B19">
        <v>140</v>
      </c>
      <c r="C19">
        <v>1.5</v>
      </c>
      <c r="D19">
        <v>345</v>
      </c>
      <c r="E19">
        <v>76</v>
      </c>
      <c r="F19">
        <v>2</v>
      </c>
      <c r="G19">
        <v>243.97</v>
      </c>
      <c r="H1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B0FC-72C8-46AB-A2EF-487173CFB397}">
  <dimension ref="A1:H16"/>
  <sheetViews>
    <sheetView workbookViewId="0">
      <selection activeCell="G8" sqref="G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3">
      <c r="A2">
        <v>1</v>
      </c>
      <c r="B2">
        <v>201.75</v>
      </c>
      <c r="C2">
        <v>2.25</v>
      </c>
      <c r="D2">
        <v>330</v>
      </c>
      <c r="E2">
        <v>32</v>
      </c>
      <c r="F2">
        <v>1</v>
      </c>
      <c r="G2">
        <v>241.47</v>
      </c>
      <c r="H2">
        <v>1</v>
      </c>
    </row>
    <row r="3" spans="1:8" x14ac:dyDescent="0.3">
      <c r="A3">
        <v>2</v>
      </c>
      <c r="B3">
        <v>177.57</v>
      </c>
      <c r="C3">
        <v>2</v>
      </c>
      <c r="D3">
        <v>210</v>
      </c>
      <c r="E3">
        <v>72</v>
      </c>
      <c r="F3">
        <v>4</v>
      </c>
      <c r="G3">
        <v>119.87</v>
      </c>
      <c r="H3">
        <v>0</v>
      </c>
    </row>
    <row r="4" spans="1:8" x14ac:dyDescent="0.3">
      <c r="A4">
        <v>3</v>
      </c>
      <c r="B4">
        <v>286.95999999999998</v>
      </c>
      <c r="C4">
        <v>1.73</v>
      </c>
      <c r="D4">
        <v>150</v>
      </c>
      <c r="E4">
        <v>63</v>
      </c>
      <c r="F4">
        <v>2</v>
      </c>
      <c r="G4">
        <v>278.77</v>
      </c>
      <c r="H4">
        <v>0</v>
      </c>
    </row>
    <row r="5" spans="1:8" x14ac:dyDescent="0.3">
      <c r="A5">
        <v>4</v>
      </c>
      <c r="B5">
        <v>250</v>
      </c>
      <c r="C5">
        <v>2.4500000000000002</v>
      </c>
      <c r="D5">
        <v>250</v>
      </c>
      <c r="E5">
        <v>55</v>
      </c>
      <c r="F5">
        <v>3</v>
      </c>
      <c r="G5">
        <v>191.34</v>
      </c>
      <c r="H5">
        <v>0</v>
      </c>
    </row>
    <row r="6" spans="1:8" x14ac:dyDescent="0.3">
      <c r="A6">
        <v>5</v>
      </c>
      <c r="B6">
        <v>205.11</v>
      </c>
      <c r="C6">
        <v>2.13</v>
      </c>
      <c r="D6">
        <v>210</v>
      </c>
      <c r="E6">
        <v>81</v>
      </c>
      <c r="F6">
        <v>4</v>
      </c>
      <c r="G6">
        <v>184.41</v>
      </c>
      <c r="H6">
        <v>0</v>
      </c>
    </row>
    <row r="7" spans="1:8" x14ac:dyDescent="0.3">
      <c r="A7">
        <v>6</v>
      </c>
      <c r="B7">
        <v>170.21</v>
      </c>
      <c r="C7">
        <v>2.63</v>
      </c>
      <c r="D7">
        <v>390</v>
      </c>
      <c r="E7">
        <v>23</v>
      </c>
      <c r="F7">
        <v>4</v>
      </c>
      <c r="G7">
        <v>210.52</v>
      </c>
      <c r="H7">
        <v>0</v>
      </c>
    </row>
    <row r="8" spans="1:8" x14ac:dyDescent="0.3">
      <c r="A8">
        <v>7</v>
      </c>
      <c r="B8">
        <v>280.37</v>
      </c>
      <c r="C8">
        <v>2.2999999999999998</v>
      </c>
      <c r="D8">
        <v>230</v>
      </c>
      <c r="E8">
        <v>97</v>
      </c>
      <c r="F8">
        <v>3</v>
      </c>
      <c r="G8">
        <v>103.53</v>
      </c>
      <c r="H8">
        <v>0</v>
      </c>
    </row>
    <row r="9" spans="1:8" x14ac:dyDescent="0.3">
      <c r="A9">
        <v>8</v>
      </c>
      <c r="B9">
        <v>144.93</v>
      </c>
      <c r="C9">
        <v>1.53</v>
      </c>
      <c r="D9">
        <v>305</v>
      </c>
      <c r="E9">
        <v>90</v>
      </c>
      <c r="F9">
        <v>2</v>
      </c>
      <c r="G9">
        <v>315.55</v>
      </c>
      <c r="H9">
        <v>0</v>
      </c>
    </row>
    <row r="10" spans="1:8" x14ac:dyDescent="0.3">
      <c r="A10">
        <v>9</v>
      </c>
      <c r="B10">
        <v>90</v>
      </c>
      <c r="C10">
        <v>1.55</v>
      </c>
      <c r="D10">
        <v>460</v>
      </c>
      <c r="E10">
        <v>68</v>
      </c>
      <c r="F10">
        <v>2</v>
      </c>
      <c r="G10">
        <v>312.32</v>
      </c>
      <c r="H10">
        <v>1</v>
      </c>
    </row>
    <row r="11" spans="1:8" x14ac:dyDescent="0.3">
      <c r="A11">
        <v>10</v>
      </c>
      <c r="B11">
        <v>106.38</v>
      </c>
      <c r="C11">
        <v>1.58</v>
      </c>
      <c r="D11">
        <v>105</v>
      </c>
      <c r="E11">
        <v>23</v>
      </c>
      <c r="F11">
        <v>2</v>
      </c>
      <c r="G11">
        <v>260.47000000000003</v>
      </c>
      <c r="H11">
        <v>0</v>
      </c>
    </row>
    <row r="12" spans="1:8" x14ac:dyDescent="0.3">
      <c r="A12">
        <v>11</v>
      </c>
      <c r="B12">
        <v>236.84</v>
      </c>
      <c r="C12">
        <v>2.85</v>
      </c>
      <c r="D12">
        <v>170</v>
      </c>
      <c r="E12">
        <v>45</v>
      </c>
      <c r="F12">
        <v>1</v>
      </c>
      <c r="G12">
        <v>71.819999999999993</v>
      </c>
      <c r="H12">
        <v>0</v>
      </c>
    </row>
    <row r="13" spans="1:8" x14ac:dyDescent="0.3">
      <c r="A13">
        <v>12</v>
      </c>
      <c r="B13">
        <v>163.55000000000001</v>
      </c>
      <c r="C13">
        <v>2.1</v>
      </c>
      <c r="D13">
        <v>270</v>
      </c>
      <c r="E13">
        <v>95</v>
      </c>
      <c r="F13">
        <v>1</v>
      </c>
      <c r="G13">
        <v>49.06</v>
      </c>
      <c r="H13">
        <v>0</v>
      </c>
    </row>
    <row r="14" spans="1:8" x14ac:dyDescent="0.3">
      <c r="A14">
        <v>13</v>
      </c>
      <c r="B14">
        <v>193.86</v>
      </c>
      <c r="C14">
        <v>1.95</v>
      </c>
      <c r="D14">
        <v>380</v>
      </c>
      <c r="E14">
        <v>66</v>
      </c>
      <c r="F14">
        <v>3</v>
      </c>
      <c r="G14">
        <v>230.33</v>
      </c>
      <c r="H14">
        <v>0</v>
      </c>
    </row>
    <row r="15" spans="1:8" x14ac:dyDescent="0.3">
      <c r="A15">
        <v>14</v>
      </c>
      <c r="B15">
        <v>135.51</v>
      </c>
      <c r="C15">
        <v>1.8</v>
      </c>
      <c r="D15">
        <v>290</v>
      </c>
      <c r="E15">
        <v>75</v>
      </c>
      <c r="F15">
        <v>4</v>
      </c>
      <c r="G15">
        <v>259.42</v>
      </c>
      <c r="H15">
        <v>0</v>
      </c>
    </row>
    <row r="16" spans="1:8" x14ac:dyDescent="0.3">
      <c r="A16">
        <v>15</v>
      </c>
      <c r="B16">
        <v>149.76</v>
      </c>
      <c r="C16">
        <v>2.5299999999999998</v>
      </c>
      <c r="D16">
        <v>420</v>
      </c>
      <c r="E16">
        <v>50</v>
      </c>
      <c r="F16">
        <v>1</v>
      </c>
      <c r="G16">
        <v>126.53</v>
      </c>
      <c r="H16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6408-FB3D-417E-8EED-179A2D1ED555}">
  <sheetPr>
    <tabColor theme="2"/>
  </sheetPr>
  <dimension ref="A1:O19"/>
  <sheetViews>
    <sheetView workbookViewId="0">
      <selection activeCell="I18" sqref="I18"/>
    </sheetView>
  </sheetViews>
  <sheetFormatPr defaultRowHeight="14.4" x14ac:dyDescent="0.3"/>
  <cols>
    <col min="1" max="1" width="11.5546875" customWidth="1"/>
    <col min="11" max="11" width="20.5546875" customWidth="1"/>
  </cols>
  <sheetData>
    <row r="1" spans="1:15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21</v>
      </c>
    </row>
    <row r="2" spans="1:15" x14ac:dyDescent="0.3">
      <c r="A2">
        <v>1</v>
      </c>
      <c r="B2">
        <v>425</v>
      </c>
      <c r="C2">
        <v>107</v>
      </c>
      <c r="D2">
        <v>371.52</v>
      </c>
      <c r="E2">
        <v>408.49</v>
      </c>
      <c r="F2">
        <v>1.93626802</v>
      </c>
      <c r="G2">
        <v>169.02</v>
      </c>
      <c r="H2">
        <v>2</v>
      </c>
    </row>
    <row r="3" spans="1:15" x14ac:dyDescent="0.3">
      <c r="A3">
        <v>2</v>
      </c>
      <c r="B3">
        <v>225</v>
      </c>
      <c r="C3">
        <v>87</v>
      </c>
      <c r="D3">
        <v>317.54000000000002</v>
      </c>
      <c r="E3">
        <v>313.36</v>
      </c>
      <c r="F3">
        <v>1.43622195</v>
      </c>
      <c r="G3">
        <v>196.49</v>
      </c>
      <c r="H3">
        <v>3</v>
      </c>
    </row>
    <row r="4" spans="1:15" x14ac:dyDescent="0.3">
      <c r="A4">
        <v>3</v>
      </c>
      <c r="B4">
        <v>165</v>
      </c>
      <c r="C4">
        <v>78</v>
      </c>
      <c r="D4">
        <v>569.22</v>
      </c>
      <c r="E4">
        <v>566.37</v>
      </c>
      <c r="F4">
        <v>0.70149892000000003</v>
      </c>
      <c r="G4">
        <v>290.60000000000002</v>
      </c>
      <c r="H4">
        <v>3</v>
      </c>
    </row>
    <row r="5" spans="1:15" x14ac:dyDescent="0.3">
      <c r="A5">
        <v>4</v>
      </c>
      <c r="B5">
        <v>265</v>
      </c>
      <c r="C5">
        <v>70</v>
      </c>
      <c r="D5">
        <v>369.87</v>
      </c>
      <c r="E5">
        <v>367.81</v>
      </c>
      <c r="F5">
        <v>1.2008027699999999</v>
      </c>
      <c r="G5">
        <v>179.47</v>
      </c>
      <c r="H5">
        <v>3</v>
      </c>
    </row>
    <row r="6" spans="1:15" x14ac:dyDescent="0.3">
      <c r="A6">
        <v>5</v>
      </c>
      <c r="B6">
        <v>225</v>
      </c>
      <c r="C6">
        <v>96</v>
      </c>
      <c r="D6">
        <v>368.95</v>
      </c>
      <c r="E6">
        <v>364.98</v>
      </c>
      <c r="F6">
        <v>1.20651171</v>
      </c>
      <c r="G6">
        <v>183.57</v>
      </c>
      <c r="H6">
        <v>3</v>
      </c>
    </row>
    <row r="7" spans="1:15" x14ac:dyDescent="0.3">
      <c r="A7">
        <v>6</v>
      </c>
      <c r="B7">
        <v>405</v>
      </c>
      <c r="C7">
        <v>38</v>
      </c>
      <c r="D7">
        <v>438.19</v>
      </c>
      <c r="E7">
        <v>435.54</v>
      </c>
      <c r="F7">
        <v>1.5264526</v>
      </c>
      <c r="G7">
        <v>228.02</v>
      </c>
      <c r="H7">
        <v>3</v>
      </c>
    </row>
    <row r="8" spans="1:15" x14ac:dyDescent="0.3">
      <c r="A8">
        <v>7</v>
      </c>
      <c r="B8">
        <v>245</v>
      </c>
      <c r="C8">
        <v>112</v>
      </c>
      <c r="D8">
        <v>384.71</v>
      </c>
      <c r="E8">
        <v>382.32</v>
      </c>
      <c r="F8">
        <v>1.1374084799999999</v>
      </c>
      <c r="G8">
        <v>281.79000000000002</v>
      </c>
      <c r="H8">
        <v>3</v>
      </c>
    </row>
    <row r="9" spans="1:15" x14ac:dyDescent="0.3">
      <c r="A9">
        <v>8</v>
      </c>
      <c r="B9">
        <v>320</v>
      </c>
      <c r="C9">
        <v>105</v>
      </c>
      <c r="D9">
        <v>500.52</v>
      </c>
      <c r="E9">
        <v>496.52</v>
      </c>
      <c r="F9">
        <v>1.91035467</v>
      </c>
      <c r="G9">
        <v>183.97</v>
      </c>
      <c r="H9">
        <v>3</v>
      </c>
    </row>
    <row r="10" spans="1:15" x14ac:dyDescent="0.3">
      <c r="A10">
        <v>9</v>
      </c>
      <c r="B10">
        <v>635</v>
      </c>
      <c r="C10">
        <v>143</v>
      </c>
      <c r="D10">
        <v>287.14999999999998</v>
      </c>
      <c r="E10">
        <v>342.67</v>
      </c>
      <c r="F10">
        <v>5.1377909500000003</v>
      </c>
      <c r="G10">
        <v>30.35</v>
      </c>
      <c r="H10">
        <v>0</v>
      </c>
    </row>
    <row r="11" spans="1:15" x14ac:dyDescent="0.3">
      <c r="A11">
        <v>10</v>
      </c>
      <c r="B11">
        <v>120</v>
      </c>
      <c r="C11">
        <v>38</v>
      </c>
      <c r="D11">
        <v>479.17</v>
      </c>
      <c r="E11">
        <v>474.73</v>
      </c>
      <c r="F11">
        <v>0.80358797000000004</v>
      </c>
      <c r="G11">
        <v>217.26</v>
      </c>
      <c r="H11">
        <v>3</v>
      </c>
      <c r="O11" t="s">
        <v>15</v>
      </c>
    </row>
    <row r="12" spans="1:15" x14ac:dyDescent="0.3">
      <c r="A12">
        <v>11</v>
      </c>
      <c r="B12">
        <v>185</v>
      </c>
      <c r="C12">
        <v>60</v>
      </c>
      <c r="D12">
        <v>331.75</v>
      </c>
      <c r="E12">
        <v>331.18</v>
      </c>
      <c r="F12">
        <v>0.87366754000000002</v>
      </c>
      <c r="G12">
        <v>262.36</v>
      </c>
      <c r="H12">
        <v>3</v>
      </c>
    </row>
    <row r="13" spans="1:15" x14ac:dyDescent="0.3">
      <c r="A13">
        <v>12</v>
      </c>
      <c r="B13">
        <v>285</v>
      </c>
      <c r="C13">
        <v>110</v>
      </c>
      <c r="D13">
        <v>271.89</v>
      </c>
      <c r="E13">
        <v>270.93</v>
      </c>
      <c r="F13">
        <v>2.03904321</v>
      </c>
      <c r="G13">
        <v>224.87</v>
      </c>
      <c r="H13">
        <v>3</v>
      </c>
      <c r="K13">
        <f>SUM(F2:F19)*340.34</f>
        <v>10420.960524174197</v>
      </c>
      <c r="O13" t="s">
        <v>14</v>
      </c>
    </row>
    <row r="14" spans="1:15" x14ac:dyDescent="0.3">
      <c r="A14">
        <v>13</v>
      </c>
      <c r="B14">
        <v>395</v>
      </c>
      <c r="C14">
        <v>81</v>
      </c>
      <c r="D14">
        <v>568.19000000000005</v>
      </c>
      <c r="E14">
        <v>564.66999999999996</v>
      </c>
      <c r="F14">
        <v>1.5050784500000001</v>
      </c>
      <c r="G14">
        <v>337.34</v>
      </c>
      <c r="H14">
        <v>3</v>
      </c>
    </row>
    <row r="15" spans="1:15" x14ac:dyDescent="0.3">
      <c r="A15">
        <v>14</v>
      </c>
      <c r="B15">
        <v>305</v>
      </c>
      <c r="C15">
        <v>90</v>
      </c>
      <c r="D15">
        <v>343.28</v>
      </c>
      <c r="E15">
        <v>337.98</v>
      </c>
      <c r="F15">
        <v>2.0490613600000001</v>
      </c>
      <c r="G15">
        <v>80.56</v>
      </c>
      <c r="H15">
        <v>2</v>
      </c>
      <c r="O15" t="s">
        <v>16</v>
      </c>
    </row>
    <row r="16" spans="1:15" x14ac:dyDescent="0.3">
      <c r="A16">
        <v>15</v>
      </c>
      <c r="B16">
        <v>435</v>
      </c>
      <c r="C16">
        <v>65</v>
      </c>
      <c r="D16">
        <v>281.92</v>
      </c>
      <c r="E16">
        <v>281.25</v>
      </c>
      <c r="F16">
        <v>2.5625531100000001</v>
      </c>
      <c r="G16">
        <v>156.72</v>
      </c>
      <c r="H16">
        <v>2</v>
      </c>
    </row>
    <row r="17" spans="1:8" x14ac:dyDescent="0.3">
      <c r="A17">
        <v>16</v>
      </c>
      <c r="B17">
        <v>265</v>
      </c>
      <c r="C17">
        <v>85</v>
      </c>
      <c r="D17">
        <v>340.08</v>
      </c>
      <c r="E17">
        <v>338.18</v>
      </c>
      <c r="F17">
        <v>1.5124179099999999</v>
      </c>
      <c r="G17">
        <v>200.84</v>
      </c>
      <c r="H17">
        <v>3</v>
      </c>
    </row>
    <row r="18" spans="1:8" x14ac:dyDescent="0.3">
      <c r="A18">
        <v>17</v>
      </c>
      <c r="B18">
        <v>320</v>
      </c>
      <c r="C18">
        <v>80</v>
      </c>
      <c r="D18">
        <v>625.97</v>
      </c>
      <c r="E18">
        <v>622.23</v>
      </c>
      <c r="F18">
        <v>1.1447041499999999</v>
      </c>
      <c r="G18">
        <v>318.38</v>
      </c>
      <c r="H18">
        <v>3</v>
      </c>
    </row>
    <row r="19" spans="1:8" x14ac:dyDescent="0.3">
      <c r="A19">
        <v>18</v>
      </c>
      <c r="B19">
        <v>360</v>
      </c>
      <c r="C19">
        <v>91</v>
      </c>
      <c r="D19">
        <v>555.89</v>
      </c>
      <c r="E19">
        <v>551.9</v>
      </c>
      <c r="F19">
        <v>1.9358408600000001</v>
      </c>
      <c r="G19">
        <v>310.93</v>
      </c>
      <c r="H19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9871-1847-4BEE-AD75-FBC9333ABAF8}">
  <sheetPr>
    <tabColor theme="0" tint="-0.14999847407452621"/>
  </sheetPr>
  <dimension ref="A1:H16"/>
  <sheetViews>
    <sheetView tabSelected="1" workbookViewId="0">
      <selection activeCell="N11" sqref="N11"/>
    </sheetView>
  </sheetViews>
  <sheetFormatPr defaultRowHeight="14.4" x14ac:dyDescent="0.3"/>
  <cols>
    <col min="1" max="1" width="14.33203125" customWidth="1"/>
  </cols>
  <sheetData>
    <row r="1" spans="1:8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21</v>
      </c>
    </row>
    <row r="2" spans="1:8" x14ac:dyDescent="0.3">
      <c r="A2">
        <v>1</v>
      </c>
      <c r="B2">
        <v>425</v>
      </c>
      <c r="C2">
        <v>107</v>
      </c>
      <c r="D2">
        <v>307.41000000000003</v>
      </c>
      <c r="E2">
        <v>336.46</v>
      </c>
      <c r="F2">
        <v>2.2615550899999999</v>
      </c>
      <c r="G2">
        <v>96.99</v>
      </c>
      <c r="H2">
        <v>2</v>
      </c>
    </row>
    <row r="3" spans="1:8" x14ac:dyDescent="0.3">
      <c r="A3">
        <v>2</v>
      </c>
      <c r="B3">
        <v>225</v>
      </c>
      <c r="C3">
        <v>87</v>
      </c>
      <c r="D3">
        <v>285.56</v>
      </c>
      <c r="E3">
        <v>281.58999999999997</v>
      </c>
      <c r="F3">
        <v>1.5539181200000001</v>
      </c>
      <c r="G3">
        <v>164.72</v>
      </c>
      <c r="H3">
        <v>3</v>
      </c>
    </row>
    <row r="4" spans="1:8" x14ac:dyDescent="0.3">
      <c r="A4">
        <v>3</v>
      </c>
      <c r="B4">
        <v>165</v>
      </c>
      <c r="C4">
        <v>78</v>
      </c>
      <c r="D4">
        <v>530.78</v>
      </c>
      <c r="E4">
        <v>528.04</v>
      </c>
      <c r="F4">
        <v>0.73393531999999995</v>
      </c>
      <c r="G4">
        <v>252.27</v>
      </c>
      <c r="H4">
        <v>3</v>
      </c>
    </row>
    <row r="5" spans="1:8" x14ac:dyDescent="0.3">
      <c r="A5">
        <v>4</v>
      </c>
      <c r="B5">
        <v>265</v>
      </c>
      <c r="C5">
        <v>70</v>
      </c>
      <c r="D5">
        <v>369.87</v>
      </c>
      <c r="E5">
        <v>367.81</v>
      </c>
      <c r="F5">
        <v>1.2008027699999999</v>
      </c>
      <c r="G5">
        <v>179.47</v>
      </c>
      <c r="H5">
        <v>3</v>
      </c>
    </row>
    <row r="6" spans="1:8" x14ac:dyDescent="0.3">
      <c r="A6">
        <v>5</v>
      </c>
      <c r="B6">
        <v>225</v>
      </c>
      <c r="C6">
        <v>96</v>
      </c>
      <c r="D6">
        <v>288.89</v>
      </c>
      <c r="E6">
        <v>285.38</v>
      </c>
      <c r="F6">
        <v>1.4479071999999999</v>
      </c>
      <c r="G6">
        <v>103.97</v>
      </c>
      <c r="H6">
        <v>3</v>
      </c>
    </row>
    <row r="7" spans="1:8" x14ac:dyDescent="0.3">
      <c r="A7">
        <v>6</v>
      </c>
      <c r="B7">
        <v>405</v>
      </c>
      <c r="C7">
        <v>38</v>
      </c>
      <c r="D7">
        <v>347.58</v>
      </c>
      <c r="E7">
        <v>345.14</v>
      </c>
      <c r="F7">
        <v>1.8585807299999999</v>
      </c>
      <c r="G7">
        <v>137.62</v>
      </c>
      <c r="H7">
        <v>3</v>
      </c>
    </row>
    <row r="8" spans="1:8" x14ac:dyDescent="0.3">
      <c r="A8">
        <v>7</v>
      </c>
      <c r="B8">
        <v>245</v>
      </c>
      <c r="C8">
        <v>112</v>
      </c>
      <c r="D8">
        <v>351.56</v>
      </c>
      <c r="E8">
        <v>349.26</v>
      </c>
      <c r="F8">
        <v>1.2225137100000001</v>
      </c>
      <c r="G8">
        <v>248.73</v>
      </c>
      <c r="H8">
        <v>3</v>
      </c>
    </row>
    <row r="9" spans="1:8" x14ac:dyDescent="0.3">
      <c r="A9">
        <v>8</v>
      </c>
      <c r="B9">
        <v>320</v>
      </c>
      <c r="C9">
        <v>105</v>
      </c>
      <c r="D9">
        <v>454.66</v>
      </c>
      <c r="E9">
        <v>450.89</v>
      </c>
      <c r="F9">
        <v>2.0228658300000002</v>
      </c>
      <c r="G9">
        <v>138.34</v>
      </c>
      <c r="H9">
        <v>3</v>
      </c>
    </row>
    <row r="10" spans="1:8" x14ac:dyDescent="0.3">
      <c r="A10">
        <v>9</v>
      </c>
      <c r="B10">
        <v>635</v>
      </c>
      <c r="C10">
        <v>143</v>
      </c>
      <c r="D10">
        <v>287.14999999999998</v>
      </c>
      <c r="E10">
        <v>342.67</v>
      </c>
      <c r="F10">
        <v>5.1377909500000003</v>
      </c>
      <c r="G10">
        <v>30.35</v>
      </c>
      <c r="H10">
        <v>0</v>
      </c>
    </row>
    <row r="11" spans="1:8" x14ac:dyDescent="0.3">
      <c r="A11">
        <v>10</v>
      </c>
      <c r="B11">
        <v>120</v>
      </c>
      <c r="C11">
        <v>38</v>
      </c>
      <c r="D11">
        <v>310.93</v>
      </c>
      <c r="E11">
        <v>307.49</v>
      </c>
      <c r="F11">
        <v>1.04459217</v>
      </c>
      <c r="G11">
        <v>49.02</v>
      </c>
      <c r="H11">
        <v>2</v>
      </c>
    </row>
    <row r="12" spans="1:8" x14ac:dyDescent="0.3">
      <c r="A12">
        <v>11</v>
      </c>
      <c r="B12">
        <v>185</v>
      </c>
      <c r="C12">
        <v>60</v>
      </c>
      <c r="D12">
        <v>283.33</v>
      </c>
      <c r="E12">
        <v>282.79000000000002</v>
      </c>
      <c r="F12">
        <v>1.0023435000000001</v>
      </c>
      <c r="G12">
        <v>213.97</v>
      </c>
      <c r="H12">
        <v>3</v>
      </c>
    </row>
    <row r="13" spans="1:8" x14ac:dyDescent="0.3">
      <c r="A13">
        <v>12</v>
      </c>
      <c r="B13">
        <v>285</v>
      </c>
      <c r="C13">
        <v>110</v>
      </c>
      <c r="D13">
        <v>245.94</v>
      </c>
      <c r="E13">
        <v>245.03</v>
      </c>
      <c r="F13">
        <v>2.2033535</v>
      </c>
      <c r="G13">
        <v>198.97</v>
      </c>
      <c r="H13">
        <v>3</v>
      </c>
    </row>
    <row r="14" spans="1:8" x14ac:dyDescent="0.3">
      <c r="A14">
        <v>13</v>
      </c>
      <c r="B14">
        <v>395</v>
      </c>
      <c r="C14">
        <v>81</v>
      </c>
      <c r="D14">
        <v>448.53</v>
      </c>
      <c r="E14">
        <v>445.38</v>
      </c>
      <c r="F14">
        <v>1.7956133599999999</v>
      </c>
      <c r="G14">
        <v>218.05</v>
      </c>
      <c r="H14">
        <v>3</v>
      </c>
    </row>
    <row r="15" spans="1:8" x14ac:dyDescent="0.3">
      <c r="A15">
        <v>14</v>
      </c>
      <c r="B15">
        <v>305</v>
      </c>
      <c r="C15">
        <v>90</v>
      </c>
      <c r="D15">
        <v>302.19</v>
      </c>
      <c r="E15">
        <v>297.23</v>
      </c>
      <c r="F15">
        <v>2.2409798799999998</v>
      </c>
      <c r="G15">
        <v>39.81</v>
      </c>
      <c r="H15">
        <v>2</v>
      </c>
    </row>
    <row r="16" spans="1:8" x14ac:dyDescent="0.3">
      <c r="A16">
        <v>15</v>
      </c>
      <c r="B16">
        <v>435</v>
      </c>
      <c r="C16">
        <v>65</v>
      </c>
      <c r="D16">
        <v>268.36</v>
      </c>
      <c r="E16">
        <v>267.7</v>
      </c>
      <c r="F16">
        <v>2.6704914099999999</v>
      </c>
      <c r="G16">
        <v>144.16999999999999</v>
      </c>
      <c r="H16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AFAF-A111-4073-BA28-F9C593386DCD}">
  <sheetPr>
    <tabColor rgb="FFFF0000"/>
  </sheetPr>
  <dimension ref="A1:J16"/>
  <sheetViews>
    <sheetView workbookViewId="0">
      <selection activeCell="A7" sqref="A7"/>
    </sheetView>
  </sheetViews>
  <sheetFormatPr defaultRowHeight="14.4" x14ac:dyDescent="0.3"/>
  <cols>
    <col min="4" max="4" width="13.88671875" customWidth="1"/>
    <col min="5" max="5" width="16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19</v>
      </c>
      <c r="E1" s="1" t="s">
        <v>17</v>
      </c>
      <c r="F1" s="1" t="s">
        <v>18</v>
      </c>
    </row>
    <row r="2" spans="1:10" x14ac:dyDescent="0.3">
      <c r="A2">
        <v>1</v>
      </c>
      <c r="B2">
        <v>108</v>
      </c>
      <c r="C2">
        <v>2.15</v>
      </c>
      <c r="D2">
        <v>1.2</v>
      </c>
      <c r="E2">
        <f>ROUND(B2/(1-0.7*(1-D2)), 2)</f>
        <v>94.74</v>
      </c>
      <c r="F2">
        <f>ROUND(C2+0.5*(D2-1),2)</f>
        <v>2.25</v>
      </c>
      <c r="I2">
        <v>94.74</v>
      </c>
      <c r="J2">
        <v>2.25</v>
      </c>
    </row>
    <row r="3" spans="1:10" x14ac:dyDescent="0.3">
      <c r="A3">
        <v>2</v>
      </c>
      <c r="B3">
        <v>190</v>
      </c>
      <c r="C3">
        <v>1.95</v>
      </c>
      <c r="D3">
        <v>1.1000000000000001</v>
      </c>
      <c r="E3">
        <f t="shared" ref="E3" si="0">ROUND(B3/(1-0.7*(1-D3)), 2)</f>
        <v>177.57</v>
      </c>
      <c r="F3">
        <f t="shared" ref="F3:F16" si="1">ROUND(C3+0.5*(D3-1),2)</f>
        <v>2</v>
      </c>
      <c r="I3">
        <v>177.57</v>
      </c>
      <c r="J3">
        <v>2</v>
      </c>
    </row>
    <row r="4" spans="1:10" x14ac:dyDescent="0.3">
      <c r="A4">
        <v>3</v>
      </c>
      <c r="B4">
        <v>297</v>
      </c>
      <c r="C4">
        <v>1.7</v>
      </c>
      <c r="D4">
        <v>1.05</v>
      </c>
      <c r="E4">
        <f>ROUND(B4/(1-0.7*(1-D4)), 2)</f>
        <v>286.95999999999998</v>
      </c>
      <c r="F4">
        <f t="shared" si="1"/>
        <v>1.73</v>
      </c>
      <c r="I4">
        <v>286.95999999999998</v>
      </c>
      <c r="J4">
        <v>1.73</v>
      </c>
    </row>
    <row r="5" spans="1:10" x14ac:dyDescent="0.3">
      <c r="A5">
        <v>4</v>
      </c>
      <c r="B5">
        <v>250</v>
      </c>
      <c r="C5">
        <v>3.45</v>
      </c>
      <c r="D5">
        <v>1</v>
      </c>
      <c r="E5">
        <f t="shared" ref="E5:E16" si="2">ROUND(B5/(1-0.7*(1-D5)), 2)</f>
        <v>250</v>
      </c>
      <c r="F5">
        <f t="shared" si="1"/>
        <v>3.45</v>
      </c>
      <c r="I5">
        <v>250</v>
      </c>
      <c r="J5">
        <v>3.45</v>
      </c>
    </row>
    <row r="6" spans="1:10" x14ac:dyDescent="0.3">
      <c r="A6">
        <v>5</v>
      </c>
      <c r="B6">
        <v>241</v>
      </c>
      <c r="C6">
        <v>1.5</v>
      </c>
      <c r="D6">
        <v>1.25</v>
      </c>
      <c r="E6">
        <f t="shared" si="2"/>
        <v>205.11</v>
      </c>
      <c r="F6">
        <f t="shared" si="1"/>
        <v>1.63</v>
      </c>
      <c r="I6">
        <v>205.11</v>
      </c>
      <c r="J6">
        <v>1.63</v>
      </c>
    </row>
    <row r="7" spans="1:10" x14ac:dyDescent="0.3">
      <c r="A7">
        <v>6</v>
      </c>
      <c r="B7">
        <v>200</v>
      </c>
      <c r="C7">
        <v>2.5</v>
      </c>
      <c r="D7">
        <v>1.25</v>
      </c>
      <c r="E7">
        <f t="shared" si="2"/>
        <v>170.21</v>
      </c>
      <c r="F7">
        <f t="shared" si="1"/>
        <v>2.63</v>
      </c>
      <c r="I7">
        <v>170.21</v>
      </c>
      <c r="J7">
        <v>2.63</v>
      </c>
    </row>
    <row r="8" spans="1:10" x14ac:dyDescent="0.3">
      <c r="A8">
        <v>7</v>
      </c>
      <c r="B8">
        <v>300</v>
      </c>
      <c r="C8">
        <v>2.25</v>
      </c>
      <c r="D8">
        <v>1.1000000000000001</v>
      </c>
      <c r="E8">
        <f t="shared" si="2"/>
        <v>280.37</v>
      </c>
      <c r="F8">
        <f t="shared" si="1"/>
        <v>2.2999999999999998</v>
      </c>
      <c r="I8">
        <v>280.37</v>
      </c>
      <c r="J8">
        <v>2.2999999999999998</v>
      </c>
    </row>
    <row r="9" spans="1:10" x14ac:dyDescent="0.3">
      <c r="A9">
        <v>8</v>
      </c>
      <c r="B9">
        <v>150</v>
      </c>
      <c r="C9">
        <v>1.35</v>
      </c>
      <c r="D9">
        <v>1.05</v>
      </c>
      <c r="E9">
        <f t="shared" si="2"/>
        <v>144.93</v>
      </c>
      <c r="F9">
        <f t="shared" si="1"/>
        <v>1.38</v>
      </c>
      <c r="I9">
        <v>144.93</v>
      </c>
      <c r="J9">
        <v>1.38</v>
      </c>
    </row>
    <row r="10" spans="1:10" x14ac:dyDescent="0.3">
      <c r="A10">
        <v>9</v>
      </c>
      <c r="B10">
        <v>84</v>
      </c>
      <c r="C10">
        <v>2</v>
      </c>
      <c r="D10">
        <v>1</v>
      </c>
      <c r="E10">
        <f t="shared" si="2"/>
        <v>84</v>
      </c>
      <c r="F10">
        <f t="shared" si="1"/>
        <v>2</v>
      </c>
      <c r="I10">
        <v>84</v>
      </c>
      <c r="J10">
        <v>2</v>
      </c>
    </row>
    <row r="11" spans="1:10" x14ac:dyDescent="0.3">
      <c r="A11">
        <v>10</v>
      </c>
      <c r="B11">
        <v>125</v>
      </c>
      <c r="C11">
        <v>2.25</v>
      </c>
      <c r="D11">
        <v>1.25</v>
      </c>
      <c r="E11">
        <f t="shared" si="2"/>
        <v>106.38</v>
      </c>
      <c r="F11">
        <f t="shared" si="1"/>
        <v>2.38</v>
      </c>
      <c r="I11">
        <v>106.38</v>
      </c>
      <c r="J11">
        <v>2.38</v>
      </c>
    </row>
    <row r="12" spans="1:10" x14ac:dyDescent="0.3">
      <c r="A12">
        <v>11</v>
      </c>
      <c r="B12">
        <v>270</v>
      </c>
      <c r="C12">
        <v>2.75</v>
      </c>
      <c r="D12">
        <v>1.2</v>
      </c>
      <c r="E12">
        <f t="shared" si="2"/>
        <v>236.84</v>
      </c>
      <c r="F12">
        <f t="shared" si="1"/>
        <v>2.85</v>
      </c>
      <c r="I12">
        <v>236.84</v>
      </c>
      <c r="J12">
        <v>2.85</v>
      </c>
    </row>
    <row r="13" spans="1:10" x14ac:dyDescent="0.3">
      <c r="A13">
        <v>12</v>
      </c>
      <c r="B13">
        <v>175</v>
      </c>
      <c r="C13">
        <v>2.15</v>
      </c>
      <c r="D13">
        <v>1.1000000000000001</v>
      </c>
      <c r="E13">
        <f t="shared" si="2"/>
        <v>163.55000000000001</v>
      </c>
      <c r="F13">
        <f t="shared" si="1"/>
        <v>2.2000000000000002</v>
      </c>
      <c r="I13">
        <v>163.55000000000001</v>
      </c>
      <c r="J13">
        <v>2.2000000000000002</v>
      </c>
    </row>
    <row r="14" spans="1:10" x14ac:dyDescent="0.3">
      <c r="A14">
        <v>13</v>
      </c>
      <c r="B14">
        <v>221</v>
      </c>
      <c r="C14">
        <v>1.85</v>
      </c>
      <c r="D14">
        <v>1.2</v>
      </c>
      <c r="E14">
        <f t="shared" si="2"/>
        <v>193.86</v>
      </c>
      <c r="F14">
        <f t="shared" si="1"/>
        <v>1.95</v>
      </c>
      <c r="I14">
        <v>193.86</v>
      </c>
      <c r="J14">
        <v>1.95</v>
      </c>
    </row>
    <row r="15" spans="1:10" x14ac:dyDescent="0.3">
      <c r="A15">
        <v>14</v>
      </c>
      <c r="B15">
        <v>145</v>
      </c>
      <c r="C15">
        <v>1.75</v>
      </c>
      <c r="D15">
        <v>1.1000000000000001</v>
      </c>
      <c r="E15">
        <f t="shared" si="2"/>
        <v>135.51</v>
      </c>
      <c r="F15">
        <f t="shared" si="1"/>
        <v>1.8</v>
      </c>
      <c r="I15">
        <v>135.51</v>
      </c>
      <c r="J15">
        <v>1.8</v>
      </c>
    </row>
    <row r="16" spans="1:10" x14ac:dyDescent="0.3">
      <c r="A16">
        <v>15</v>
      </c>
      <c r="B16">
        <v>95</v>
      </c>
      <c r="C16">
        <v>2.5</v>
      </c>
      <c r="D16">
        <v>1.05</v>
      </c>
      <c r="E16">
        <f t="shared" si="2"/>
        <v>91.79</v>
      </c>
      <c r="F16">
        <f t="shared" si="1"/>
        <v>2.5299999999999998</v>
      </c>
      <c r="I16">
        <v>91.79</v>
      </c>
      <c r="J16">
        <v>2.5299999999999998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1659-3019-44E8-996F-3C711CDB90A8}">
  <sheetPr>
    <tabColor rgb="FFFF0000"/>
  </sheetPr>
  <dimension ref="A1:C16"/>
  <sheetViews>
    <sheetView workbookViewId="0">
      <selection activeCell="F13" sqref="F13"/>
    </sheetView>
  </sheetViews>
  <sheetFormatPr defaultRowHeight="14.4" x14ac:dyDescent="0.3"/>
  <cols>
    <col min="1" max="1" width="17.33203125" customWidth="1"/>
    <col min="2" max="2" width="18.88671875" customWidth="1"/>
  </cols>
  <sheetData>
    <row r="1" spans="1:3" x14ac:dyDescent="0.3">
      <c r="A1" s="1" t="s">
        <v>0</v>
      </c>
      <c r="B1" s="1" t="s">
        <v>13</v>
      </c>
      <c r="C1" t="s">
        <v>20</v>
      </c>
    </row>
    <row r="2" spans="1:3" x14ac:dyDescent="0.3">
      <c r="A2">
        <v>1</v>
      </c>
      <c r="B2">
        <v>16.11</v>
      </c>
      <c r="C2">
        <v>0</v>
      </c>
    </row>
    <row r="3" spans="1:3" x14ac:dyDescent="0.3">
      <c r="A3">
        <v>2</v>
      </c>
      <c r="B3">
        <v>161.72</v>
      </c>
      <c r="C3">
        <v>3</v>
      </c>
    </row>
    <row r="4" spans="1:3" x14ac:dyDescent="0.3">
      <c r="A4">
        <v>3</v>
      </c>
      <c r="B4">
        <v>249.27</v>
      </c>
      <c r="C4">
        <v>3</v>
      </c>
    </row>
    <row r="5" spans="1:3" x14ac:dyDescent="0.3">
      <c r="A5">
        <v>4</v>
      </c>
      <c r="B5">
        <v>91.05</v>
      </c>
      <c r="C5">
        <v>1</v>
      </c>
    </row>
    <row r="6" spans="1:3" x14ac:dyDescent="0.3">
      <c r="A6">
        <v>5</v>
      </c>
      <c r="B6">
        <v>384.71</v>
      </c>
      <c r="C6">
        <v>3</v>
      </c>
    </row>
    <row r="7" spans="1:3" x14ac:dyDescent="0.3">
      <c r="A7">
        <v>6</v>
      </c>
      <c r="B7">
        <v>134.62</v>
      </c>
      <c r="C7">
        <v>3</v>
      </c>
    </row>
    <row r="8" spans="1:3" x14ac:dyDescent="0.3">
      <c r="A8">
        <v>7</v>
      </c>
      <c r="B8">
        <v>245.73</v>
      </c>
      <c r="C8">
        <v>3</v>
      </c>
    </row>
    <row r="9" spans="1:3" x14ac:dyDescent="0.3">
      <c r="A9">
        <v>8</v>
      </c>
      <c r="B9">
        <v>334.37</v>
      </c>
      <c r="C9">
        <v>3</v>
      </c>
    </row>
    <row r="10" spans="1:3" x14ac:dyDescent="0.3">
      <c r="A10">
        <v>9</v>
      </c>
      <c r="B10">
        <v>92.7</v>
      </c>
      <c r="C10">
        <v>1</v>
      </c>
    </row>
    <row r="11" spans="1:3" x14ac:dyDescent="0.3">
      <c r="A11">
        <v>10</v>
      </c>
      <c r="B11">
        <v>88.72</v>
      </c>
      <c r="C11">
        <v>1</v>
      </c>
    </row>
    <row r="12" spans="1:3" x14ac:dyDescent="0.3">
      <c r="A12">
        <v>11</v>
      </c>
      <c r="B12">
        <v>210.97</v>
      </c>
      <c r="C12">
        <v>3</v>
      </c>
    </row>
    <row r="13" spans="1:3" x14ac:dyDescent="0.3">
      <c r="A13">
        <v>12</v>
      </c>
      <c r="B13">
        <v>182.16</v>
      </c>
      <c r="C13">
        <v>3</v>
      </c>
    </row>
    <row r="14" spans="1:3" x14ac:dyDescent="0.3">
      <c r="A14">
        <v>13</v>
      </c>
      <c r="B14">
        <v>425.05</v>
      </c>
      <c r="C14">
        <v>3</v>
      </c>
    </row>
    <row r="15" spans="1:3" x14ac:dyDescent="0.3">
      <c r="A15">
        <v>14</v>
      </c>
      <c r="B15">
        <v>37.81</v>
      </c>
      <c r="C15">
        <v>1</v>
      </c>
    </row>
    <row r="16" spans="1:3" x14ac:dyDescent="0.3">
      <c r="A16">
        <v>15</v>
      </c>
      <c r="B16">
        <v>34.270000000000003</v>
      </c>
      <c r="C16">
        <v>1</v>
      </c>
    </row>
  </sheetData>
  <autoFilter ref="A1:C16" xr:uid="{78C21659-3019-44E8-996F-3C711CDB90A8}">
    <sortState xmlns:xlrd2="http://schemas.microsoft.com/office/spreadsheetml/2017/richdata2" ref="A2:C16">
      <sortCondition ref="A1:A16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2F0D-AFAD-49E7-98CF-373A2F061229}">
  <sheetPr>
    <tabColor rgb="FFFF0000"/>
  </sheetPr>
  <dimension ref="A1:I13"/>
  <sheetViews>
    <sheetView workbookViewId="0">
      <selection activeCell="J12" sqref="J12"/>
    </sheetView>
  </sheetViews>
  <sheetFormatPr defaultRowHeight="14.4" x14ac:dyDescent="0.3"/>
  <cols>
    <col min="1" max="1" width="14.88671875" customWidth="1"/>
  </cols>
  <sheetData>
    <row r="1" spans="1:9" x14ac:dyDescent="0.3">
      <c r="A1" s="1" t="s">
        <v>0</v>
      </c>
      <c r="B1" t="s">
        <v>5</v>
      </c>
      <c r="C1" t="s">
        <v>22</v>
      </c>
      <c r="D1" t="s">
        <v>13</v>
      </c>
    </row>
    <row r="2" spans="1:9" x14ac:dyDescent="0.3">
      <c r="A2">
        <v>1</v>
      </c>
      <c r="B2">
        <v>150.91</v>
      </c>
      <c r="C2">
        <v>333.79</v>
      </c>
      <c r="D2">
        <f t="shared" ref="D2:D13" si="0">C2-B2+280</f>
        <v>462.88</v>
      </c>
      <c r="E2">
        <v>1</v>
      </c>
      <c r="I2">
        <f>D2+C2</f>
        <v>796.67000000000007</v>
      </c>
    </row>
    <row r="3" spans="1:9" x14ac:dyDescent="0.3">
      <c r="A3">
        <v>2</v>
      </c>
      <c r="B3">
        <v>170</v>
      </c>
      <c r="C3">
        <v>346.54</v>
      </c>
      <c r="D3">
        <f t="shared" si="0"/>
        <v>456.54</v>
      </c>
      <c r="E3">
        <v>1</v>
      </c>
      <c r="I3">
        <f t="shared" ref="I3:I13" si="1">D3+C3</f>
        <v>803.08</v>
      </c>
    </row>
    <row r="4" spans="1:9" x14ac:dyDescent="0.3">
      <c r="A4">
        <v>3</v>
      </c>
      <c r="B4">
        <v>150.91</v>
      </c>
      <c r="C4">
        <v>427.8</v>
      </c>
      <c r="D4">
        <f t="shared" si="0"/>
        <v>556.89</v>
      </c>
      <c r="E4">
        <v>5</v>
      </c>
      <c r="I4">
        <f t="shared" si="1"/>
        <v>984.69</v>
      </c>
    </row>
    <row r="5" spans="1:9" x14ac:dyDescent="0.3">
      <c r="A5">
        <v>4</v>
      </c>
      <c r="B5">
        <v>150.91</v>
      </c>
      <c r="C5">
        <v>465.21</v>
      </c>
      <c r="D5">
        <f t="shared" si="0"/>
        <v>594.29999999999995</v>
      </c>
      <c r="E5">
        <v>5</v>
      </c>
      <c r="I5">
        <f t="shared" si="1"/>
        <v>1059.51</v>
      </c>
    </row>
    <row r="6" spans="1:9" x14ac:dyDescent="0.3">
      <c r="A6">
        <v>5</v>
      </c>
      <c r="B6">
        <v>150.91</v>
      </c>
      <c r="C6">
        <v>298.75</v>
      </c>
      <c r="D6">
        <f t="shared" si="0"/>
        <v>427.84000000000003</v>
      </c>
      <c r="E6">
        <v>0</v>
      </c>
      <c r="I6">
        <f t="shared" si="1"/>
        <v>726.59</v>
      </c>
    </row>
    <row r="7" spans="1:9" x14ac:dyDescent="0.3">
      <c r="A7">
        <v>6</v>
      </c>
      <c r="B7">
        <v>150.91</v>
      </c>
      <c r="C7">
        <v>391.2</v>
      </c>
      <c r="D7">
        <f t="shared" si="0"/>
        <v>520.29</v>
      </c>
      <c r="E7">
        <v>3</v>
      </c>
      <c r="I7">
        <f t="shared" si="1"/>
        <v>911.49</v>
      </c>
    </row>
    <row r="8" spans="1:9" x14ac:dyDescent="0.3">
      <c r="A8">
        <v>7</v>
      </c>
      <c r="B8">
        <v>150.91</v>
      </c>
      <c r="C8">
        <v>358.9</v>
      </c>
      <c r="D8">
        <f t="shared" si="0"/>
        <v>487.99</v>
      </c>
      <c r="E8">
        <v>2</v>
      </c>
      <c r="I8">
        <f t="shared" si="1"/>
        <v>846.89</v>
      </c>
    </row>
    <row r="9" spans="1:9" x14ac:dyDescent="0.3">
      <c r="A9">
        <v>8</v>
      </c>
      <c r="B9">
        <v>403.35</v>
      </c>
      <c r="C9">
        <v>439.35</v>
      </c>
      <c r="D9">
        <f t="shared" si="0"/>
        <v>316</v>
      </c>
      <c r="E9">
        <v>0</v>
      </c>
      <c r="I9">
        <f t="shared" si="1"/>
        <v>755.35</v>
      </c>
    </row>
    <row r="10" spans="1:9" x14ac:dyDescent="0.3">
      <c r="A10">
        <v>9</v>
      </c>
      <c r="B10">
        <v>340.42</v>
      </c>
      <c r="C10">
        <v>382.42</v>
      </c>
      <c r="D10">
        <f t="shared" si="0"/>
        <v>322</v>
      </c>
      <c r="E10">
        <v>0</v>
      </c>
      <c r="I10">
        <f t="shared" si="1"/>
        <v>704.42000000000007</v>
      </c>
    </row>
    <row r="11" spans="1:9" x14ac:dyDescent="0.3">
      <c r="A11">
        <v>10</v>
      </c>
      <c r="B11">
        <v>303.14</v>
      </c>
      <c r="C11">
        <v>363.14</v>
      </c>
      <c r="D11">
        <f t="shared" si="0"/>
        <v>340</v>
      </c>
      <c r="E11">
        <v>30</v>
      </c>
      <c r="I11">
        <f t="shared" si="1"/>
        <v>703.14</v>
      </c>
    </row>
    <row r="12" spans="1:9" x14ac:dyDescent="0.3">
      <c r="A12">
        <v>11</v>
      </c>
      <c r="B12">
        <v>312.16000000000003</v>
      </c>
      <c r="C12">
        <v>362.16</v>
      </c>
      <c r="D12">
        <f t="shared" si="0"/>
        <v>330</v>
      </c>
      <c r="E12">
        <v>0</v>
      </c>
      <c r="I12">
        <f t="shared" si="1"/>
        <v>692.16000000000008</v>
      </c>
    </row>
    <row r="13" spans="1:9" x14ac:dyDescent="0.3">
      <c r="A13">
        <v>12</v>
      </c>
      <c r="B13">
        <v>539.41999999999996</v>
      </c>
      <c r="C13">
        <v>609.41999999999996</v>
      </c>
      <c r="D13">
        <f t="shared" si="0"/>
        <v>350</v>
      </c>
      <c r="E13">
        <v>0</v>
      </c>
      <c r="I13">
        <f t="shared" si="1"/>
        <v>959.42</v>
      </c>
    </row>
  </sheetData>
  <autoFilter ref="A1:E13" xr:uid="{01FE2F0D-AFAD-49E7-98CF-373A2F061229}">
    <sortState xmlns:xlrd2="http://schemas.microsoft.com/office/spreadsheetml/2017/richdata2" ref="A2:E13">
      <sortCondition ref="A1:A1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0727-3D3E-4B27-8ED6-9767581C1704}">
  <sheetPr>
    <tabColor rgb="FFFF0000"/>
  </sheetPr>
  <dimension ref="A1:K16"/>
  <sheetViews>
    <sheetView workbookViewId="0">
      <selection activeCell="K2" sqref="K2:K16"/>
    </sheetView>
  </sheetViews>
  <sheetFormatPr defaultRowHeight="14.4" x14ac:dyDescent="0.3"/>
  <cols>
    <col min="1" max="1" width="13.88671875" customWidth="1"/>
  </cols>
  <sheetData>
    <row r="1" spans="1:11" x14ac:dyDescent="0.3">
      <c r="A1" s="1" t="s">
        <v>0</v>
      </c>
      <c r="B1" t="s">
        <v>5</v>
      </c>
      <c r="C1" t="s">
        <v>22</v>
      </c>
      <c r="D1" t="s">
        <v>13</v>
      </c>
      <c r="E1" t="s">
        <v>20</v>
      </c>
    </row>
    <row r="2" spans="1:11" x14ac:dyDescent="0.3">
      <c r="A2">
        <v>1</v>
      </c>
      <c r="B2">
        <v>72.5</v>
      </c>
      <c r="C2">
        <v>336.46</v>
      </c>
      <c r="D2">
        <v>398.96</v>
      </c>
      <c r="E2">
        <v>0</v>
      </c>
      <c r="H2">
        <f>D2+C2</f>
        <v>735.42</v>
      </c>
      <c r="K2">
        <v>263.95999999999998</v>
      </c>
    </row>
    <row r="3" spans="1:11" x14ac:dyDescent="0.3">
      <c r="A3">
        <v>2</v>
      </c>
      <c r="B3">
        <v>5.93</v>
      </c>
      <c r="C3">
        <v>281.58999999999997</v>
      </c>
      <c r="D3">
        <v>413.65999999999997</v>
      </c>
      <c r="E3">
        <v>3</v>
      </c>
      <c r="H3">
        <f t="shared" ref="H3:H16" si="0">D3+C3</f>
        <v>695.25</v>
      </c>
      <c r="K3">
        <v>278.65999999999997</v>
      </c>
    </row>
    <row r="4" spans="1:11" x14ac:dyDescent="0.3">
      <c r="A4">
        <v>3</v>
      </c>
      <c r="B4">
        <v>413.77</v>
      </c>
      <c r="C4">
        <v>528.04</v>
      </c>
      <c r="D4">
        <v>249.26999999999998</v>
      </c>
      <c r="E4">
        <v>0</v>
      </c>
      <c r="H4">
        <f t="shared" si="0"/>
        <v>777.31</v>
      </c>
      <c r="K4">
        <v>114.26999999999998</v>
      </c>
    </row>
    <row r="5" spans="1:11" x14ac:dyDescent="0.3">
      <c r="A5">
        <v>4</v>
      </c>
      <c r="B5">
        <v>5.93</v>
      </c>
      <c r="C5">
        <v>367.81</v>
      </c>
      <c r="D5">
        <v>499.88</v>
      </c>
      <c r="E5">
        <v>3</v>
      </c>
      <c r="H5">
        <f t="shared" si="0"/>
        <v>867.69</v>
      </c>
      <c r="K5">
        <v>364.88</v>
      </c>
    </row>
    <row r="6" spans="1:11" x14ac:dyDescent="0.3">
      <c r="A6">
        <v>5</v>
      </c>
      <c r="B6">
        <v>5.93</v>
      </c>
      <c r="C6">
        <v>285.38</v>
      </c>
      <c r="D6">
        <v>417.45</v>
      </c>
      <c r="E6">
        <v>3</v>
      </c>
      <c r="H6">
        <f t="shared" si="0"/>
        <v>702.82999999999993</v>
      </c>
      <c r="K6">
        <v>282.45</v>
      </c>
    </row>
    <row r="7" spans="1:11" x14ac:dyDescent="0.3">
      <c r="A7">
        <v>6</v>
      </c>
      <c r="B7">
        <v>5.93</v>
      </c>
      <c r="C7">
        <v>345.14</v>
      </c>
      <c r="D7">
        <v>477.21</v>
      </c>
      <c r="E7">
        <v>3</v>
      </c>
      <c r="H7">
        <f t="shared" si="0"/>
        <v>822.34999999999991</v>
      </c>
      <c r="K7">
        <v>342.21</v>
      </c>
    </row>
    <row r="8" spans="1:11" x14ac:dyDescent="0.3">
      <c r="A8">
        <v>7</v>
      </c>
      <c r="B8">
        <v>238.53</v>
      </c>
      <c r="C8">
        <v>349.26</v>
      </c>
      <c r="D8">
        <v>245.73</v>
      </c>
      <c r="E8">
        <v>0</v>
      </c>
      <c r="H8">
        <f t="shared" si="0"/>
        <v>594.99</v>
      </c>
      <c r="K8">
        <v>110.72999999999999</v>
      </c>
    </row>
    <row r="9" spans="1:11" x14ac:dyDescent="0.3">
      <c r="A9">
        <v>8</v>
      </c>
      <c r="B9">
        <v>450.55</v>
      </c>
      <c r="C9">
        <v>450.89</v>
      </c>
      <c r="D9">
        <v>135.33999999999997</v>
      </c>
      <c r="E9">
        <v>0</v>
      </c>
      <c r="H9">
        <f t="shared" si="0"/>
        <v>586.23</v>
      </c>
      <c r="K9">
        <v>0.33999999999997499</v>
      </c>
    </row>
    <row r="10" spans="1:11" x14ac:dyDescent="0.3">
      <c r="A10">
        <v>9</v>
      </c>
      <c r="B10">
        <v>72.5</v>
      </c>
      <c r="C10">
        <v>342.67</v>
      </c>
      <c r="D10">
        <v>406.17</v>
      </c>
      <c r="E10">
        <v>1</v>
      </c>
      <c r="H10">
        <f t="shared" si="0"/>
        <v>748.84</v>
      </c>
      <c r="K10">
        <v>271.17</v>
      </c>
    </row>
    <row r="11" spans="1:11" x14ac:dyDescent="0.3">
      <c r="A11">
        <v>10</v>
      </c>
      <c r="B11">
        <v>72.5</v>
      </c>
      <c r="C11">
        <v>307.49</v>
      </c>
      <c r="D11">
        <v>369.99</v>
      </c>
      <c r="E11">
        <v>0</v>
      </c>
      <c r="H11">
        <f t="shared" si="0"/>
        <v>677.48</v>
      </c>
      <c r="K11">
        <v>234.99</v>
      </c>
    </row>
    <row r="12" spans="1:11" x14ac:dyDescent="0.3">
      <c r="A12">
        <v>11</v>
      </c>
      <c r="B12">
        <v>206.82</v>
      </c>
      <c r="C12">
        <v>282.79000000000002</v>
      </c>
      <c r="D12">
        <v>210.97000000000003</v>
      </c>
      <c r="E12">
        <v>0</v>
      </c>
      <c r="H12" s="1">
        <f t="shared" si="0"/>
        <v>493.76000000000005</v>
      </c>
      <c r="K12">
        <v>75.970000000000027</v>
      </c>
    </row>
    <row r="13" spans="1:11" x14ac:dyDescent="0.3">
      <c r="A13">
        <v>12</v>
      </c>
      <c r="B13">
        <v>184.06</v>
      </c>
      <c r="C13">
        <v>245.03</v>
      </c>
      <c r="D13">
        <v>195.97</v>
      </c>
      <c r="E13">
        <v>0</v>
      </c>
      <c r="H13" s="1">
        <f t="shared" si="0"/>
        <v>441</v>
      </c>
      <c r="K13">
        <v>60.97</v>
      </c>
    </row>
    <row r="14" spans="1:11" x14ac:dyDescent="0.3">
      <c r="A14">
        <v>13</v>
      </c>
      <c r="B14">
        <v>365.33</v>
      </c>
      <c r="C14">
        <v>445.38</v>
      </c>
      <c r="D14">
        <v>215.05</v>
      </c>
      <c r="E14">
        <v>0</v>
      </c>
      <c r="H14">
        <f t="shared" si="0"/>
        <v>660.43000000000006</v>
      </c>
      <c r="K14">
        <v>80.050000000000011</v>
      </c>
    </row>
    <row r="15" spans="1:11" x14ac:dyDescent="0.3">
      <c r="A15">
        <v>14</v>
      </c>
      <c r="B15">
        <v>5.93</v>
      </c>
      <c r="C15">
        <v>297.23</v>
      </c>
      <c r="D15">
        <v>429.3</v>
      </c>
      <c r="E15">
        <v>3</v>
      </c>
      <c r="H15">
        <f t="shared" si="0"/>
        <v>726.53</v>
      </c>
      <c r="K15">
        <v>294.3</v>
      </c>
    </row>
    <row r="16" spans="1:11" x14ac:dyDescent="0.3">
      <c r="A16">
        <v>15</v>
      </c>
      <c r="B16">
        <v>5.93</v>
      </c>
      <c r="C16">
        <v>267.7</v>
      </c>
      <c r="D16">
        <v>396.77</v>
      </c>
      <c r="E16">
        <v>0</v>
      </c>
      <c r="H16">
        <f t="shared" si="0"/>
        <v>664.47</v>
      </c>
      <c r="K16">
        <v>261.77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data_case1</vt:lpstr>
      <vt:lpstr>data_case2</vt:lpstr>
      <vt:lpstr>calculation_case1</vt:lpstr>
      <vt:lpstr>calculation_case2</vt:lpstr>
      <vt:lpstr>case2_capacity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Truong</dc:creator>
  <cp:lastModifiedBy>Le Truong</cp:lastModifiedBy>
  <dcterms:created xsi:type="dcterms:W3CDTF">2015-06-05T18:17:20Z</dcterms:created>
  <dcterms:modified xsi:type="dcterms:W3CDTF">2025-01-10T01:56:53Z</dcterms:modified>
</cp:coreProperties>
</file>