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\Tai lieu day hoc\Hoa - Giao An\_Bai giang Online\VDK_CB\"/>
    </mc:Choice>
  </mc:AlternateContent>
  <bookViews>
    <workbookView xWindow="0" yWindow="0" windowWidth="19200" windowHeight="6765" activeTab="6"/>
  </bookViews>
  <sheets>
    <sheet name="Tính" sheetId="3" r:id="rId1"/>
    <sheet name="Chuyển đổi" sheetId="8" r:id="rId2"/>
    <sheet name="Lệnh" sheetId="5" r:id="rId3"/>
    <sheet name="Led don 8bit" sheetId="6" r:id="rId4"/>
    <sheet name="Led 7 doan" sheetId="10" r:id="rId5"/>
    <sheet name="Ma tran 8x8" sheetId="12" r:id="rId6"/>
    <sheet name="ƯD-8x8" sheetId="1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4" l="1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L31" i="14" l="1"/>
  <c r="M31" i="14"/>
  <c r="N31" i="14"/>
  <c r="O31" i="14"/>
  <c r="P31" i="14"/>
  <c r="Q31" i="14"/>
  <c r="R31" i="14"/>
  <c r="B58" i="14" l="1"/>
  <c r="B57" i="14"/>
  <c r="B56" i="14"/>
  <c r="B55" i="14"/>
  <c r="B54" i="14"/>
  <c r="C51" i="14"/>
  <c r="B53" i="14" s="1"/>
  <c r="B36" i="14"/>
  <c r="B37" i="14"/>
  <c r="B38" i="14"/>
  <c r="K31" i="14"/>
  <c r="B34" i="14" s="1"/>
  <c r="J31" i="14"/>
  <c r="I31" i="14"/>
  <c r="H31" i="14"/>
  <c r="G31" i="14"/>
  <c r="F31" i="14"/>
  <c r="E31" i="14"/>
  <c r="D31" i="14"/>
  <c r="C31" i="14"/>
  <c r="B33" i="14" s="1"/>
  <c r="B35" i="14" l="1"/>
  <c r="B17" i="14" l="1"/>
  <c r="B16" i="14"/>
  <c r="B15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J13" i="14"/>
  <c r="I13" i="14"/>
  <c r="H13" i="14"/>
  <c r="G13" i="14"/>
  <c r="F13" i="14"/>
  <c r="E13" i="14"/>
  <c r="D13" i="14"/>
  <c r="C13" i="14"/>
  <c r="AI11" i="12" l="1"/>
  <c r="AI10" i="12"/>
  <c r="AI9" i="12"/>
  <c r="AI8" i="12"/>
  <c r="AI7" i="12"/>
  <c r="AI6" i="12"/>
  <c r="AI5" i="12"/>
  <c r="AI4" i="12"/>
  <c r="V12" i="12"/>
  <c r="U12" i="12"/>
  <c r="T12" i="12"/>
  <c r="S12" i="12"/>
  <c r="R12" i="12"/>
  <c r="Q12" i="12"/>
  <c r="P12" i="12"/>
  <c r="O12" i="12"/>
  <c r="J24" i="12"/>
  <c r="I24" i="12"/>
  <c r="H24" i="12"/>
  <c r="G24" i="12"/>
  <c r="F24" i="12"/>
  <c r="E24" i="12"/>
  <c r="D24" i="12"/>
  <c r="C24" i="12"/>
  <c r="K23" i="12"/>
  <c r="K22" i="12"/>
  <c r="K21" i="12"/>
  <c r="K20" i="12"/>
  <c r="K19" i="12"/>
  <c r="K18" i="12"/>
  <c r="K17" i="12"/>
  <c r="K16" i="12"/>
  <c r="D12" i="12"/>
  <c r="E12" i="12"/>
  <c r="F12" i="12"/>
  <c r="G12" i="12"/>
  <c r="H12" i="12"/>
  <c r="I12" i="12"/>
  <c r="J12" i="12"/>
  <c r="C12" i="12"/>
  <c r="K5" i="12"/>
  <c r="K6" i="12"/>
  <c r="K7" i="12"/>
  <c r="K8" i="12"/>
  <c r="K9" i="12"/>
  <c r="K10" i="12"/>
  <c r="K11" i="12"/>
  <c r="K4" i="12"/>
  <c r="J3" i="10"/>
  <c r="I77" i="5" l="1"/>
  <c r="C70" i="5"/>
  <c r="C68" i="5"/>
  <c r="D68" i="5" s="1"/>
  <c r="I61" i="5"/>
  <c r="A17" i="10" l="1"/>
  <c r="A15" i="10"/>
  <c r="Z4" i="10"/>
  <c r="Z5" i="10"/>
  <c r="Z6" i="10"/>
  <c r="Z7" i="10"/>
  <c r="Z8" i="10"/>
  <c r="Z9" i="10"/>
  <c r="Z10" i="10"/>
  <c r="Z11" i="10"/>
  <c r="Z12" i="10"/>
  <c r="Y4" i="10"/>
  <c r="Y5" i="10"/>
  <c r="Y6" i="10"/>
  <c r="Y7" i="10"/>
  <c r="Y8" i="10"/>
  <c r="Y9" i="10"/>
  <c r="Y10" i="10"/>
  <c r="AA10" i="10" s="1"/>
  <c r="Y11" i="10"/>
  <c r="Y12" i="10"/>
  <c r="X4" i="10"/>
  <c r="X5" i="10"/>
  <c r="X6" i="10"/>
  <c r="X7" i="10"/>
  <c r="X8" i="10"/>
  <c r="X9" i="10"/>
  <c r="X10" i="10"/>
  <c r="X11" i="10"/>
  <c r="X12" i="10"/>
  <c r="W4" i="10"/>
  <c r="W5" i="10"/>
  <c r="W6" i="10"/>
  <c r="W7" i="10"/>
  <c r="W8" i="10"/>
  <c r="W9" i="10"/>
  <c r="W10" i="10"/>
  <c r="W11" i="10"/>
  <c r="W12" i="10"/>
  <c r="V4" i="10"/>
  <c r="V5" i="10"/>
  <c r="V6" i="10"/>
  <c r="V7" i="10"/>
  <c r="V8" i="10"/>
  <c r="V9" i="10"/>
  <c r="V10" i="10"/>
  <c r="V11" i="10"/>
  <c r="V12" i="10"/>
  <c r="U4" i="10"/>
  <c r="U5" i="10"/>
  <c r="U6" i="10"/>
  <c r="U7" i="10"/>
  <c r="U8" i="10"/>
  <c r="U9" i="10"/>
  <c r="U10" i="10"/>
  <c r="U11" i="10"/>
  <c r="U12" i="10"/>
  <c r="T4" i="10"/>
  <c r="T5" i="10"/>
  <c r="T6" i="10"/>
  <c r="T7" i="10"/>
  <c r="T8" i="10"/>
  <c r="T9" i="10"/>
  <c r="AA9" i="10" s="1"/>
  <c r="T10" i="10"/>
  <c r="T11" i="10"/>
  <c r="T12" i="10"/>
  <c r="S4" i="10"/>
  <c r="S5" i="10"/>
  <c r="S6" i="10"/>
  <c r="S7" i="10"/>
  <c r="S8" i="10"/>
  <c r="S9" i="10"/>
  <c r="S10" i="10"/>
  <c r="S11" i="10"/>
  <c r="S12" i="10"/>
  <c r="T3" i="10"/>
  <c r="U3" i="10"/>
  <c r="V3" i="10"/>
  <c r="W3" i="10"/>
  <c r="X3" i="10"/>
  <c r="Y3" i="10"/>
  <c r="Z3" i="10"/>
  <c r="S3" i="10"/>
  <c r="AA3" i="10" s="1"/>
  <c r="AA12" i="10"/>
  <c r="AA8" i="10"/>
  <c r="AA6" i="10"/>
  <c r="AA5" i="10"/>
  <c r="AA4" i="10"/>
  <c r="J4" i="10"/>
  <c r="J5" i="10"/>
  <c r="J6" i="10"/>
  <c r="J7" i="10"/>
  <c r="J8" i="10"/>
  <c r="J9" i="10"/>
  <c r="J10" i="10"/>
  <c r="J11" i="10"/>
  <c r="J12" i="10"/>
  <c r="AA11" i="10" l="1"/>
  <c r="AA7" i="10"/>
  <c r="K51" i="5"/>
  <c r="K50" i="5"/>
  <c r="K49" i="5"/>
  <c r="K48" i="5"/>
  <c r="K47" i="5"/>
  <c r="I46" i="5"/>
  <c r="K35" i="5"/>
  <c r="K34" i="5"/>
  <c r="K33" i="5"/>
  <c r="K32" i="5"/>
  <c r="K31" i="5"/>
  <c r="C39" i="5"/>
  <c r="C37" i="5"/>
  <c r="D37" i="5" s="1"/>
  <c r="I30" i="5"/>
  <c r="E5" i="8"/>
  <c r="E2" i="8"/>
  <c r="F2" i="8" s="1"/>
  <c r="T3" i="3"/>
  <c r="P3" i="3"/>
  <c r="O3" i="3"/>
</calcChain>
</file>

<file path=xl/sharedStrings.xml><?xml version="1.0" encoding="utf-8"?>
<sst xmlns="http://schemas.openxmlformats.org/spreadsheetml/2006/main" count="1107" uniqueCount="188">
  <si>
    <t>Thứ tự bits</t>
  </si>
  <si>
    <t>Giá trị bit (mã 2)</t>
  </si>
  <si>
    <t>30H</t>
  </si>
  <si>
    <t>A</t>
  </si>
  <si>
    <t>B</t>
  </si>
  <si>
    <t>C</t>
  </si>
  <si>
    <t>D</t>
  </si>
  <si>
    <t>E</t>
  </si>
  <si>
    <t>F</t>
  </si>
  <si>
    <t>BIN</t>
  </si>
  <si>
    <t>HEX</t>
  </si>
  <si>
    <t>Vùng nhớ thanh ghi</t>
  </si>
  <si>
    <t>R7</t>
  </si>
  <si>
    <t>Đia chỉ</t>
  </si>
  <si>
    <t>R0</t>
  </si>
  <si>
    <t>R6</t>
  </si>
  <si>
    <t>R5</t>
  </si>
  <si>
    <t>R4</t>
  </si>
  <si>
    <t>R3</t>
  </si>
  <si>
    <t>R2</t>
  </si>
  <si>
    <t>R1</t>
  </si>
  <si>
    <t>07H</t>
  </si>
  <si>
    <t>00H</t>
  </si>
  <si>
    <t>Tên</t>
  </si>
  <si>
    <t>Vùng RAM đa năng</t>
  </si>
  <si>
    <t>Địa chỉ</t>
  </si>
  <si>
    <t>7FH</t>
  </si>
  <si>
    <t>Dữ liệu</t>
  </si>
  <si>
    <t>70H</t>
  </si>
  <si>
    <t>…</t>
  </si>
  <si>
    <t>A =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</si>
  <si>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30H  (trực tiếp)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</si>
  <si>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@R0  (gián tiếp)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</si>
  <si>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R0   (thanh ghi)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</si>
  <si>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#30H (tức thời)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</si>
  <si>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7FH  (trực tiếp)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</si>
  <si>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@R0  (gián tiếp)</t>
    </r>
  </si>
  <si>
    <t>A = 10</t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</si>
  <si>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#30H (tức thời)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</si>
  <si>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R0   (thanh ghi)</t>
    </r>
  </si>
  <si>
    <t>MSB</t>
  </si>
  <si>
    <t>LSB</t>
  </si>
  <si>
    <t>Cờ nhớ</t>
  </si>
  <si>
    <t>Vùng nhớ</t>
  </si>
  <si>
    <t>0DCH</t>
  </si>
  <si>
    <t>6EH</t>
  </si>
  <si>
    <t>37H</t>
  </si>
  <si>
    <t>Dịch trái</t>
  </si>
  <si>
    <t>Dịch phải</t>
  </si>
  <si>
    <t>X</t>
  </si>
  <si>
    <t>Có cờ nhớ C</t>
  </si>
  <si>
    <t>0DDH</t>
  </si>
  <si>
    <t>0B7H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</si>
  <si>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#43H (tức thời)</t>
    </r>
  </si>
  <si>
    <t>A = 9</t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</si>
  <si>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#70H (tức thời)</t>
    </r>
  </si>
  <si>
    <t>H</t>
  </si>
  <si>
    <t>46H</t>
  </si>
  <si>
    <t>Led sáng điểm 0 đến 7</t>
  </si>
  <si>
    <t>TT chạy 0</t>
  </si>
  <si>
    <t>Ma_sangdiem0den7: DB 01H, 02H, 04H, 08H, 10H, 20H, 40H, 80H</t>
  </si>
  <si>
    <t>Led sáng điểm 7 đến 0</t>
  </si>
  <si>
    <t>Led sáng dần 0 đến 7</t>
  </si>
  <si>
    <t>BIN nhị phân</t>
  </si>
  <si>
    <t>Bài tập 01</t>
  </si>
  <si>
    <t>Giá trị bit (mã 16)</t>
  </si>
  <si>
    <t>Mã 
thập lục</t>
  </si>
  <si>
    <t>Nhập mã HEX</t>
  </si>
  <si>
    <t>Nhập mã DEC</t>
  </si>
  <si>
    <t>f</t>
  </si>
  <si>
    <t>a</t>
  </si>
  <si>
    <t>DEC to HEX</t>
  </si>
  <si>
    <t>HEX to DEC</t>
  </si>
  <si>
    <t>2E</t>
  </si>
  <si>
    <t>32H</t>
  </si>
  <si>
    <t>01H</t>
  </si>
  <si>
    <t>02H</t>
  </si>
  <si>
    <t>03H</t>
  </si>
  <si>
    <t>04H</t>
  </si>
  <si>
    <t>05H</t>
  </si>
  <si>
    <t>06H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</si>
  <si>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@R0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</si>
  <si>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R0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</si>
  <si>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30H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</si>
  <si>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#70H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</si>
  <si>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#7FH</t>
    </r>
  </si>
  <si>
    <t>7f</t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</si>
  <si>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@R3</t>
    </r>
  </si>
  <si>
    <r>
      <t>ADD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R3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</si>
  <si>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70H</t>
    </r>
  </si>
  <si>
    <t>Bài tập 02 - Phần 1</t>
  </si>
  <si>
    <t>Bài tập 02 - Phần 2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</si>
  <si>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112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</si>
  <si>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50</t>
    </r>
  </si>
  <si>
    <t>69H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</si>
  <si>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69H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</si>
  <si>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@R3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</si>
  <si>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#69H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</si>
  <si>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48</t>
    </r>
  </si>
  <si>
    <r>
      <t xml:space="preserve">ADD </t>
    </r>
    <r>
      <rPr>
        <sz val="20"/>
        <color rgb="FF1106EC"/>
        <rFont val="Consolas"/>
        <family val="3"/>
        <charset val="163"/>
      </rPr>
      <t>A , 69</t>
    </r>
    <r>
      <rPr>
        <sz val="20"/>
        <color rgb="FF000000"/>
        <rFont val="Consolas"/>
        <family val="3"/>
        <charset val="163"/>
      </rPr>
      <t>H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</si>
  <si>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@R6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</si>
  <si>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#69</t>
    </r>
  </si>
  <si>
    <r>
      <t xml:space="preserve">ADD </t>
    </r>
    <r>
      <rPr>
        <sz val="20"/>
        <color rgb="FF1106EC"/>
        <rFont val="Consolas"/>
        <family val="3"/>
        <charset val="163"/>
      </rPr>
      <t xml:space="preserve">A , </t>
    </r>
    <r>
      <rPr>
        <sz val="20"/>
        <color rgb="FF000000"/>
        <rFont val="Consolas"/>
        <family val="3"/>
        <charset val="163"/>
      </rPr>
      <t>127</t>
    </r>
  </si>
  <si>
    <t>Số</t>
  </si>
  <si>
    <t>dp</t>
  </si>
  <si>
    <t>g</t>
  </si>
  <si>
    <t>e</t>
  </si>
  <si>
    <t>d</t>
  </si>
  <si>
    <t>c</t>
  </si>
  <si>
    <t>b</t>
  </si>
  <si>
    <t>Dương chung</t>
  </si>
  <si>
    <t>Mã hex</t>
  </si>
  <si>
    <t>Âm chung</t>
  </si>
  <si>
    <t>Dương chung:</t>
  </si>
  <si>
    <t>Âm chung:</t>
  </si>
  <si>
    <t>binary</t>
  </si>
  <si>
    <t>demical</t>
  </si>
  <si>
    <t>DEC</t>
  </si>
  <si>
    <t>hexa</t>
  </si>
  <si>
    <t>octal</t>
  </si>
  <si>
    <t>OCT</t>
  </si>
  <si>
    <t>3bits</t>
  </si>
  <si>
    <t>4bits</t>
  </si>
  <si>
    <t>0-&gt;15</t>
  </si>
  <si>
    <t>16 giá trị</t>
  </si>
  <si>
    <t>0xA9</t>
  </si>
  <si>
    <t>0xFFFF</t>
  </si>
  <si>
    <t>2bytes</t>
  </si>
  <si>
    <t>1mb</t>
  </si>
  <si>
    <t>1024bytes</t>
  </si>
  <si>
    <t>Led sáng dần 7 đến 0</t>
  </si>
  <si>
    <t>Ma_sangdiem7den0: DB 80H, 40H, 20H, 10H, 08H, 04H, 02H, 01H</t>
  </si>
  <si>
    <t>Bài tập 03 - Phần 1</t>
  </si>
  <si>
    <t>Bài tập 03 - Phần 2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</si>
  <si>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32H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</si>
  <si>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#70H</t>
    </r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</si>
  <si>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127</t>
    </r>
  </si>
  <si>
    <t>45H</t>
  </si>
  <si>
    <r>
      <t>MOV</t>
    </r>
    <r>
      <rPr>
        <sz val="20"/>
        <color rgb="FFFF0000"/>
        <rFont val="Consolas"/>
        <family val="3"/>
        <charset val="163"/>
      </rPr>
      <t xml:space="preserve"> </t>
    </r>
    <r>
      <rPr>
        <sz val="20"/>
        <color rgb="FF1106EC"/>
        <rFont val="Consolas"/>
        <family val="3"/>
        <charset val="163"/>
      </rPr>
      <t xml:space="preserve">A </t>
    </r>
    <r>
      <rPr>
        <sz val="20"/>
        <color rgb="FF000000"/>
        <rFont val="Consolas"/>
        <family val="3"/>
        <charset val="163"/>
      </rPr>
      <t>, 105</t>
    </r>
  </si>
  <si>
    <t>R0 = 112</t>
  </si>
  <si>
    <t>112 = 70H</t>
  </si>
  <si>
    <t>s</t>
  </si>
  <si>
    <t>Dữ liệu
Hàng</t>
  </si>
  <si>
    <t>x</t>
  </si>
  <si>
    <t>Dữ
liệu
Cột</t>
  </si>
  <si>
    <t>Hàng (-)</t>
  </si>
  <si>
    <t>Cột (+)</t>
  </si>
  <si>
    <t>Mã
quét
hàng</t>
  </si>
  <si>
    <t>Tính toán ma trận</t>
  </si>
  <si>
    <t>Quét hàng từ 0 đến 7</t>
  </si>
  <si>
    <t>Quét cột từ 0 đến 7</t>
  </si>
  <si>
    <t>Bài tập 1</t>
  </si>
  <si>
    <t>0FFH</t>
  </si>
  <si>
    <t>Bài tập 2</t>
  </si>
  <si>
    <t>G</t>
  </si>
  <si>
    <t>Bài tập 3</t>
  </si>
  <si>
    <t>K</t>
  </si>
  <si>
    <t>M</t>
  </si>
  <si>
    <t>N</t>
  </si>
  <si>
    <t>Data</t>
  </si>
  <si>
    <t>---&gt;</t>
  </si>
  <si>
    <t>Ô 1</t>
  </si>
  <si>
    <t>Ô 2</t>
  </si>
  <si>
    <t>Ô 3</t>
  </si>
  <si>
    <t>Khung hiển thị</t>
  </si>
  <si>
    <t>Ô 4</t>
  </si>
  <si>
    <t>Ô 5</t>
  </si>
  <si>
    <t>Ô 6</t>
  </si>
  <si>
    <t>81h</t>
  </si>
  <si>
    <t>7eh</t>
  </si>
  <si>
    <t>0bdh</t>
  </si>
  <si>
    <t>0efh</t>
  </si>
  <si>
    <t>0ffh</t>
  </si>
  <si>
    <t>6eh</t>
  </si>
  <si>
    <t>0h</t>
  </si>
  <si>
    <t>0bfh</t>
  </si>
  <si>
    <t>0dfh</t>
  </si>
  <si>
    <t>7fh</t>
  </si>
  <si>
    <t>LED sáng trong ra</t>
  </si>
  <si>
    <t>BT1: chữ B</t>
  </si>
  <si>
    <t>0FFH, 00H, 6EH .... 0FFH</t>
  </si>
  <si>
    <t>(8)</t>
  </si>
  <si>
    <t>mov a , #48</t>
  </si>
  <si>
    <t>lần 0</t>
  </si>
  <si>
    <t>9EH</t>
  </si>
  <si>
    <t>76H</t>
  </si>
  <si>
    <t>7AH</t>
  </si>
  <si>
    <t>7CH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</si>
</sst>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  <scheme val="minor"/>
    </font>
    <font>
      <sz val="24"/>
      <color theme="1"/>
      <name val="Times New Roman"/>
      <family val="1"/>
      <charset val="163"/>
    </font>
    <font>
      <b/>
      <sz val="24"/>
      <color rgb="FFFF0000"/>
      <name val="Times New Roman"/>
      <family val="1"/>
      <charset val="163"/>
    </font>
    <font>
      <sz val="24"/>
      <color rgb="FFFF0000"/>
      <name val="Times New Roman"/>
      <family val="1"/>
      <charset val="163"/>
    </font>
    <font>
      <sz val="24"/>
      <name val="Times New Roman"/>
      <family val="1"/>
      <charset val="163"/>
    </font>
    <font>
      <b/>
      <sz val="20"/>
      <color rgb="FFFF0000"/>
      <name val="Times New Roman"/>
      <family val="1"/>
      <charset val="163"/>
    </font>
    <font>
      <sz val="20"/>
      <color theme="1"/>
      <name val="Times New Roman"/>
      <family val="1"/>
      <charset val="163"/>
    </font>
    <font>
      <b/>
      <sz val="20"/>
      <color rgb="FFFF0000"/>
      <name val="Consolas"/>
      <family val="3"/>
      <charset val="163"/>
    </font>
    <font>
      <sz val="20"/>
      <color rgb="FFFF0000"/>
      <name val="Consolas"/>
      <family val="3"/>
      <charset val="163"/>
    </font>
    <font>
      <sz val="20"/>
      <color rgb="FF1106EC"/>
      <name val="Consolas"/>
      <family val="3"/>
      <charset val="163"/>
    </font>
    <font>
      <sz val="20"/>
      <color rgb="FF000000"/>
      <name val="Consolas"/>
      <family val="3"/>
      <charset val="163"/>
    </font>
    <font>
      <b/>
      <sz val="20"/>
      <color theme="8"/>
      <name val="Times New Roman"/>
      <family val="1"/>
      <charset val="163"/>
    </font>
    <font>
      <sz val="20"/>
      <color theme="1"/>
      <name val="Consolas"/>
      <family val="3"/>
      <charset val="163"/>
    </font>
    <font>
      <b/>
      <sz val="24"/>
      <color theme="1"/>
      <name val="Times New Roman"/>
      <family val="1"/>
      <charset val="163"/>
    </font>
    <font>
      <sz val="22"/>
      <color theme="1"/>
      <name val="Consolas"/>
      <family val="3"/>
      <charset val="163"/>
    </font>
    <font>
      <b/>
      <sz val="22"/>
      <color theme="1"/>
      <name val="Consolas"/>
      <family val="3"/>
      <charset val="163"/>
    </font>
    <font>
      <sz val="22"/>
      <color theme="1"/>
      <name val="Seg"/>
    </font>
    <font>
      <sz val="24"/>
      <color theme="1"/>
      <name val="Consolas"/>
      <family val="3"/>
      <charset val="163"/>
    </font>
    <font>
      <b/>
      <sz val="24"/>
      <color theme="1"/>
      <name val="Consolas"/>
      <family val="3"/>
      <charset val="163"/>
    </font>
    <font>
      <b/>
      <sz val="20"/>
      <color theme="1"/>
      <name val="Consolas"/>
      <family val="3"/>
      <charset val="163"/>
    </font>
    <font>
      <sz val="24"/>
      <name val="Consolas"/>
      <family val="3"/>
      <charset val="163"/>
    </font>
    <font>
      <b/>
      <sz val="24"/>
      <color rgb="FFFF0000"/>
      <name val="Consolas"/>
      <family val="3"/>
      <charset val="163"/>
    </font>
    <font>
      <b/>
      <sz val="22"/>
      <color rgb="FF00B0F0"/>
      <name val="Consolas"/>
      <family val="3"/>
      <charset val="163"/>
    </font>
    <font>
      <sz val="20"/>
      <name val="Times New Roman"/>
      <family val="1"/>
      <charset val="163"/>
    </font>
    <font>
      <sz val="20"/>
      <color theme="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" fillId="0" borderId="2" xfId="0" applyFont="1" applyBorder="1"/>
    <xf numFmtId="0" fontId="1" fillId="0" borderId="16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12" xfId="0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4" fillId="0" borderId="0" xfId="0" quotePrefix="1" applyFont="1" applyAlignment="1">
      <alignment horizontal="right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Border="1"/>
    <xf numFmtId="0" fontId="1" fillId="4" borderId="23" xfId="0" applyFont="1" applyFill="1" applyBorder="1"/>
    <xf numFmtId="0" fontId="1" fillId="4" borderId="2" xfId="0" applyFont="1" applyFill="1" applyBorder="1"/>
    <xf numFmtId="0" fontId="1" fillId="5" borderId="25" xfId="0" applyFont="1" applyFill="1" applyBorder="1"/>
    <xf numFmtId="0" fontId="1" fillId="5" borderId="16" xfId="0" applyFont="1" applyFill="1" applyBorder="1"/>
    <xf numFmtId="0" fontId="1" fillId="2" borderId="19" xfId="0" applyFont="1" applyFill="1" applyBorder="1"/>
    <xf numFmtId="0" fontId="1" fillId="2" borderId="0" xfId="0" applyFont="1" applyFill="1" applyBorder="1"/>
    <xf numFmtId="0" fontId="1" fillId="2" borderId="20" xfId="0" applyFont="1" applyFill="1" applyBorder="1"/>
    <xf numFmtId="0" fontId="1" fillId="3" borderId="19" xfId="0" applyFont="1" applyFill="1" applyBorder="1"/>
    <xf numFmtId="0" fontId="1" fillId="3" borderId="0" xfId="0" applyFont="1" applyFill="1" applyBorder="1"/>
    <xf numFmtId="0" fontId="3" fillId="5" borderId="25" xfId="0" applyFont="1" applyFill="1" applyBorder="1"/>
    <xf numFmtId="0" fontId="3" fillId="2" borderId="19" xfId="0" applyFont="1" applyFill="1" applyBorder="1"/>
    <xf numFmtId="0" fontId="3" fillId="5" borderId="16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0" borderId="30" xfId="0" applyFont="1" applyBorder="1"/>
    <xf numFmtId="0" fontId="2" fillId="0" borderId="2" xfId="0" applyFont="1" applyBorder="1" applyAlignment="1">
      <alignment vertical="center"/>
    </xf>
    <xf numFmtId="0" fontId="1" fillId="0" borderId="7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6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3" xfId="0" applyFont="1" applyBorder="1"/>
    <xf numFmtId="0" fontId="6" fillId="3" borderId="3" xfId="0" applyFont="1" applyFill="1" applyBorder="1" applyAlignment="1">
      <alignment horizontal="center" vertical="center"/>
    </xf>
    <xf numFmtId="0" fontId="6" fillId="0" borderId="35" xfId="0" applyFont="1" applyBorder="1"/>
    <xf numFmtId="0" fontId="7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/>
    <xf numFmtId="0" fontId="4" fillId="3" borderId="14" xfId="0" applyFont="1" applyFill="1" applyBorder="1"/>
    <xf numFmtId="0" fontId="1" fillId="0" borderId="0" xfId="0" applyFont="1" applyAlignment="1">
      <alignment horizontal="right"/>
    </xf>
    <xf numFmtId="0" fontId="1" fillId="2" borderId="36" xfId="0" applyFont="1" applyFill="1" applyBorder="1"/>
    <xf numFmtId="0" fontId="4" fillId="3" borderId="37" xfId="0" applyFont="1" applyFill="1" applyBorder="1"/>
    <xf numFmtId="0" fontId="1" fillId="2" borderId="38" xfId="0" applyFont="1" applyFill="1" applyBorder="1"/>
    <xf numFmtId="0" fontId="1" fillId="3" borderId="39" xfId="0" applyFont="1" applyFill="1" applyBorder="1"/>
    <xf numFmtId="0" fontId="1" fillId="0" borderId="41" xfId="0" applyFont="1" applyBorder="1"/>
    <xf numFmtId="0" fontId="1" fillId="2" borderId="4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41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42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21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30" xfId="0" applyFont="1" applyFill="1" applyBorder="1"/>
    <xf numFmtId="0" fontId="3" fillId="3" borderId="3" xfId="0" applyFont="1" applyFill="1" applyBorder="1"/>
    <xf numFmtId="0" fontId="3" fillId="3" borderId="30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3" borderId="17" xfId="0" applyFont="1" applyFill="1" applyBorder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19" xfId="0" applyFont="1" applyBorder="1"/>
    <xf numFmtId="0" fontId="3" fillId="0" borderId="0" xfId="0" applyFont="1" applyBorder="1"/>
    <xf numFmtId="0" fontId="1" fillId="0" borderId="30" xfId="0" applyFont="1" applyFill="1" applyBorder="1"/>
    <xf numFmtId="0" fontId="1" fillId="0" borderId="41" xfId="0" applyFont="1" applyFill="1" applyBorder="1"/>
    <xf numFmtId="0" fontId="2" fillId="5" borderId="43" xfId="0" applyFont="1" applyFill="1" applyBorder="1" applyAlignment="1">
      <alignment horizontal="right"/>
    </xf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21" xfId="0" applyFont="1" applyFill="1" applyBorder="1"/>
    <xf numFmtId="0" fontId="4" fillId="3" borderId="7" xfId="0" applyFont="1" applyFill="1" applyBorder="1"/>
    <xf numFmtId="0" fontId="4" fillId="3" borderId="3" xfId="0" applyFont="1" applyFill="1" applyBorder="1"/>
    <xf numFmtId="0" fontId="4" fillId="3" borderId="30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4" fillId="3" borderId="17" xfId="0" applyFont="1" applyFill="1" applyBorder="1"/>
    <xf numFmtId="0" fontId="2" fillId="4" borderId="12" xfId="0" applyFont="1" applyFill="1" applyBorder="1" applyAlignment="1">
      <alignment horizontal="right"/>
    </xf>
    <xf numFmtId="0" fontId="1" fillId="4" borderId="13" xfId="0" applyFont="1" applyFill="1" applyBorder="1"/>
    <xf numFmtId="0" fontId="1" fillId="4" borderId="14" xfId="0" applyFont="1" applyFill="1" applyBorder="1"/>
    <xf numFmtId="0" fontId="4" fillId="4" borderId="14" xfId="0" applyFont="1" applyFill="1" applyBorder="1"/>
    <xf numFmtId="0" fontId="4" fillId="4" borderId="37" xfId="0" applyFont="1" applyFill="1" applyBorder="1"/>
    <xf numFmtId="0" fontId="1" fillId="4" borderId="39" xfId="0" applyFont="1" applyFill="1" applyBorder="1"/>
    <xf numFmtId="0" fontId="1" fillId="4" borderId="15" xfId="0" applyFont="1" applyFill="1" applyBorder="1"/>
    <xf numFmtId="0" fontId="1" fillId="0" borderId="34" xfId="0" applyFont="1" applyBorder="1"/>
    <xf numFmtId="0" fontId="1" fillId="0" borderId="35" xfId="0" applyFont="1" applyBorder="1"/>
    <xf numFmtId="0" fontId="1" fillId="0" borderId="49" xfId="0" applyFont="1" applyBorder="1"/>
    <xf numFmtId="0" fontId="1" fillId="0" borderId="50" xfId="0" applyFont="1" applyBorder="1"/>
    <xf numFmtId="0" fontId="13" fillId="0" borderId="0" xfId="0" applyFont="1"/>
    <xf numFmtId="0" fontId="1" fillId="3" borderId="32" xfId="0" applyFont="1" applyFill="1" applyBorder="1"/>
    <xf numFmtId="0" fontId="1" fillId="2" borderId="33" xfId="0" applyFont="1" applyFill="1" applyBorder="1"/>
    <xf numFmtId="0" fontId="1" fillId="3" borderId="12" xfId="0" applyFont="1" applyFill="1" applyBorder="1"/>
    <xf numFmtId="0" fontId="1" fillId="2" borderId="16" xfId="0" applyFont="1" applyFill="1" applyBorder="1"/>
    <xf numFmtId="0" fontId="1" fillId="0" borderId="51" xfId="0" applyFont="1" applyBorder="1"/>
    <xf numFmtId="0" fontId="2" fillId="0" borderId="48" xfId="0" applyFont="1" applyBorder="1"/>
    <xf numFmtId="0" fontId="1" fillId="0" borderId="12" xfId="0" applyFont="1" applyBorder="1" applyAlignment="1">
      <alignment horizontal="center" vertical="center"/>
    </xf>
    <xf numFmtId="0" fontId="1" fillId="7" borderId="1" xfId="0" applyFont="1" applyFill="1" applyBorder="1"/>
    <xf numFmtId="0" fontId="1" fillId="7" borderId="43" xfId="0" applyFont="1" applyFill="1" applyBorder="1"/>
    <xf numFmtId="0" fontId="1" fillId="7" borderId="12" xfId="0" applyFont="1" applyFill="1" applyBorder="1"/>
    <xf numFmtId="0" fontId="1" fillId="2" borderId="5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6" fillId="0" borderId="0" xfId="0" applyFont="1" applyFill="1"/>
    <xf numFmtId="0" fontId="6" fillId="4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5" fillId="2" borderId="48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57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2" borderId="5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3" borderId="58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6" fillId="3" borderId="5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" fillId="5" borderId="44" xfId="0" applyFont="1" applyFill="1" applyBorder="1"/>
    <xf numFmtId="0" fontId="3" fillId="5" borderId="45" xfId="0" applyFont="1" applyFill="1" applyBorder="1"/>
    <xf numFmtId="0" fontId="3" fillId="5" borderId="19" xfId="0" applyFont="1" applyFill="1" applyBorder="1"/>
    <xf numFmtId="0" fontId="1" fillId="0" borderId="12" xfId="0" applyFont="1" applyBorder="1" applyAlignment="1">
      <alignment horizontal="center" vertical="center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textRotation="90"/>
    </xf>
    <xf numFmtId="0" fontId="17" fillId="0" borderId="3" xfId="0" applyFont="1" applyBorder="1" applyAlignment="1">
      <alignment horizontal="right"/>
    </xf>
    <xf numFmtId="0" fontId="17" fillId="4" borderId="3" xfId="0" applyFont="1" applyFill="1" applyBorder="1" applyAlignment="1">
      <alignment textRotation="90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 textRotation="90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10" xfId="0" applyFont="1" applyBorder="1" applyAlignment="1">
      <alignment textRotation="90"/>
    </xf>
    <xf numFmtId="0" fontId="17" fillId="0" borderId="22" xfId="0" applyFont="1" applyBorder="1" applyAlignment="1">
      <alignment textRotation="90"/>
    </xf>
    <xf numFmtId="0" fontId="17" fillId="4" borderId="62" xfId="0" applyFont="1" applyFill="1" applyBorder="1" applyAlignment="1">
      <alignment textRotation="90"/>
    </xf>
    <xf numFmtId="0" fontId="17" fillId="4" borderId="54" xfId="0" applyFont="1" applyFill="1" applyBorder="1" applyAlignment="1">
      <alignment textRotation="90"/>
    </xf>
    <xf numFmtId="0" fontId="17" fillId="4" borderId="63" xfId="0" applyFont="1" applyFill="1" applyBorder="1" applyAlignment="1">
      <alignment textRotation="90"/>
    </xf>
    <xf numFmtId="0" fontId="22" fillId="0" borderId="0" xfId="0" applyFont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62" xfId="0" applyFont="1" applyBorder="1" applyAlignment="1">
      <alignment textRotation="90"/>
    </xf>
    <xf numFmtId="0" fontId="17" fillId="0" borderId="54" xfId="0" applyFont="1" applyBorder="1" applyAlignment="1">
      <alignment textRotation="90"/>
    </xf>
    <xf numFmtId="0" fontId="17" fillId="0" borderId="63" xfId="0" applyFont="1" applyBorder="1" applyAlignment="1">
      <alignment textRotation="90"/>
    </xf>
    <xf numFmtId="0" fontId="1" fillId="0" borderId="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0" xfId="0" applyFont="1" applyFill="1"/>
    <xf numFmtId="0" fontId="1" fillId="3" borderId="40" xfId="0" applyFont="1" applyFill="1" applyBorder="1"/>
    <xf numFmtId="0" fontId="1" fillId="3" borderId="0" xfId="0" applyFont="1" applyFill="1"/>
    <xf numFmtId="0" fontId="4" fillId="8" borderId="9" xfId="0" applyFont="1" applyFill="1" applyBorder="1"/>
    <xf numFmtId="0" fontId="4" fillId="8" borderId="10" xfId="0" applyFont="1" applyFill="1" applyBorder="1"/>
    <xf numFmtId="0" fontId="1" fillId="8" borderId="0" xfId="0" applyFont="1" applyFill="1"/>
    <xf numFmtId="0" fontId="1" fillId="0" borderId="0" xfId="0" quotePrefix="1" applyFont="1"/>
    <xf numFmtId="0" fontId="23" fillId="0" borderId="0" xfId="0" applyFont="1"/>
    <xf numFmtId="0" fontId="24" fillId="0" borderId="0" xfId="0" applyFont="1"/>
    <xf numFmtId="0" fontId="1" fillId="2" borderId="7" xfId="0" applyFont="1" applyFill="1" applyBorder="1"/>
    <xf numFmtId="0" fontId="1" fillId="2" borderId="30" xfId="0" applyFont="1" applyFill="1" applyBorder="1"/>
    <xf numFmtId="0" fontId="1" fillId="0" borderId="0" xfId="0" applyFont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35" xfId="0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3" borderId="52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3" borderId="0" xfId="0" applyFont="1" applyFill="1" applyAlignment="1">
      <alignment horizontal="center" vertical="center" textRotation="90"/>
    </xf>
    <xf numFmtId="0" fontId="18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0" fontId="19" fillId="4" borderId="22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226977</xdr:colOff>
      <xdr:row>6</xdr:row>
      <xdr:rowOff>43477</xdr:rowOff>
    </xdr:from>
    <xdr:to>
      <xdr:col>24</xdr:col>
      <xdr:colOff>228021</xdr:colOff>
      <xdr:row>6</xdr:row>
      <xdr:rowOff>216973</xdr:rowOff>
    </xdr:to>
    <xdr:sp macro="" textlink="">
      <xdr:nvSpPr>
        <xdr:cNvPr id="4" name="Curved Left Arrow 3"/>
        <xdr:cNvSpPr/>
      </xdr:nvSpPr>
      <xdr:spPr>
        <a:xfrm rot="5400000">
          <a:off x="18890714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218624</xdr:colOff>
      <xdr:row>6</xdr:row>
      <xdr:rowOff>43477</xdr:rowOff>
    </xdr:from>
    <xdr:to>
      <xdr:col>23</xdr:col>
      <xdr:colOff>219668</xdr:colOff>
      <xdr:row>6</xdr:row>
      <xdr:rowOff>216973</xdr:rowOff>
    </xdr:to>
    <xdr:sp macro="" textlink="">
      <xdr:nvSpPr>
        <xdr:cNvPr id="6" name="Curved Left Arrow 5"/>
        <xdr:cNvSpPr/>
      </xdr:nvSpPr>
      <xdr:spPr>
        <a:xfrm rot="5400000">
          <a:off x="18434686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210269</xdr:colOff>
      <xdr:row>6</xdr:row>
      <xdr:rowOff>43477</xdr:rowOff>
    </xdr:from>
    <xdr:to>
      <xdr:col>22</xdr:col>
      <xdr:colOff>211312</xdr:colOff>
      <xdr:row>6</xdr:row>
      <xdr:rowOff>216973</xdr:rowOff>
    </xdr:to>
    <xdr:sp macro="" textlink="">
      <xdr:nvSpPr>
        <xdr:cNvPr id="7" name="Curved Left Arrow 6"/>
        <xdr:cNvSpPr/>
      </xdr:nvSpPr>
      <xdr:spPr>
        <a:xfrm rot="5400000">
          <a:off x="17978655" y="1906116"/>
          <a:ext cx="173496" cy="448718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201913</xdr:colOff>
      <xdr:row>6</xdr:row>
      <xdr:rowOff>43477</xdr:rowOff>
    </xdr:from>
    <xdr:to>
      <xdr:col>21</xdr:col>
      <xdr:colOff>202957</xdr:colOff>
      <xdr:row>6</xdr:row>
      <xdr:rowOff>216973</xdr:rowOff>
    </xdr:to>
    <xdr:sp macro="" textlink="">
      <xdr:nvSpPr>
        <xdr:cNvPr id="8" name="Curved Left Arrow 7"/>
        <xdr:cNvSpPr/>
      </xdr:nvSpPr>
      <xdr:spPr>
        <a:xfrm rot="5400000">
          <a:off x="17522625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193557</xdr:colOff>
      <xdr:row>6</xdr:row>
      <xdr:rowOff>43477</xdr:rowOff>
    </xdr:from>
    <xdr:to>
      <xdr:col>20</xdr:col>
      <xdr:colOff>194601</xdr:colOff>
      <xdr:row>6</xdr:row>
      <xdr:rowOff>216973</xdr:rowOff>
    </xdr:to>
    <xdr:sp macro="" textlink="">
      <xdr:nvSpPr>
        <xdr:cNvPr id="9" name="Curved Left Arrow 8"/>
        <xdr:cNvSpPr/>
      </xdr:nvSpPr>
      <xdr:spPr>
        <a:xfrm rot="5400000">
          <a:off x="17066594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185201</xdr:colOff>
      <xdr:row>6</xdr:row>
      <xdr:rowOff>43477</xdr:rowOff>
    </xdr:from>
    <xdr:to>
      <xdr:col>19</xdr:col>
      <xdr:colOff>186245</xdr:colOff>
      <xdr:row>6</xdr:row>
      <xdr:rowOff>216973</xdr:rowOff>
    </xdr:to>
    <xdr:sp macro="" textlink="">
      <xdr:nvSpPr>
        <xdr:cNvPr id="10" name="Curved Left Arrow 9"/>
        <xdr:cNvSpPr/>
      </xdr:nvSpPr>
      <xdr:spPr>
        <a:xfrm rot="5400000">
          <a:off x="16610563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176845</xdr:colOff>
      <xdr:row>6</xdr:row>
      <xdr:rowOff>43477</xdr:rowOff>
    </xdr:from>
    <xdr:to>
      <xdr:col>18</xdr:col>
      <xdr:colOff>177889</xdr:colOff>
      <xdr:row>6</xdr:row>
      <xdr:rowOff>216973</xdr:rowOff>
    </xdr:to>
    <xdr:sp macro="" textlink="">
      <xdr:nvSpPr>
        <xdr:cNvPr id="11" name="Curved Left Arrow 10"/>
        <xdr:cNvSpPr/>
      </xdr:nvSpPr>
      <xdr:spPr>
        <a:xfrm rot="5400000">
          <a:off x="16154532" y="1906115"/>
          <a:ext cx="173496" cy="448719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200067</xdr:colOff>
      <xdr:row>6</xdr:row>
      <xdr:rowOff>140308</xdr:rowOff>
    </xdr:from>
    <xdr:to>
      <xdr:col>25</xdr:col>
      <xdr:colOff>303667</xdr:colOff>
      <xdr:row>6</xdr:row>
      <xdr:rowOff>296428</xdr:rowOff>
    </xdr:to>
    <xdr:sp macro="" textlink="">
      <xdr:nvSpPr>
        <xdr:cNvPr id="15" name="Curved Left Arrow 14"/>
        <xdr:cNvSpPr/>
      </xdr:nvSpPr>
      <xdr:spPr>
        <a:xfrm rot="6471534">
          <a:off x="19371445" y="1942980"/>
          <a:ext cx="156120" cy="551275"/>
        </a:xfrm>
        <a:prstGeom prst="curvedLeftArrow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165639</xdr:colOff>
      <xdr:row>6</xdr:row>
      <xdr:rowOff>43476</xdr:rowOff>
    </xdr:from>
    <xdr:to>
      <xdr:col>37</xdr:col>
      <xdr:colOff>228021</xdr:colOff>
      <xdr:row>6</xdr:row>
      <xdr:rowOff>216973</xdr:rowOff>
    </xdr:to>
    <xdr:grpSp>
      <xdr:nvGrpSpPr>
        <xdr:cNvPr id="46" name="Group 45"/>
        <xdr:cNvGrpSpPr/>
      </xdr:nvGrpSpPr>
      <xdr:grpSpPr>
        <a:xfrm>
          <a:off x="25338853" y="2084547"/>
          <a:ext cx="4198954" cy="173497"/>
          <a:chOff x="21972286" y="2060535"/>
          <a:chExt cx="3648264" cy="173497"/>
        </a:xfrm>
      </xdr:grpSpPr>
      <xdr:sp macro="" textlink="">
        <xdr:nvSpPr>
          <xdr:cNvPr id="36" name="Curved Left Arrow 35"/>
          <xdr:cNvSpPr/>
        </xdr:nvSpPr>
        <xdr:spPr>
          <a:xfrm rot="16200000" flipH="1">
            <a:off x="25309163" y="1922644"/>
            <a:ext cx="173496" cy="4492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7" name="Curved Left Arrow 36"/>
          <xdr:cNvSpPr/>
        </xdr:nvSpPr>
        <xdr:spPr>
          <a:xfrm rot="16200000" flipH="1">
            <a:off x="24852168" y="1922644"/>
            <a:ext cx="173496" cy="4492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8" name="Curved Left Arrow 37"/>
          <xdr:cNvSpPr/>
        </xdr:nvSpPr>
        <xdr:spPr>
          <a:xfrm rot="16200000" flipH="1">
            <a:off x="24395170" y="1922644"/>
            <a:ext cx="173496" cy="449278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9" name="Curved Left Arrow 38"/>
          <xdr:cNvSpPr/>
        </xdr:nvSpPr>
        <xdr:spPr>
          <a:xfrm rot="16200000" flipH="1">
            <a:off x="23938172" y="1922643"/>
            <a:ext cx="173496" cy="4492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0" name="Curved Left Arrow 39"/>
          <xdr:cNvSpPr/>
        </xdr:nvSpPr>
        <xdr:spPr>
          <a:xfrm rot="16200000" flipH="1">
            <a:off x="23481174" y="1922644"/>
            <a:ext cx="173496" cy="4492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1" name="Curved Left Arrow 40"/>
          <xdr:cNvSpPr/>
        </xdr:nvSpPr>
        <xdr:spPr>
          <a:xfrm rot="16200000" flipH="1">
            <a:off x="23024176" y="1922644"/>
            <a:ext cx="173496" cy="4492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Curved Left Arrow 41"/>
          <xdr:cNvSpPr/>
        </xdr:nvSpPr>
        <xdr:spPr>
          <a:xfrm rot="16200000" flipH="1">
            <a:off x="22567177" y="1922643"/>
            <a:ext cx="173496" cy="4492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5" name="Curved Left Arrow 44"/>
          <xdr:cNvSpPr/>
        </xdr:nvSpPr>
        <xdr:spPr>
          <a:xfrm rot="16200000" flipH="1">
            <a:off x="22110178" y="1922643"/>
            <a:ext cx="173496" cy="4492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28</xdr:col>
      <xdr:colOff>136072</xdr:colOff>
      <xdr:row>19</xdr:row>
      <xdr:rowOff>313820</xdr:rowOff>
    </xdr:from>
    <xdr:to>
      <xdr:col>38</xdr:col>
      <xdr:colOff>449035</xdr:colOff>
      <xdr:row>21</xdr:row>
      <xdr:rowOff>163287</xdr:rowOff>
    </xdr:to>
    <xdr:grpSp>
      <xdr:nvGrpSpPr>
        <xdr:cNvPr id="72" name="Group 71"/>
        <xdr:cNvGrpSpPr/>
      </xdr:nvGrpSpPr>
      <xdr:grpSpPr>
        <a:xfrm>
          <a:off x="24792215" y="6777213"/>
          <a:ext cx="5483677" cy="529824"/>
          <a:chOff x="21540108" y="6777213"/>
          <a:chExt cx="4803320" cy="529824"/>
        </a:xfrm>
      </xdr:grpSpPr>
      <xdr:sp macro="" textlink="">
        <xdr:nvSpPr>
          <xdr:cNvPr id="56" name="Curved Left Arrow 55"/>
          <xdr:cNvSpPr/>
        </xdr:nvSpPr>
        <xdr:spPr>
          <a:xfrm rot="16200000" flipH="1">
            <a:off x="25361590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7" name="Curved Left Arrow 56"/>
          <xdr:cNvSpPr/>
        </xdr:nvSpPr>
        <xdr:spPr>
          <a:xfrm rot="16200000" flipH="1">
            <a:off x="24903795" y="6708756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8" name="Curved Left Arrow 57"/>
          <xdr:cNvSpPr/>
        </xdr:nvSpPr>
        <xdr:spPr>
          <a:xfrm rot="16200000" flipH="1">
            <a:off x="24445997" y="6708755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Curved Left Arrow 58"/>
          <xdr:cNvSpPr/>
        </xdr:nvSpPr>
        <xdr:spPr>
          <a:xfrm rot="16200000" flipH="1">
            <a:off x="23988198" y="6708755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0" name="Curved Left Arrow 59"/>
          <xdr:cNvSpPr/>
        </xdr:nvSpPr>
        <xdr:spPr>
          <a:xfrm rot="16200000" flipH="1">
            <a:off x="23530400" y="6708756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Curved Left Arrow 60"/>
          <xdr:cNvSpPr/>
        </xdr:nvSpPr>
        <xdr:spPr>
          <a:xfrm rot="16200000" flipH="1">
            <a:off x="23072601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2" name="Curved Left Arrow 61"/>
          <xdr:cNvSpPr/>
        </xdr:nvSpPr>
        <xdr:spPr>
          <a:xfrm rot="16200000" flipH="1">
            <a:off x="22614802" y="6708755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Curved Left Arrow 62"/>
          <xdr:cNvSpPr/>
        </xdr:nvSpPr>
        <xdr:spPr>
          <a:xfrm rot="16200000" flipH="1">
            <a:off x="21913328" y="6539460"/>
            <a:ext cx="247877" cy="86304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5" name="Right Arrow 64"/>
          <xdr:cNvSpPr/>
        </xdr:nvSpPr>
        <xdr:spPr>
          <a:xfrm rot="2071870">
            <a:off x="25777519" y="6777213"/>
            <a:ext cx="349454" cy="107488"/>
          </a:xfrm>
          <a:prstGeom prst="righ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Freeform 66"/>
          <xdr:cNvSpPr/>
        </xdr:nvSpPr>
        <xdr:spPr>
          <a:xfrm>
            <a:off x="21540108" y="6833988"/>
            <a:ext cx="4803320" cy="473049"/>
          </a:xfrm>
          <a:custGeom>
            <a:avLst/>
            <a:gdLst>
              <a:gd name="connsiteX0" fmla="*/ 4751294 w 4751294"/>
              <a:gd name="connsiteY0" fmla="*/ 235324 h 392206"/>
              <a:gd name="connsiteX1" fmla="*/ 4751294 w 4751294"/>
              <a:gd name="connsiteY1" fmla="*/ 392206 h 392206"/>
              <a:gd name="connsiteX2" fmla="*/ 0 w 4751294"/>
              <a:gd name="connsiteY2" fmla="*/ 392206 h 392206"/>
              <a:gd name="connsiteX3" fmla="*/ 0 w 4751294"/>
              <a:gd name="connsiteY3" fmla="*/ 0 h 3922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751294" h="392206">
                <a:moveTo>
                  <a:pt x="4751294" y="235324"/>
                </a:moveTo>
                <a:lnTo>
                  <a:pt x="4751294" y="392206"/>
                </a:lnTo>
                <a:lnTo>
                  <a:pt x="0" y="392206"/>
                </a:lnTo>
                <a:lnTo>
                  <a:pt x="0" y="0"/>
                </a:lnTo>
              </a:path>
            </a:pathLst>
          </a:custGeom>
          <a:noFill/>
          <a:ln w="44450">
            <a:solidFill>
              <a:srgbClr val="FF0000"/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122464</xdr:colOff>
      <xdr:row>20</xdr:row>
      <xdr:rowOff>13608</xdr:rowOff>
    </xdr:from>
    <xdr:to>
      <xdr:col>24</xdr:col>
      <xdr:colOff>340178</xdr:colOff>
      <xdr:row>21</xdr:row>
      <xdr:rowOff>163286</xdr:rowOff>
    </xdr:to>
    <xdr:grpSp>
      <xdr:nvGrpSpPr>
        <xdr:cNvPr id="71" name="Group 70"/>
        <xdr:cNvGrpSpPr/>
      </xdr:nvGrpSpPr>
      <xdr:grpSpPr>
        <a:xfrm>
          <a:off x="17389928" y="6817179"/>
          <a:ext cx="4871357" cy="489857"/>
          <a:chOff x="15090321" y="6817179"/>
          <a:chExt cx="4259036" cy="489857"/>
        </a:xfrm>
      </xdr:grpSpPr>
      <xdr:sp macro="" textlink="">
        <xdr:nvSpPr>
          <xdr:cNvPr id="47" name="Curved Left Arrow 46"/>
          <xdr:cNvSpPr/>
        </xdr:nvSpPr>
        <xdr:spPr>
          <a:xfrm rot="5400000">
            <a:off x="18925412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8" name="Curved Left Arrow 47"/>
          <xdr:cNvSpPr/>
        </xdr:nvSpPr>
        <xdr:spPr>
          <a:xfrm rot="5400000">
            <a:off x="18468023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9" name="Curved Left Arrow 48"/>
          <xdr:cNvSpPr/>
        </xdr:nvSpPr>
        <xdr:spPr>
          <a:xfrm rot="5400000">
            <a:off x="18010632" y="6708756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0" name="Curved Left Arrow 49"/>
          <xdr:cNvSpPr/>
        </xdr:nvSpPr>
        <xdr:spPr>
          <a:xfrm rot="5400000">
            <a:off x="17553241" y="6708756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1" name="Curved Left Arrow 50"/>
          <xdr:cNvSpPr/>
        </xdr:nvSpPr>
        <xdr:spPr>
          <a:xfrm rot="5400000">
            <a:off x="17095849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2" name="Curved Left Arrow 51"/>
          <xdr:cNvSpPr/>
        </xdr:nvSpPr>
        <xdr:spPr>
          <a:xfrm rot="5400000">
            <a:off x="16638457" y="6708756"/>
            <a:ext cx="173496" cy="450080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3" name="Curved Left Arrow 52"/>
          <xdr:cNvSpPr/>
        </xdr:nvSpPr>
        <xdr:spPr>
          <a:xfrm rot="5400000">
            <a:off x="16181066" y="6708756"/>
            <a:ext cx="173496" cy="450079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Curved Left Arrow 63"/>
          <xdr:cNvSpPr/>
        </xdr:nvSpPr>
        <xdr:spPr>
          <a:xfrm rot="5400000">
            <a:off x="15528775" y="6531058"/>
            <a:ext cx="187847" cy="819827"/>
          </a:xfrm>
          <a:prstGeom prst="curvedLeft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69" name="Straight Arrow Connector 68"/>
          <xdr:cNvCxnSpPr/>
        </xdr:nvCxnSpPr>
        <xdr:spPr>
          <a:xfrm>
            <a:off x="15090321" y="6817179"/>
            <a:ext cx="0" cy="435428"/>
          </a:xfrm>
          <a:prstGeom prst="straightConnector1">
            <a:avLst/>
          </a:prstGeom>
          <a:ln w="444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Freeform 69"/>
          <xdr:cNvSpPr/>
        </xdr:nvSpPr>
        <xdr:spPr>
          <a:xfrm>
            <a:off x="15362464" y="6885214"/>
            <a:ext cx="3986893" cy="421822"/>
          </a:xfrm>
          <a:custGeom>
            <a:avLst/>
            <a:gdLst>
              <a:gd name="connsiteX0" fmla="*/ 0 w 3986893"/>
              <a:gd name="connsiteY0" fmla="*/ 421822 h 421822"/>
              <a:gd name="connsiteX1" fmla="*/ 3986893 w 3986893"/>
              <a:gd name="connsiteY1" fmla="*/ 421822 h 421822"/>
              <a:gd name="connsiteX2" fmla="*/ 3986893 w 3986893"/>
              <a:gd name="connsiteY2" fmla="*/ 0 h 4218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3986893" h="421822">
                <a:moveTo>
                  <a:pt x="0" y="421822"/>
                </a:moveTo>
                <a:lnTo>
                  <a:pt x="3986893" y="421822"/>
                </a:lnTo>
                <a:lnTo>
                  <a:pt x="3986893" y="0"/>
                </a:lnTo>
              </a:path>
            </a:pathLst>
          </a:custGeom>
          <a:noFill/>
          <a:ln w="44450">
            <a:solidFill>
              <a:srgbClr val="FF0000"/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13607</xdr:colOff>
      <xdr:row>0</xdr:row>
      <xdr:rowOff>204106</xdr:rowOff>
    </xdr:from>
    <xdr:to>
      <xdr:col>37</xdr:col>
      <xdr:colOff>314325</xdr:colOff>
      <xdr:row>15</xdr:row>
      <xdr:rowOff>251050</xdr:rowOff>
    </xdr:to>
    <xdr:grpSp>
      <xdr:nvGrpSpPr>
        <xdr:cNvPr id="158" name="Group 157"/>
        <xdr:cNvGrpSpPr>
          <a:grpSpLocks/>
        </xdr:cNvGrpSpPr>
      </xdr:nvGrpSpPr>
      <xdr:grpSpPr bwMode="auto">
        <a:xfrm>
          <a:off x="17834016" y="204106"/>
          <a:ext cx="3071627" cy="5380944"/>
          <a:chOff x="7269163" y="1090613"/>
          <a:chExt cx="3076582" cy="5462640"/>
        </a:xfrm>
      </xdr:grpSpPr>
      <xdr:grpSp>
        <xdr:nvGrpSpPr>
          <xdr:cNvPr id="159" name="Group 158"/>
          <xdr:cNvGrpSpPr>
            <a:grpSpLocks/>
          </xdr:cNvGrpSpPr>
        </xdr:nvGrpSpPr>
        <xdr:grpSpPr bwMode="auto">
          <a:xfrm>
            <a:off x="7269163" y="1711326"/>
            <a:ext cx="3073400" cy="4108451"/>
            <a:chOff x="4579" y="1078"/>
            <a:chExt cx="1936" cy="2588"/>
          </a:xfrm>
        </xdr:grpSpPr>
        <xdr:grpSp>
          <xdr:nvGrpSpPr>
            <xdr:cNvPr id="305" name="Group 304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318" name="Rectangle 317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9" name="Rectangle 318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06" name="Group 305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313" name="Rectangle 312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4" name="Rectangle 313"/>
              <xdr:cNvSpPr>
                <a:spLocks noChangeArrowheads="1"/>
              </xdr:cNvSpPr>
            </xdr:nvSpPr>
            <xdr:spPr bwMode="auto">
              <a:xfrm>
                <a:off x="517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5" name="Rectangle 314"/>
              <xdr:cNvSpPr>
                <a:spLocks noChangeArrowheads="1"/>
              </xdr:cNvSpPr>
            </xdr:nvSpPr>
            <xdr:spPr bwMode="auto">
              <a:xfrm>
                <a:off x="5503" y="3557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6" name="Rectangle 315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7" name="Rectangle 316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07" name="Group 306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308" name="Rectangle 307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09" name="Rectangle 308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0" name="Rectangle 309"/>
              <xdr:cNvSpPr>
                <a:spLocks noChangeArrowheads="1"/>
              </xdr:cNvSpPr>
            </xdr:nvSpPr>
            <xdr:spPr bwMode="auto">
              <a:xfrm>
                <a:off x="5504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1" name="Rectangle 310"/>
              <xdr:cNvSpPr>
                <a:spLocks noChangeArrowheads="1"/>
              </xdr:cNvSpPr>
            </xdr:nvSpPr>
            <xdr:spPr bwMode="auto">
              <a:xfrm>
                <a:off x="5831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12" name="Rectangle 311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60" name="Group 159"/>
          <xdr:cNvGrpSpPr>
            <a:grpSpLocks/>
          </xdr:cNvGrpSpPr>
        </xdr:nvGrpSpPr>
        <xdr:grpSpPr bwMode="auto">
          <a:xfrm>
            <a:off x="7926388" y="2127250"/>
            <a:ext cx="2074862" cy="3333751"/>
            <a:chOff x="4993" y="1340"/>
            <a:chExt cx="1307" cy="2100"/>
          </a:xfrm>
        </xdr:grpSpPr>
        <xdr:grpSp>
          <xdr:nvGrpSpPr>
            <xdr:cNvPr id="225" name="Group 224"/>
            <xdr:cNvGrpSpPr>
              <a:grpSpLocks/>
            </xdr:cNvGrpSpPr>
          </xdr:nvGrpSpPr>
          <xdr:grpSpPr bwMode="auto">
            <a:xfrm>
              <a:off x="4993" y="1584"/>
              <a:ext cx="1111" cy="608"/>
              <a:chOff x="4993" y="1584"/>
              <a:chExt cx="1111" cy="608"/>
            </a:xfrm>
          </xdr:grpSpPr>
          <xdr:grpSp>
            <xdr:nvGrpSpPr>
              <xdr:cNvPr id="285" name="Group 284"/>
              <xdr:cNvGrpSpPr>
                <a:grpSpLocks/>
              </xdr:cNvGrpSpPr>
            </xdr:nvGrpSpPr>
            <xdr:grpSpPr bwMode="auto">
              <a:xfrm>
                <a:off x="4993" y="1584"/>
                <a:ext cx="159" cy="608"/>
                <a:chOff x="4993" y="1584"/>
                <a:chExt cx="159" cy="608"/>
              </a:xfrm>
            </xdr:grpSpPr>
            <xdr:grpSp>
              <xdr:nvGrpSpPr>
                <xdr:cNvPr id="296" name="Group 295"/>
                <xdr:cNvGrpSpPr>
                  <a:grpSpLocks/>
                </xdr:cNvGrpSpPr>
              </xdr:nvGrpSpPr>
              <xdr:grpSpPr bwMode="auto">
                <a:xfrm>
                  <a:off x="4993" y="1584"/>
                  <a:ext cx="159" cy="608"/>
                  <a:chOff x="4993" y="1584"/>
                  <a:chExt cx="159" cy="608"/>
                </a:xfrm>
              </xdr:grpSpPr>
              <xdr:sp macro="" textlink="">
                <xdr:nvSpPr>
                  <xdr:cNvPr id="303" name="Freeform 302"/>
                  <xdr:cNvSpPr>
                    <a:spLocks/>
                  </xdr:cNvSpPr>
                </xdr:nvSpPr>
                <xdr:spPr bwMode="auto">
                  <a:xfrm>
                    <a:off x="4993" y="1584"/>
                    <a:ext cx="159" cy="608"/>
                  </a:xfrm>
                  <a:custGeom>
                    <a:avLst/>
                    <a:gdLst>
                      <a:gd name="T0" fmla="*/ 0 w 2647"/>
                      <a:gd name="T1" fmla="*/ 529 h 10153"/>
                      <a:gd name="T2" fmla="*/ 80 w 2647"/>
                      <a:gd name="T3" fmla="*/ 608 h 10153"/>
                      <a:gd name="T4" fmla="*/ 159 w 2647"/>
                      <a:gd name="T5" fmla="*/ 529 h 10153"/>
                      <a:gd name="T6" fmla="*/ 159 w 2647"/>
                      <a:gd name="T7" fmla="*/ 79 h 10153"/>
                      <a:gd name="T8" fmla="*/ 80 w 2647"/>
                      <a:gd name="T9" fmla="*/ 0 h 10153"/>
                      <a:gd name="T10" fmla="*/ 0 w 2647"/>
                      <a:gd name="T11" fmla="*/ 79 h 10153"/>
                      <a:gd name="T12" fmla="*/ 0 w 2647"/>
                      <a:gd name="T13" fmla="*/ 529 h 10153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2647" h="10153">
                        <a:moveTo>
                          <a:pt x="0" y="8830"/>
                        </a:moveTo>
                        <a:cubicBezTo>
                          <a:pt x="0" y="9561"/>
                          <a:pt x="593" y="10153"/>
                          <a:pt x="1324" y="10153"/>
                        </a:cubicBezTo>
                        <a:cubicBezTo>
                          <a:pt x="2055" y="10153"/>
                          <a:pt x="2647" y="9561"/>
                          <a:pt x="2647" y="8830"/>
                        </a:cubicBezTo>
                        <a:lnTo>
                          <a:pt x="2647" y="1323"/>
                        </a:lnTo>
                        <a:cubicBezTo>
                          <a:pt x="2647" y="593"/>
                          <a:pt x="2055" y="0"/>
                          <a:pt x="1324" y="0"/>
                        </a:cubicBezTo>
                        <a:cubicBezTo>
                          <a:pt x="593" y="0"/>
                          <a:pt x="0" y="593"/>
                          <a:pt x="0" y="1323"/>
                        </a:cubicBezTo>
                        <a:lnTo>
                          <a:pt x="0" y="8830"/>
                        </a:lnTo>
                        <a:close/>
                      </a:path>
                    </a:pathLst>
                  </a:custGeom>
                  <a:solidFill>
                    <a:srgbClr val="FFCCCC"/>
                  </a:solidFill>
                  <a:ln w="0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304" name="Freeform 303"/>
                  <xdr:cNvSpPr>
                    <a:spLocks/>
                  </xdr:cNvSpPr>
                </xdr:nvSpPr>
                <xdr:spPr bwMode="auto">
                  <a:xfrm>
                    <a:off x="4993" y="1584"/>
                    <a:ext cx="158" cy="608"/>
                  </a:xfrm>
                  <a:custGeom>
                    <a:avLst/>
                    <a:gdLst>
                      <a:gd name="T0" fmla="*/ 0 w 2647"/>
                      <a:gd name="T1" fmla="*/ 529 h 10153"/>
                      <a:gd name="T2" fmla="*/ 79 w 2647"/>
                      <a:gd name="T3" fmla="*/ 608 h 10153"/>
                      <a:gd name="T4" fmla="*/ 158 w 2647"/>
                      <a:gd name="T5" fmla="*/ 529 h 10153"/>
                      <a:gd name="T6" fmla="*/ 158 w 2647"/>
                      <a:gd name="T7" fmla="*/ 79 h 10153"/>
                      <a:gd name="T8" fmla="*/ 79 w 2647"/>
                      <a:gd name="T9" fmla="*/ 0 h 10153"/>
                      <a:gd name="T10" fmla="*/ 0 w 2647"/>
                      <a:gd name="T11" fmla="*/ 79 h 10153"/>
                      <a:gd name="T12" fmla="*/ 0 w 2647"/>
                      <a:gd name="T13" fmla="*/ 529 h 10153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2647" h="10153">
                        <a:moveTo>
                          <a:pt x="0" y="8830"/>
                        </a:moveTo>
                        <a:cubicBezTo>
                          <a:pt x="0" y="9561"/>
                          <a:pt x="593" y="10153"/>
                          <a:pt x="1324" y="10153"/>
                        </a:cubicBezTo>
                        <a:cubicBezTo>
                          <a:pt x="2055" y="10153"/>
                          <a:pt x="2647" y="9561"/>
                          <a:pt x="2647" y="8830"/>
                        </a:cubicBezTo>
                        <a:lnTo>
                          <a:pt x="2647" y="1323"/>
                        </a:lnTo>
                        <a:cubicBezTo>
                          <a:pt x="2647" y="593"/>
                          <a:pt x="2055" y="0"/>
                          <a:pt x="1324" y="0"/>
                        </a:cubicBezTo>
                        <a:cubicBezTo>
                          <a:pt x="593" y="0"/>
                          <a:pt x="0" y="593"/>
                          <a:pt x="0" y="1323"/>
                        </a:cubicBezTo>
                        <a:lnTo>
                          <a:pt x="0" y="8830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grpSp>
              <xdr:nvGrpSpPr>
                <xdr:cNvPr id="297" name="Group 296"/>
                <xdr:cNvGrpSpPr>
                  <a:grpSpLocks/>
                </xdr:cNvGrpSpPr>
              </xdr:nvGrpSpPr>
              <xdr:grpSpPr bwMode="auto">
                <a:xfrm>
                  <a:off x="5019" y="1851"/>
                  <a:ext cx="105" cy="75"/>
                  <a:chOff x="5019" y="1851"/>
                  <a:chExt cx="105" cy="75"/>
                </a:xfrm>
              </xdr:grpSpPr>
              <xdr:grpSp>
                <xdr:nvGrpSpPr>
                  <xdr:cNvPr id="299" name="Group 298"/>
                  <xdr:cNvGrpSpPr>
                    <a:grpSpLocks/>
                  </xdr:cNvGrpSpPr>
                </xdr:nvGrpSpPr>
                <xdr:grpSpPr bwMode="auto">
                  <a:xfrm>
                    <a:off x="5037" y="1851"/>
                    <a:ext cx="70" cy="69"/>
                    <a:chOff x="5037" y="1851"/>
                    <a:chExt cx="70" cy="69"/>
                  </a:xfrm>
                </xdr:grpSpPr>
                <xdr:sp macro="" textlink="">
                  <xdr:nvSpPr>
                    <xdr:cNvPr id="301" name="Freeform 300"/>
                    <xdr:cNvSpPr>
                      <a:spLocks/>
                    </xdr:cNvSpPr>
                  </xdr:nvSpPr>
                  <xdr:spPr bwMode="auto">
                    <a:xfrm>
                      <a:off x="5037" y="1851"/>
                      <a:ext cx="70" cy="69"/>
                    </a:xfrm>
                    <a:custGeom>
                      <a:avLst/>
                      <a:gdLst>
                        <a:gd name="T0" fmla="*/ 35 w 70"/>
                        <a:gd name="T1" fmla="*/ 69 h 69"/>
                        <a:gd name="T2" fmla="*/ 70 w 70"/>
                        <a:gd name="T3" fmla="*/ 0 h 69"/>
                        <a:gd name="T4" fmla="*/ 0 w 70"/>
                        <a:gd name="T5" fmla="*/ 0 h 69"/>
                        <a:gd name="T6" fmla="*/ 35 w 70"/>
                        <a:gd name="T7" fmla="*/ 69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70" h="69">
                          <a:moveTo>
                            <a:pt x="35" y="69"/>
                          </a:moveTo>
                          <a:lnTo>
                            <a:pt x="70" y="0"/>
                          </a:lnTo>
                          <a:lnTo>
                            <a:pt x="0" y="0"/>
                          </a:lnTo>
                          <a:lnTo>
                            <a:pt x="35" y="69"/>
                          </a:lnTo>
                          <a:close/>
                        </a:path>
                      </a:pathLst>
                    </a:custGeom>
                    <a:solidFill>
                      <a:srgbClr val="000000"/>
                    </a:solidFill>
                    <a:ln>
                      <a:noFill/>
                    </a:ln>
                    <a:extLst>
                      <a:ext uri="{91240B29-F687-4F45-9708-019B960494DF}">
                        <a14:hiddenLine xmlns:a14="http://schemas.microsoft.com/office/drawing/2010/main" w="9525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14:hiddenLine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  <xdr:sp macro="" textlink="">
                  <xdr:nvSpPr>
                    <xdr:cNvPr id="302" name="Freeform 301"/>
                    <xdr:cNvSpPr>
                      <a:spLocks/>
                    </xdr:cNvSpPr>
                  </xdr:nvSpPr>
                  <xdr:spPr bwMode="auto">
                    <a:xfrm>
                      <a:off x="5037" y="1851"/>
                      <a:ext cx="70" cy="69"/>
                    </a:xfrm>
                    <a:custGeom>
                      <a:avLst/>
                      <a:gdLst>
                        <a:gd name="T0" fmla="*/ 35 w 70"/>
                        <a:gd name="T1" fmla="*/ 69 h 69"/>
                        <a:gd name="T2" fmla="*/ 70 w 70"/>
                        <a:gd name="T3" fmla="*/ 0 h 69"/>
                        <a:gd name="T4" fmla="*/ 0 w 70"/>
                        <a:gd name="T5" fmla="*/ 0 h 69"/>
                        <a:gd name="T6" fmla="*/ 35 w 70"/>
                        <a:gd name="T7" fmla="*/ 69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70" h="69">
                          <a:moveTo>
                            <a:pt x="35" y="69"/>
                          </a:moveTo>
                          <a:lnTo>
                            <a:pt x="70" y="0"/>
                          </a:lnTo>
                          <a:lnTo>
                            <a:pt x="0" y="0"/>
                          </a:lnTo>
                          <a:lnTo>
                            <a:pt x="35" y="69"/>
                          </a:lnTo>
                          <a:close/>
                        </a:path>
                      </a:pathLst>
                    </a:custGeom>
                    <a:noFill/>
                    <a:ln w="9525" cap="rnd">
                      <a:solidFill>
                        <a:srgbClr val="000000"/>
                      </a:solidFill>
                      <a:prstDash val="solid"/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</xdr:grpSp>
              <xdr:sp macro="" textlink="">
                <xdr:nvSpPr>
                  <xdr:cNvPr id="300" name="Freeform 299"/>
                  <xdr:cNvSpPr>
                    <a:spLocks/>
                  </xdr:cNvSpPr>
                </xdr:nvSpPr>
                <xdr:spPr bwMode="auto">
                  <a:xfrm>
                    <a:off x="5019" y="1926"/>
                    <a:ext cx="105" cy="0"/>
                  </a:xfrm>
                  <a:custGeom>
                    <a:avLst/>
                    <a:gdLst>
                      <a:gd name="T0" fmla="*/ 0 w 105"/>
                      <a:gd name="T1" fmla="*/ 105 w 105"/>
                      <a:gd name="T2" fmla="*/ 0 60000 65536"/>
                      <a:gd name="T3" fmla="*/ 0 60000 65536"/>
                    </a:gdLst>
                    <a:ahLst/>
                    <a:cxnLst>
                      <a:cxn ang="T2">
                        <a:pos x="T0" y="0"/>
                      </a:cxn>
                      <a:cxn ang="T3">
                        <a:pos x="T1" y="0"/>
                      </a:cxn>
                    </a:cxnLst>
                    <a:rect l="0" t="0" r="r" b="b"/>
                    <a:pathLst>
                      <a:path w="105">
                        <a:moveTo>
                          <a:pt x="0" y="0"/>
                        </a:moveTo>
                        <a:cubicBezTo>
                          <a:pt x="35" y="0"/>
                          <a:pt x="70" y="0"/>
                          <a:pt x="105" y="0"/>
                        </a:cubicBezTo>
                      </a:path>
                    </a:pathLst>
                  </a:custGeom>
                  <a:noFill/>
                  <a:ln w="9525" cap="flat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98" name="Line 35"/>
                <xdr:cNvSpPr>
                  <a:spLocks noChangeShapeType="1"/>
                </xdr:cNvSpPr>
              </xdr:nvSpPr>
              <xdr:spPr bwMode="auto">
                <a:xfrm flipV="1">
                  <a:off x="5072" y="1584"/>
                  <a:ext cx="0" cy="608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286" name="Group 285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</xdr:grpSpPr>
            <xdr:grpSp>
              <xdr:nvGrpSpPr>
                <xdr:cNvPr id="287" name="Group 286"/>
                <xdr:cNvGrpSpPr>
                  <a:grpSpLocks/>
                </xdr:cNvGrpSpPr>
              </xdr:nvGrpSpPr>
              <xdr:grpSpPr bwMode="auto">
                <a:xfrm>
                  <a:off x="5945" y="1584"/>
                  <a:ext cx="159" cy="608"/>
                  <a:chOff x="5945" y="1584"/>
                  <a:chExt cx="159" cy="608"/>
                </a:xfrm>
              </xdr:grpSpPr>
              <xdr:sp macro="" textlink="">
                <xdr:nvSpPr>
                  <xdr:cNvPr id="294" name="Freeform 293"/>
                  <xdr:cNvSpPr>
                    <a:spLocks/>
                  </xdr:cNvSpPr>
                </xdr:nvSpPr>
                <xdr:spPr bwMode="auto">
                  <a:xfrm>
                    <a:off x="5945" y="1584"/>
                    <a:ext cx="159" cy="608"/>
                  </a:xfrm>
                  <a:custGeom>
                    <a:avLst/>
                    <a:gdLst>
                      <a:gd name="T0" fmla="*/ 0 w 2647"/>
                      <a:gd name="T1" fmla="*/ 529 h 10153"/>
                      <a:gd name="T2" fmla="*/ 80 w 2647"/>
                      <a:gd name="T3" fmla="*/ 608 h 10153"/>
                      <a:gd name="T4" fmla="*/ 159 w 2647"/>
                      <a:gd name="T5" fmla="*/ 529 h 10153"/>
                      <a:gd name="T6" fmla="*/ 159 w 2647"/>
                      <a:gd name="T7" fmla="*/ 79 h 10153"/>
                      <a:gd name="T8" fmla="*/ 80 w 2647"/>
                      <a:gd name="T9" fmla="*/ 0 h 10153"/>
                      <a:gd name="T10" fmla="*/ 0 w 2647"/>
                      <a:gd name="T11" fmla="*/ 79 h 10153"/>
                      <a:gd name="T12" fmla="*/ 0 w 2647"/>
                      <a:gd name="T13" fmla="*/ 529 h 10153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2647" h="10153">
                        <a:moveTo>
                          <a:pt x="0" y="8830"/>
                        </a:moveTo>
                        <a:cubicBezTo>
                          <a:pt x="0" y="9561"/>
                          <a:pt x="593" y="10153"/>
                          <a:pt x="1324" y="10153"/>
                        </a:cubicBezTo>
                        <a:cubicBezTo>
                          <a:pt x="2055" y="10153"/>
                          <a:pt x="2647" y="9561"/>
                          <a:pt x="2647" y="8830"/>
                        </a:cubicBezTo>
                        <a:lnTo>
                          <a:pt x="2647" y="1323"/>
                        </a:lnTo>
                        <a:cubicBezTo>
                          <a:pt x="2647" y="593"/>
                          <a:pt x="2055" y="0"/>
                          <a:pt x="1324" y="0"/>
                        </a:cubicBezTo>
                        <a:cubicBezTo>
                          <a:pt x="593" y="0"/>
                          <a:pt x="0" y="593"/>
                          <a:pt x="0" y="1323"/>
                        </a:cubicBezTo>
                        <a:lnTo>
                          <a:pt x="0" y="8830"/>
                        </a:lnTo>
                        <a:close/>
                      </a:path>
                    </a:pathLst>
                  </a:custGeom>
                  <a:solidFill>
                    <a:srgbClr val="FFCCCC"/>
                  </a:solidFill>
                  <a:ln w="0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95" name="Freeform 294"/>
                  <xdr:cNvSpPr>
                    <a:spLocks/>
                  </xdr:cNvSpPr>
                </xdr:nvSpPr>
                <xdr:spPr bwMode="auto">
                  <a:xfrm>
                    <a:off x="5945" y="1584"/>
                    <a:ext cx="159" cy="608"/>
                  </a:xfrm>
                  <a:custGeom>
                    <a:avLst/>
                    <a:gdLst>
                      <a:gd name="T0" fmla="*/ 0 w 2647"/>
                      <a:gd name="T1" fmla="*/ 529 h 10153"/>
                      <a:gd name="T2" fmla="*/ 80 w 2647"/>
                      <a:gd name="T3" fmla="*/ 608 h 10153"/>
                      <a:gd name="T4" fmla="*/ 159 w 2647"/>
                      <a:gd name="T5" fmla="*/ 529 h 10153"/>
                      <a:gd name="T6" fmla="*/ 159 w 2647"/>
                      <a:gd name="T7" fmla="*/ 79 h 10153"/>
                      <a:gd name="T8" fmla="*/ 80 w 2647"/>
                      <a:gd name="T9" fmla="*/ 0 h 10153"/>
                      <a:gd name="T10" fmla="*/ 0 w 2647"/>
                      <a:gd name="T11" fmla="*/ 79 h 10153"/>
                      <a:gd name="T12" fmla="*/ 0 w 2647"/>
                      <a:gd name="T13" fmla="*/ 529 h 10153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2647" h="10153">
                        <a:moveTo>
                          <a:pt x="0" y="8830"/>
                        </a:moveTo>
                        <a:cubicBezTo>
                          <a:pt x="0" y="9561"/>
                          <a:pt x="593" y="10153"/>
                          <a:pt x="1324" y="10153"/>
                        </a:cubicBezTo>
                        <a:cubicBezTo>
                          <a:pt x="2055" y="10153"/>
                          <a:pt x="2647" y="9561"/>
                          <a:pt x="2647" y="8830"/>
                        </a:cubicBezTo>
                        <a:lnTo>
                          <a:pt x="2647" y="1323"/>
                        </a:lnTo>
                        <a:cubicBezTo>
                          <a:pt x="2647" y="593"/>
                          <a:pt x="2055" y="0"/>
                          <a:pt x="1324" y="0"/>
                        </a:cubicBezTo>
                        <a:cubicBezTo>
                          <a:pt x="593" y="0"/>
                          <a:pt x="0" y="593"/>
                          <a:pt x="0" y="1323"/>
                        </a:cubicBezTo>
                        <a:lnTo>
                          <a:pt x="0" y="8830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grpSp>
              <xdr:nvGrpSpPr>
                <xdr:cNvPr id="288" name="Group 287"/>
                <xdr:cNvGrpSpPr>
                  <a:grpSpLocks/>
                </xdr:cNvGrpSpPr>
              </xdr:nvGrpSpPr>
              <xdr:grpSpPr bwMode="auto">
                <a:xfrm>
                  <a:off x="5972" y="1851"/>
                  <a:ext cx="104" cy="75"/>
                  <a:chOff x="5972" y="1851"/>
                  <a:chExt cx="104" cy="75"/>
                </a:xfrm>
              </xdr:grpSpPr>
              <xdr:grpSp>
                <xdr:nvGrpSpPr>
                  <xdr:cNvPr id="290" name="Group 289"/>
                  <xdr:cNvGrpSpPr>
                    <a:grpSpLocks/>
                  </xdr:cNvGrpSpPr>
                </xdr:nvGrpSpPr>
                <xdr:grpSpPr bwMode="auto">
                  <a:xfrm>
                    <a:off x="5990" y="1851"/>
                    <a:ext cx="69" cy="69"/>
                    <a:chOff x="5990" y="1851"/>
                    <a:chExt cx="69" cy="69"/>
                  </a:xfrm>
                </xdr:grpSpPr>
                <xdr:sp macro="" textlink="">
                  <xdr:nvSpPr>
                    <xdr:cNvPr id="292" name="Freeform 291"/>
                    <xdr:cNvSpPr>
                      <a:spLocks/>
                    </xdr:cNvSpPr>
                  </xdr:nvSpPr>
                  <xdr:spPr bwMode="auto">
                    <a:xfrm>
                      <a:off x="5990" y="1851"/>
                      <a:ext cx="69" cy="69"/>
                    </a:xfrm>
                    <a:custGeom>
                      <a:avLst/>
                      <a:gdLst>
                        <a:gd name="T0" fmla="*/ 34 w 69"/>
                        <a:gd name="T1" fmla="*/ 69 h 69"/>
                        <a:gd name="T2" fmla="*/ 69 w 69"/>
                        <a:gd name="T3" fmla="*/ 0 h 69"/>
                        <a:gd name="T4" fmla="*/ 0 w 69"/>
                        <a:gd name="T5" fmla="*/ 0 h 69"/>
                        <a:gd name="T6" fmla="*/ 34 w 69"/>
                        <a:gd name="T7" fmla="*/ 69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69" h="69">
                          <a:moveTo>
                            <a:pt x="34" y="69"/>
                          </a:moveTo>
                          <a:lnTo>
                            <a:pt x="69" y="0"/>
                          </a:lnTo>
                          <a:lnTo>
                            <a:pt x="0" y="0"/>
                          </a:lnTo>
                          <a:lnTo>
                            <a:pt x="34" y="69"/>
                          </a:lnTo>
                          <a:close/>
                        </a:path>
                      </a:pathLst>
                    </a:custGeom>
                    <a:solidFill>
                      <a:srgbClr val="000000"/>
                    </a:solidFill>
                    <a:ln>
                      <a:noFill/>
                    </a:ln>
                    <a:extLst>
                      <a:ext uri="{91240B29-F687-4F45-9708-019B960494DF}">
                        <a14:hiddenLine xmlns:a14="http://schemas.microsoft.com/office/drawing/2010/main" w="9525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14:hiddenLine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  <xdr:sp macro="" textlink="">
                  <xdr:nvSpPr>
                    <xdr:cNvPr id="293" name="Freeform 292"/>
                    <xdr:cNvSpPr>
                      <a:spLocks/>
                    </xdr:cNvSpPr>
                  </xdr:nvSpPr>
                  <xdr:spPr bwMode="auto">
                    <a:xfrm>
                      <a:off x="5990" y="1851"/>
                      <a:ext cx="69" cy="69"/>
                    </a:xfrm>
                    <a:custGeom>
                      <a:avLst/>
                      <a:gdLst>
                        <a:gd name="T0" fmla="*/ 34 w 69"/>
                        <a:gd name="T1" fmla="*/ 69 h 69"/>
                        <a:gd name="T2" fmla="*/ 69 w 69"/>
                        <a:gd name="T3" fmla="*/ 0 h 69"/>
                        <a:gd name="T4" fmla="*/ 0 w 69"/>
                        <a:gd name="T5" fmla="*/ 0 h 69"/>
                        <a:gd name="T6" fmla="*/ 34 w 69"/>
                        <a:gd name="T7" fmla="*/ 69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69" h="69">
                          <a:moveTo>
                            <a:pt x="34" y="69"/>
                          </a:moveTo>
                          <a:lnTo>
                            <a:pt x="69" y="0"/>
                          </a:lnTo>
                          <a:lnTo>
                            <a:pt x="0" y="0"/>
                          </a:lnTo>
                          <a:lnTo>
                            <a:pt x="34" y="69"/>
                          </a:lnTo>
                          <a:close/>
                        </a:path>
                      </a:pathLst>
                    </a:custGeom>
                    <a:noFill/>
                    <a:ln w="9525" cap="rnd">
                      <a:solidFill>
                        <a:srgbClr val="000000"/>
                      </a:solidFill>
                      <a:prstDash val="solid"/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</xdr:grpSp>
              <xdr:sp macro="" textlink="">
                <xdr:nvSpPr>
                  <xdr:cNvPr id="291" name="Freeform 290"/>
                  <xdr:cNvSpPr>
                    <a:spLocks/>
                  </xdr:cNvSpPr>
                </xdr:nvSpPr>
                <xdr:spPr bwMode="auto">
                  <a:xfrm>
                    <a:off x="5972" y="1926"/>
                    <a:ext cx="104" cy="0"/>
                  </a:xfrm>
                  <a:custGeom>
                    <a:avLst/>
                    <a:gdLst>
                      <a:gd name="T0" fmla="*/ 0 w 104"/>
                      <a:gd name="T1" fmla="*/ 104 w 104"/>
                      <a:gd name="T2" fmla="*/ 0 60000 65536"/>
                      <a:gd name="T3" fmla="*/ 0 60000 65536"/>
                    </a:gdLst>
                    <a:ahLst/>
                    <a:cxnLst>
                      <a:cxn ang="T2">
                        <a:pos x="T0" y="0"/>
                      </a:cxn>
                      <a:cxn ang="T3">
                        <a:pos x="T1" y="0"/>
                      </a:cxn>
                    </a:cxnLst>
                    <a:rect l="0" t="0" r="r" b="b"/>
                    <a:pathLst>
                      <a:path w="104">
                        <a:moveTo>
                          <a:pt x="0" y="0"/>
                        </a:moveTo>
                        <a:cubicBezTo>
                          <a:pt x="35" y="0"/>
                          <a:pt x="69" y="0"/>
                          <a:pt x="104" y="0"/>
                        </a:cubicBezTo>
                      </a:path>
                    </a:pathLst>
                  </a:custGeom>
                  <a:noFill/>
                  <a:ln w="9525" cap="flat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89" name="Line 45"/>
                <xdr:cNvSpPr>
                  <a:spLocks noChangeShapeType="1"/>
                </xdr:cNvSpPr>
              </xdr:nvSpPr>
              <xdr:spPr bwMode="auto">
                <a:xfrm flipV="1">
                  <a:off x="6024" y="1584"/>
                  <a:ext cx="1" cy="608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</xdr:grpSp>
        <xdr:grpSp>
          <xdr:nvGrpSpPr>
            <xdr:cNvPr id="226" name="Group 225"/>
            <xdr:cNvGrpSpPr>
              <a:grpSpLocks/>
            </xdr:cNvGrpSpPr>
          </xdr:nvGrpSpPr>
          <xdr:grpSpPr bwMode="auto">
            <a:xfrm>
              <a:off x="4993" y="2568"/>
              <a:ext cx="1111" cy="608"/>
              <a:chOff x="4993" y="2568"/>
              <a:chExt cx="1111" cy="608"/>
            </a:xfrm>
          </xdr:grpSpPr>
          <xdr:grpSp>
            <xdr:nvGrpSpPr>
              <xdr:cNvPr id="265" name="Group 264"/>
              <xdr:cNvGrpSpPr>
                <a:grpSpLocks/>
              </xdr:cNvGrpSpPr>
            </xdr:nvGrpSpPr>
            <xdr:grpSpPr bwMode="auto">
              <a:xfrm>
                <a:off x="4993" y="2568"/>
                <a:ext cx="159" cy="608"/>
                <a:chOff x="4993" y="2568"/>
                <a:chExt cx="159" cy="608"/>
              </a:xfrm>
            </xdr:grpSpPr>
            <xdr:grpSp>
              <xdr:nvGrpSpPr>
                <xdr:cNvPr id="276" name="Group 275"/>
                <xdr:cNvGrpSpPr>
                  <a:grpSpLocks/>
                </xdr:cNvGrpSpPr>
              </xdr:nvGrpSpPr>
              <xdr:grpSpPr bwMode="auto">
                <a:xfrm>
                  <a:off x="4993" y="2568"/>
                  <a:ext cx="159" cy="608"/>
                  <a:chOff x="4993" y="2568"/>
                  <a:chExt cx="159" cy="608"/>
                </a:xfrm>
              </xdr:grpSpPr>
              <xdr:sp macro="" textlink="">
                <xdr:nvSpPr>
                  <xdr:cNvPr id="283" name="Freeform 282"/>
                  <xdr:cNvSpPr>
                    <a:spLocks/>
                  </xdr:cNvSpPr>
                </xdr:nvSpPr>
                <xdr:spPr bwMode="auto">
                  <a:xfrm>
                    <a:off x="4993" y="2568"/>
                    <a:ext cx="159" cy="608"/>
                  </a:xfrm>
                  <a:custGeom>
                    <a:avLst/>
                    <a:gdLst>
                      <a:gd name="T0" fmla="*/ 0 w 1324"/>
                      <a:gd name="T1" fmla="*/ 79 h 5077"/>
                      <a:gd name="T2" fmla="*/ 80 w 1324"/>
                      <a:gd name="T3" fmla="*/ 0 h 5077"/>
                      <a:gd name="T4" fmla="*/ 159 w 1324"/>
                      <a:gd name="T5" fmla="*/ 79 h 5077"/>
                      <a:gd name="T6" fmla="*/ 159 w 1324"/>
                      <a:gd name="T7" fmla="*/ 529 h 5077"/>
                      <a:gd name="T8" fmla="*/ 80 w 1324"/>
                      <a:gd name="T9" fmla="*/ 608 h 5077"/>
                      <a:gd name="T10" fmla="*/ 0 w 1324"/>
                      <a:gd name="T11" fmla="*/ 529 h 5077"/>
                      <a:gd name="T12" fmla="*/ 0 w 1324"/>
                      <a:gd name="T13" fmla="*/ 79 h 5077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1324" h="5077">
                        <a:moveTo>
                          <a:pt x="0" y="662"/>
                        </a:moveTo>
                        <a:cubicBezTo>
                          <a:pt x="0" y="297"/>
                          <a:pt x="297" y="0"/>
                          <a:pt x="662" y="0"/>
                        </a:cubicBezTo>
                        <a:cubicBezTo>
                          <a:pt x="1028" y="0"/>
                          <a:pt x="1324" y="297"/>
                          <a:pt x="1324" y="662"/>
                        </a:cubicBezTo>
                        <a:lnTo>
                          <a:pt x="1324" y="4415"/>
                        </a:lnTo>
                        <a:cubicBezTo>
                          <a:pt x="1324" y="4781"/>
                          <a:pt x="1028" y="5077"/>
                          <a:pt x="662" y="5077"/>
                        </a:cubicBezTo>
                        <a:cubicBezTo>
                          <a:pt x="297" y="5077"/>
                          <a:pt x="0" y="4781"/>
                          <a:pt x="0" y="4415"/>
                        </a:cubicBezTo>
                        <a:lnTo>
                          <a:pt x="0" y="662"/>
                        </a:lnTo>
                        <a:close/>
                      </a:path>
                    </a:pathLst>
                  </a:custGeom>
                  <a:solidFill>
                    <a:srgbClr val="FFCCCC"/>
                  </a:solidFill>
                  <a:ln w="0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84" name="Freeform 283"/>
                  <xdr:cNvSpPr>
                    <a:spLocks/>
                  </xdr:cNvSpPr>
                </xdr:nvSpPr>
                <xdr:spPr bwMode="auto">
                  <a:xfrm>
                    <a:off x="4993" y="2568"/>
                    <a:ext cx="159" cy="608"/>
                  </a:xfrm>
                  <a:custGeom>
                    <a:avLst/>
                    <a:gdLst>
                      <a:gd name="T0" fmla="*/ 0 w 1324"/>
                      <a:gd name="T1" fmla="*/ 79 h 5077"/>
                      <a:gd name="T2" fmla="*/ 80 w 1324"/>
                      <a:gd name="T3" fmla="*/ 0 h 5077"/>
                      <a:gd name="T4" fmla="*/ 159 w 1324"/>
                      <a:gd name="T5" fmla="*/ 79 h 5077"/>
                      <a:gd name="T6" fmla="*/ 159 w 1324"/>
                      <a:gd name="T7" fmla="*/ 529 h 5077"/>
                      <a:gd name="T8" fmla="*/ 80 w 1324"/>
                      <a:gd name="T9" fmla="*/ 608 h 5077"/>
                      <a:gd name="T10" fmla="*/ 0 w 1324"/>
                      <a:gd name="T11" fmla="*/ 529 h 5077"/>
                      <a:gd name="T12" fmla="*/ 0 w 1324"/>
                      <a:gd name="T13" fmla="*/ 79 h 5077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1324" h="5077">
                        <a:moveTo>
                          <a:pt x="0" y="662"/>
                        </a:moveTo>
                        <a:cubicBezTo>
                          <a:pt x="0" y="297"/>
                          <a:pt x="297" y="0"/>
                          <a:pt x="662" y="0"/>
                        </a:cubicBezTo>
                        <a:cubicBezTo>
                          <a:pt x="1028" y="0"/>
                          <a:pt x="1324" y="297"/>
                          <a:pt x="1324" y="662"/>
                        </a:cubicBezTo>
                        <a:lnTo>
                          <a:pt x="1324" y="4415"/>
                        </a:lnTo>
                        <a:cubicBezTo>
                          <a:pt x="1324" y="4781"/>
                          <a:pt x="1028" y="5077"/>
                          <a:pt x="662" y="5077"/>
                        </a:cubicBezTo>
                        <a:cubicBezTo>
                          <a:pt x="297" y="5077"/>
                          <a:pt x="0" y="4781"/>
                          <a:pt x="0" y="4415"/>
                        </a:cubicBezTo>
                        <a:lnTo>
                          <a:pt x="0" y="662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grpSp>
              <xdr:nvGrpSpPr>
                <xdr:cNvPr id="277" name="Group 276"/>
                <xdr:cNvGrpSpPr>
                  <a:grpSpLocks/>
                </xdr:cNvGrpSpPr>
              </xdr:nvGrpSpPr>
              <xdr:grpSpPr bwMode="auto">
                <a:xfrm>
                  <a:off x="5019" y="2835"/>
                  <a:ext cx="105" cy="74"/>
                  <a:chOff x="5019" y="2835"/>
                  <a:chExt cx="105" cy="74"/>
                </a:xfrm>
              </xdr:grpSpPr>
              <xdr:grpSp>
                <xdr:nvGrpSpPr>
                  <xdr:cNvPr id="279" name="Group 278"/>
                  <xdr:cNvGrpSpPr>
                    <a:grpSpLocks/>
                  </xdr:cNvGrpSpPr>
                </xdr:nvGrpSpPr>
                <xdr:grpSpPr bwMode="auto">
                  <a:xfrm>
                    <a:off x="5037" y="2840"/>
                    <a:ext cx="70" cy="69"/>
                    <a:chOff x="5037" y="2840"/>
                    <a:chExt cx="70" cy="69"/>
                  </a:xfrm>
                </xdr:grpSpPr>
                <xdr:sp macro="" textlink="">
                  <xdr:nvSpPr>
                    <xdr:cNvPr id="281" name="Freeform 280"/>
                    <xdr:cNvSpPr>
                      <a:spLocks/>
                    </xdr:cNvSpPr>
                  </xdr:nvSpPr>
                  <xdr:spPr bwMode="auto">
                    <a:xfrm>
                      <a:off x="5037" y="2840"/>
                      <a:ext cx="70" cy="69"/>
                    </a:xfrm>
                    <a:custGeom>
                      <a:avLst/>
                      <a:gdLst>
                        <a:gd name="T0" fmla="*/ 35 w 70"/>
                        <a:gd name="T1" fmla="*/ 0 h 69"/>
                        <a:gd name="T2" fmla="*/ 70 w 70"/>
                        <a:gd name="T3" fmla="*/ 69 h 69"/>
                        <a:gd name="T4" fmla="*/ 0 w 70"/>
                        <a:gd name="T5" fmla="*/ 69 h 69"/>
                        <a:gd name="T6" fmla="*/ 35 w 70"/>
                        <a:gd name="T7" fmla="*/ 0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70" h="69">
                          <a:moveTo>
                            <a:pt x="35" y="0"/>
                          </a:moveTo>
                          <a:lnTo>
                            <a:pt x="70" y="69"/>
                          </a:lnTo>
                          <a:lnTo>
                            <a:pt x="0" y="69"/>
                          </a:lnTo>
                          <a:lnTo>
                            <a:pt x="35" y="0"/>
                          </a:lnTo>
                          <a:close/>
                        </a:path>
                      </a:pathLst>
                    </a:custGeom>
                    <a:solidFill>
                      <a:srgbClr val="000000"/>
                    </a:solidFill>
                    <a:ln>
                      <a:noFill/>
                    </a:ln>
                    <a:extLst>
                      <a:ext uri="{91240B29-F687-4F45-9708-019B960494DF}">
                        <a14:hiddenLine xmlns:a14="http://schemas.microsoft.com/office/drawing/2010/main" w="9525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14:hiddenLine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  <xdr:sp macro="" textlink="">
                  <xdr:nvSpPr>
                    <xdr:cNvPr id="282" name="Freeform 281"/>
                    <xdr:cNvSpPr>
                      <a:spLocks/>
                    </xdr:cNvSpPr>
                  </xdr:nvSpPr>
                  <xdr:spPr bwMode="auto">
                    <a:xfrm>
                      <a:off x="5037" y="2840"/>
                      <a:ext cx="70" cy="69"/>
                    </a:xfrm>
                    <a:custGeom>
                      <a:avLst/>
                      <a:gdLst>
                        <a:gd name="T0" fmla="*/ 35 w 70"/>
                        <a:gd name="T1" fmla="*/ 0 h 69"/>
                        <a:gd name="T2" fmla="*/ 70 w 70"/>
                        <a:gd name="T3" fmla="*/ 69 h 69"/>
                        <a:gd name="T4" fmla="*/ 0 w 70"/>
                        <a:gd name="T5" fmla="*/ 69 h 69"/>
                        <a:gd name="T6" fmla="*/ 35 w 70"/>
                        <a:gd name="T7" fmla="*/ 0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70" h="69">
                          <a:moveTo>
                            <a:pt x="35" y="0"/>
                          </a:moveTo>
                          <a:lnTo>
                            <a:pt x="70" y="69"/>
                          </a:lnTo>
                          <a:lnTo>
                            <a:pt x="0" y="69"/>
                          </a:lnTo>
                          <a:lnTo>
                            <a:pt x="35" y="0"/>
                          </a:lnTo>
                          <a:close/>
                        </a:path>
                      </a:pathLst>
                    </a:custGeom>
                    <a:noFill/>
                    <a:ln w="9525" cap="rnd">
                      <a:solidFill>
                        <a:srgbClr val="000000"/>
                      </a:solidFill>
                      <a:prstDash val="solid"/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</xdr:grpSp>
              <xdr:sp macro="" textlink="">
                <xdr:nvSpPr>
                  <xdr:cNvPr id="280" name="Freeform 279"/>
                  <xdr:cNvSpPr>
                    <a:spLocks/>
                  </xdr:cNvSpPr>
                </xdr:nvSpPr>
                <xdr:spPr bwMode="auto">
                  <a:xfrm>
                    <a:off x="5019" y="2835"/>
                    <a:ext cx="105" cy="0"/>
                  </a:xfrm>
                  <a:custGeom>
                    <a:avLst/>
                    <a:gdLst>
                      <a:gd name="T0" fmla="*/ 0 w 105"/>
                      <a:gd name="T1" fmla="*/ 105 w 105"/>
                      <a:gd name="T2" fmla="*/ 0 60000 65536"/>
                      <a:gd name="T3" fmla="*/ 0 60000 65536"/>
                    </a:gdLst>
                    <a:ahLst/>
                    <a:cxnLst>
                      <a:cxn ang="T2">
                        <a:pos x="T0" y="0"/>
                      </a:cxn>
                      <a:cxn ang="T3">
                        <a:pos x="T1" y="0"/>
                      </a:cxn>
                    </a:cxnLst>
                    <a:rect l="0" t="0" r="r" b="b"/>
                    <a:pathLst>
                      <a:path w="105">
                        <a:moveTo>
                          <a:pt x="0" y="0"/>
                        </a:moveTo>
                        <a:cubicBezTo>
                          <a:pt x="35" y="0"/>
                          <a:pt x="70" y="0"/>
                          <a:pt x="105" y="0"/>
                        </a:cubicBezTo>
                      </a:path>
                    </a:pathLst>
                  </a:custGeom>
                  <a:noFill/>
                  <a:ln w="9525" cap="flat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78" name="Line 56"/>
                <xdr:cNvSpPr>
                  <a:spLocks noChangeShapeType="1"/>
                </xdr:cNvSpPr>
              </xdr:nvSpPr>
              <xdr:spPr bwMode="auto">
                <a:xfrm>
                  <a:off x="5072" y="2568"/>
                  <a:ext cx="0" cy="608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266" name="Group 265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</xdr:grpSpPr>
            <xdr:grpSp>
              <xdr:nvGrpSpPr>
                <xdr:cNvPr id="267" name="Group 266"/>
                <xdr:cNvGrpSpPr>
                  <a:grpSpLocks/>
                </xdr:cNvGrpSpPr>
              </xdr:nvGrpSpPr>
              <xdr:grpSpPr bwMode="auto">
                <a:xfrm>
                  <a:off x="5945" y="2568"/>
                  <a:ext cx="159" cy="608"/>
                  <a:chOff x="5945" y="2568"/>
                  <a:chExt cx="159" cy="608"/>
                </a:xfrm>
              </xdr:grpSpPr>
              <xdr:sp macro="" textlink="">
                <xdr:nvSpPr>
                  <xdr:cNvPr id="274" name="Freeform 273"/>
                  <xdr:cNvSpPr>
                    <a:spLocks/>
                  </xdr:cNvSpPr>
                </xdr:nvSpPr>
                <xdr:spPr bwMode="auto">
                  <a:xfrm>
                    <a:off x="5945" y="2568"/>
                    <a:ext cx="159" cy="608"/>
                  </a:xfrm>
                  <a:custGeom>
                    <a:avLst/>
                    <a:gdLst>
                      <a:gd name="T0" fmla="*/ 0 w 1324"/>
                      <a:gd name="T1" fmla="*/ 79 h 5077"/>
                      <a:gd name="T2" fmla="*/ 80 w 1324"/>
                      <a:gd name="T3" fmla="*/ 0 h 5077"/>
                      <a:gd name="T4" fmla="*/ 159 w 1324"/>
                      <a:gd name="T5" fmla="*/ 79 h 5077"/>
                      <a:gd name="T6" fmla="*/ 159 w 1324"/>
                      <a:gd name="T7" fmla="*/ 529 h 5077"/>
                      <a:gd name="T8" fmla="*/ 80 w 1324"/>
                      <a:gd name="T9" fmla="*/ 608 h 5077"/>
                      <a:gd name="T10" fmla="*/ 0 w 1324"/>
                      <a:gd name="T11" fmla="*/ 529 h 5077"/>
                      <a:gd name="T12" fmla="*/ 0 w 1324"/>
                      <a:gd name="T13" fmla="*/ 79 h 5077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1324" h="5077">
                        <a:moveTo>
                          <a:pt x="0" y="662"/>
                        </a:moveTo>
                        <a:cubicBezTo>
                          <a:pt x="0" y="297"/>
                          <a:pt x="297" y="0"/>
                          <a:pt x="662" y="0"/>
                        </a:cubicBezTo>
                        <a:cubicBezTo>
                          <a:pt x="1028" y="0"/>
                          <a:pt x="1324" y="297"/>
                          <a:pt x="1324" y="662"/>
                        </a:cubicBezTo>
                        <a:lnTo>
                          <a:pt x="1324" y="4415"/>
                        </a:lnTo>
                        <a:cubicBezTo>
                          <a:pt x="1324" y="4781"/>
                          <a:pt x="1028" y="5077"/>
                          <a:pt x="662" y="5077"/>
                        </a:cubicBezTo>
                        <a:cubicBezTo>
                          <a:pt x="297" y="5077"/>
                          <a:pt x="0" y="4781"/>
                          <a:pt x="0" y="4415"/>
                        </a:cubicBezTo>
                        <a:lnTo>
                          <a:pt x="0" y="662"/>
                        </a:lnTo>
                        <a:close/>
                      </a:path>
                    </a:pathLst>
                  </a:custGeom>
                  <a:solidFill>
                    <a:srgbClr val="FFCCCC"/>
                  </a:solidFill>
                  <a:ln w="0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75" name="Freeform 274"/>
                  <xdr:cNvSpPr>
                    <a:spLocks/>
                  </xdr:cNvSpPr>
                </xdr:nvSpPr>
                <xdr:spPr bwMode="auto">
                  <a:xfrm>
                    <a:off x="5945" y="2568"/>
                    <a:ext cx="159" cy="608"/>
                  </a:xfrm>
                  <a:custGeom>
                    <a:avLst/>
                    <a:gdLst>
                      <a:gd name="T0" fmla="*/ 0 w 1324"/>
                      <a:gd name="T1" fmla="*/ 79 h 5077"/>
                      <a:gd name="T2" fmla="*/ 80 w 1324"/>
                      <a:gd name="T3" fmla="*/ 0 h 5077"/>
                      <a:gd name="T4" fmla="*/ 159 w 1324"/>
                      <a:gd name="T5" fmla="*/ 79 h 5077"/>
                      <a:gd name="T6" fmla="*/ 159 w 1324"/>
                      <a:gd name="T7" fmla="*/ 529 h 5077"/>
                      <a:gd name="T8" fmla="*/ 80 w 1324"/>
                      <a:gd name="T9" fmla="*/ 608 h 5077"/>
                      <a:gd name="T10" fmla="*/ 0 w 1324"/>
                      <a:gd name="T11" fmla="*/ 529 h 5077"/>
                      <a:gd name="T12" fmla="*/ 0 w 1324"/>
                      <a:gd name="T13" fmla="*/ 79 h 5077"/>
                      <a:gd name="T14" fmla="*/ 0 60000 65536"/>
                      <a:gd name="T15" fmla="*/ 0 60000 65536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</a:gdLst>
                    <a:ahLst/>
                    <a:cxnLst>
                      <a:cxn ang="T14">
                        <a:pos x="T0" y="T1"/>
                      </a:cxn>
                      <a:cxn ang="T15">
                        <a:pos x="T2" y="T3"/>
                      </a:cxn>
                      <a:cxn ang="T16">
                        <a:pos x="T4" y="T5"/>
                      </a:cxn>
                      <a:cxn ang="T17">
                        <a:pos x="T6" y="T7"/>
                      </a:cxn>
                      <a:cxn ang="T18">
                        <a:pos x="T8" y="T9"/>
                      </a:cxn>
                      <a:cxn ang="T19">
                        <a:pos x="T10" y="T11"/>
                      </a:cxn>
                      <a:cxn ang="T20">
                        <a:pos x="T12" y="T13"/>
                      </a:cxn>
                    </a:cxnLst>
                    <a:rect l="0" t="0" r="r" b="b"/>
                    <a:pathLst>
                      <a:path w="1324" h="5077">
                        <a:moveTo>
                          <a:pt x="0" y="662"/>
                        </a:moveTo>
                        <a:cubicBezTo>
                          <a:pt x="0" y="297"/>
                          <a:pt x="297" y="0"/>
                          <a:pt x="662" y="0"/>
                        </a:cubicBezTo>
                        <a:cubicBezTo>
                          <a:pt x="1028" y="0"/>
                          <a:pt x="1324" y="297"/>
                          <a:pt x="1324" y="662"/>
                        </a:cubicBezTo>
                        <a:lnTo>
                          <a:pt x="1324" y="4415"/>
                        </a:lnTo>
                        <a:cubicBezTo>
                          <a:pt x="1324" y="4781"/>
                          <a:pt x="1028" y="5077"/>
                          <a:pt x="662" y="5077"/>
                        </a:cubicBezTo>
                        <a:cubicBezTo>
                          <a:pt x="297" y="5077"/>
                          <a:pt x="0" y="4781"/>
                          <a:pt x="0" y="4415"/>
                        </a:cubicBezTo>
                        <a:lnTo>
                          <a:pt x="0" y="662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grpSp>
              <xdr:nvGrpSpPr>
                <xdr:cNvPr id="268" name="Group 267"/>
                <xdr:cNvGrpSpPr>
                  <a:grpSpLocks/>
                </xdr:cNvGrpSpPr>
              </xdr:nvGrpSpPr>
              <xdr:grpSpPr bwMode="auto">
                <a:xfrm>
                  <a:off x="5972" y="2835"/>
                  <a:ext cx="104" cy="74"/>
                  <a:chOff x="5972" y="2835"/>
                  <a:chExt cx="104" cy="74"/>
                </a:xfrm>
              </xdr:grpSpPr>
              <xdr:grpSp>
                <xdr:nvGrpSpPr>
                  <xdr:cNvPr id="270" name="Group 269"/>
                  <xdr:cNvGrpSpPr>
                    <a:grpSpLocks/>
                  </xdr:cNvGrpSpPr>
                </xdr:nvGrpSpPr>
                <xdr:grpSpPr bwMode="auto">
                  <a:xfrm>
                    <a:off x="5990" y="2840"/>
                    <a:ext cx="69" cy="69"/>
                    <a:chOff x="5990" y="2840"/>
                    <a:chExt cx="69" cy="69"/>
                  </a:xfrm>
                </xdr:grpSpPr>
                <xdr:sp macro="" textlink="">
                  <xdr:nvSpPr>
                    <xdr:cNvPr id="272" name="Freeform 271"/>
                    <xdr:cNvSpPr>
                      <a:spLocks/>
                    </xdr:cNvSpPr>
                  </xdr:nvSpPr>
                  <xdr:spPr bwMode="auto">
                    <a:xfrm>
                      <a:off x="5990" y="2840"/>
                      <a:ext cx="69" cy="69"/>
                    </a:xfrm>
                    <a:custGeom>
                      <a:avLst/>
                      <a:gdLst>
                        <a:gd name="T0" fmla="*/ 34 w 69"/>
                        <a:gd name="T1" fmla="*/ 0 h 69"/>
                        <a:gd name="T2" fmla="*/ 69 w 69"/>
                        <a:gd name="T3" fmla="*/ 69 h 69"/>
                        <a:gd name="T4" fmla="*/ 0 w 69"/>
                        <a:gd name="T5" fmla="*/ 69 h 69"/>
                        <a:gd name="T6" fmla="*/ 34 w 69"/>
                        <a:gd name="T7" fmla="*/ 0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69" h="69">
                          <a:moveTo>
                            <a:pt x="34" y="0"/>
                          </a:moveTo>
                          <a:lnTo>
                            <a:pt x="69" y="69"/>
                          </a:lnTo>
                          <a:lnTo>
                            <a:pt x="0" y="69"/>
                          </a:lnTo>
                          <a:lnTo>
                            <a:pt x="34" y="0"/>
                          </a:lnTo>
                          <a:close/>
                        </a:path>
                      </a:pathLst>
                    </a:custGeom>
                    <a:solidFill>
                      <a:srgbClr val="000000"/>
                    </a:solidFill>
                    <a:ln>
                      <a:noFill/>
                    </a:ln>
                    <a:extLst>
                      <a:ext uri="{91240B29-F687-4F45-9708-019B960494DF}">
                        <a14:hiddenLine xmlns:a14="http://schemas.microsoft.com/office/drawing/2010/main" w="9525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14:hiddenLine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  <xdr:sp macro="" textlink="">
                  <xdr:nvSpPr>
                    <xdr:cNvPr id="273" name="Freeform 272"/>
                    <xdr:cNvSpPr>
                      <a:spLocks/>
                    </xdr:cNvSpPr>
                  </xdr:nvSpPr>
                  <xdr:spPr bwMode="auto">
                    <a:xfrm>
                      <a:off x="5990" y="2840"/>
                      <a:ext cx="69" cy="69"/>
                    </a:xfrm>
                    <a:custGeom>
                      <a:avLst/>
                      <a:gdLst>
                        <a:gd name="T0" fmla="*/ 34 w 69"/>
                        <a:gd name="T1" fmla="*/ 0 h 69"/>
                        <a:gd name="T2" fmla="*/ 69 w 69"/>
                        <a:gd name="T3" fmla="*/ 69 h 69"/>
                        <a:gd name="T4" fmla="*/ 0 w 69"/>
                        <a:gd name="T5" fmla="*/ 69 h 69"/>
                        <a:gd name="T6" fmla="*/ 34 w 69"/>
                        <a:gd name="T7" fmla="*/ 0 h 69"/>
                        <a:gd name="T8" fmla="*/ 0 60000 65536"/>
                        <a:gd name="T9" fmla="*/ 0 60000 65536"/>
                        <a:gd name="T10" fmla="*/ 0 60000 65536"/>
                        <a:gd name="T11" fmla="*/ 0 60000 65536"/>
                      </a:gdLst>
                      <a:ahLst/>
                      <a:cxnLst>
                        <a:cxn ang="T8">
                          <a:pos x="T0" y="T1"/>
                        </a:cxn>
                        <a:cxn ang="T9">
                          <a:pos x="T2" y="T3"/>
                        </a:cxn>
                        <a:cxn ang="T10">
                          <a:pos x="T4" y="T5"/>
                        </a:cxn>
                        <a:cxn ang="T11">
                          <a:pos x="T6" y="T7"/>
                        </a:cxn>
                      </a:cxnLst>
                      <a:rect l="0" t="0" r="r" b="b"/>
                      <a:pathLst>
                        <a:path w="69" h="69">
                          <a:moveTo>
                            <a:pt x="34" y="0"/>
                          </a:moveTo>
                          <a:lnTo>
                            <a:pt x="69" y="69"/>
                          </a:lnTo>
                          <a:lnTo>
                            <a:pt x="0" y="69"/>
                          </a:lnTo>
                          <a:lnTo>
                            <a:pt x="34" y="0"/>
                          </a:lnTo>
                          <a:close/>
                        </a:path>
                      </a:pathLst>
                    </a:custGeom>
                    <a:noFill/>
                    <a:ln w="9525" cap="rnd">
                      <a:solidFill>
                        <a:srgbClr val="000000"/>
                      </a:solidFill>
                      <a:prstDash val="solid"/>
                      <a:miter lim="800000"/>
                      <a:headEnd/>
                      <a:tailEnd/>
                    </a:ln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  <xdr:txBody>
                    <a:bodyPr wrap="square"/>
                    <a:lstStyle>
                      <a:defPPr>
                        <a:defRPr lang="en-US"/>
                      </a:defPPr>
                      <a:lvl1pPr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1pPr>
                      <a:lvl2pPr marL="4572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2pPr>
                      <a:lvl3pPr marL="9144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3pPr>
                      <a:lvl4pPr marL="13716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4pPr>
                      <a:lvl5pPr marL="1828800" algn="l" rtl="0" eaLnBrk="0" fontAlgn="base" hangingPunct="0">
                        <a:spcBef>
                          <a:spcPct val="0"/>
                        </a:spcBef>
                        <a:spcAft>
                          <a:spcPct val="0"/>
                        </a:spcAft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5pPr>
                      <a:lvl6pPr marL="22860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6pPr>
                      <a:lvl7pPr marL="27432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7pPr>
                      <a:lvl8pPr marL="32004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8pPr>
                      <a:lvl9pPr marL="3657600" algn="l" defTabSz="914400" rtl="0" eaLnBrk="1" latinLnBrk="0" hangingPunct="1">
                        <a:defRPr kern="12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lvl9pPr>
                    </a:lstStyle>
                    <a:p>
                      <a:endParaRPr lang="vi-VN"/>
                    </a:p>
                  </xdr:txBody>
                </xdr:sp>
              </xdr:grpSp>
              <xdr:sp macro="" textlink="">
                <xdr:nvSpPr>
                  <xdr:cNvPr id="271" name="Freeform 270"/>
                  <xdr:cNvSpPr>
                    <a:spLocks/>
                  </xdr:cNvSpPr>
                </xdr:nvSpPr>
                <xdr:spPr bwMode="auto">
                  <a:xfrm>
                    <a:off x="5972" y="2835"/>
                    <a:ext cx="104" cy="0"/>
                  </a:xfrm>
                  <a:custGeom>
                    <a:avLst/>
                    <a:gdLst>
                      <a:gd name="T0" fmla="*/ 0 w 104"/>
                      <a:gd name="T1" fmla="*/ 104 w 104"/>
                      <a:gd name="T2" fmla="*/ 0 60000 65536"/>
                      <a:gd name="T3" fmla="*/ 0 60000 65536"/>
                    </a:gdLst>
                    <a:ahLst/>
                    <a:cxnLst>
                      <a:cxn ang="T2">
                        <a:pos x="T0" y="0"/>
                      </a:cxn>
                      <a:cxn ang="T3">
                        <a:pos x="T1" y="0"/>
                      </a:cxn>
                    </a:cxnLst>
                    <a:rect l="0" t="0" r="r" b="b"/>
                    <a:pathLst>
                      <a:path w="104">
                        <a:moveTo>
                          <a:pt x="0" y="0"/>
                        </a:moveTo>
                        <a:cubicBezTo>
                          <a:pt x="35" y="0"/>
                          <a:pt x="69" y="0"/>
                          <a:pt x="104" y="0"/>
                        </a:cubicBezTo>
                      </a:path>
                    </a:pathLst>
                  </a:custGeom>
                  <a:noFill/>
                  <a:ln w="9525" cap="flat">
                    <a:solidFill>
                      <a:srgbClr val="000000"/>
                    </a:solidFill>
                    <a:prstDash val="solid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69" name="Line 66"/>
                <xdr:cNvSpPr>
                  <a:spLocks noChangeShapeType="1"/>
                </xdr:cNvSpPr>
              </xdr:nvSpPr>
              <xdr:spPr bwMode="auto">
                <a:xfrm>
                  <a:off x="6024" y="2568"/>
                  <a:ext cx="1" cy="608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</xdr:grpSp>
        <xdr:grpSp>
          <xdr:nvGrpSpPr>
            <xdr:cNvPr id="227" name="Group 226"/>
            <xdr:cNvGrpSpPr>
              <a:grpSpLocks/>
            </xdr:cNvGrpSpPr>
          </xdr:nvGrpSpPr>
          <xdr:grpSpPr bwMode="auto">
            <a:xfrm>
              <a:off x="5243" y="1340"/>
              <a:ext cx="610" cy="158"/>
              <a:chOff x="5243" y="1340"/>
              <a:chExt cx="610" cy="158"/>
            </a:xfrm>
          </xdr:grpSpPr>
          <xdr:grpSp>
            <xdr:nvGrpSpPr>
              <xdr:cNvPr id="256" name="Group 255"/>
              <xdr:cNvGrpSpPr>
                <a:grpSpLocks/>
              </xdr:cNvGrpSpPr>
            </xdr:nvGrpSpPr>
            <xdr:grpSpPr bwMode="auto">
              <a:xfrm>
                <a:off x="5243" y="1340"/>
                <a:ext cx="610" cy="158"/>
                <a:chOff x="5243" y="1340"/>
                <a:chExt cx="610" cy="158"/>
              </a:xfrm>
            </xdr:grpSpPr>
            <xdr:sp macro="" textlink="">
              <xdr:nvSpPr>
                <xdr:cNvPr id="263" name="Freeform 262"/>
                <xdr:cNvSpPr>
                  <a:spLocks/>
                </xdr:cNvSpPr>
              </xdr:nvSpPr>
              <xdr:spPr bwMode="auto">
                <a:xfrm>
                  <a:off x="5243" y="1340"/>
                  <a:ext cx="610" cy="158"/>
                </a:xfrm>
                <a:custGeom>
                  <a:avLst/>
                  <a:gdLst>
                    <a:gd name="T0" fmla="*/ 79 w 10160"/>
                    <a:gd name="T1" fmla="*/ 0 h 2647"/>
                    <a:gd name="T2" fmla="*/ 0 w 10160"/>
                    <a:gd name="T3" fmla="*/ 79 h 2647"/>
                    <a:gd name="T4" fmla="*/ 79 w 10160"/>
                    <a:gd name="T5" fmla="*/ 158 h 2647"/>
                    <a:gd name="T6" fmla="*/ 531 w 10160"/>
                    <a:gd name="T7" fmla="*/ 158 h 2647"/>
                    <a:gd name="T8" fmla="*/ 610 w 10160"/>
                    <a:gd name="T9" fmla="*/ 79 h 2647"/>
                    <a:gd name="T10" fmla="*/ 531 w 10160"/>
                    <a:gd name="T11" fmla="*/ 0 h 2647"/>
                    <a:gd name="T12" fmla="*/ 79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1323" y="0"/>
                      </a:moveTo>
                      <a:cubicBezTo>
                        <a:pt x="593" y="0"/>
                        <a:pt x="0" y="593"/>
                        <a:pt x="0" y="1323"/>
                      </a:cubicBezTo>
                      <a:cubicBezTo>
                        <a:pt x="0" y="2054"/>
                        <a:pt x="593" y="2647"/>
                        <a:pt x="1323" y="2647"/>
                      </a:cubicBezTo>
                      <a:lnTo>
                        <a:pt x="8837" y="2647"/>
                      </a:lnTo>
                      <a:cubicBezTo>
                        <a:pt x="9568" y="2647"/>
                        <a:pt x="10160" y="2054"/>
                        <a:pt x="10160" y="1323"/>
                      </a:cubicBezTo>
                      <a:cubicBezTo>
                        <a:pt x="10160" y="593"/>
                        <a:pt x="9568" y="0"/>
                        <a:pt x="8837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64" name="Freeform 263"/>
                <xdr:cNvSpPr>
                  <a:spLocks/>
                </xdr:cNvSpPr>
              </xdr:nvSpPr>
              <xdr:spPr bwMode="auto">
                <a:xfrm>
                  <a:off x="5243" y="1340"/>
                  <a:ext cx="610" cy="158"/>
                </a:xfrm>
                <a:custGeom>
                  <a:avLst/>
                  <a:gdLst>
                    <a:gd name="T0" fmla="*/ 79 w 10160"/>
                    <a:gd name="T1" fmla="*/ 0 h 2647"/>
                    <a:gd name="T2" fmla="*/ 0 w 10160"/>
                    <a:gd name="T3" fmla="*/ 79 h 2647"/>
                    <a:gd name="T4" fmla="*/ 79 w 10160"/>
                    <a:gd name="T5" fmla="*/ 158 h 2647"/>
                    <a:gd name="T6" fmla="*/ 531 w 10160"/>
                    <a:gd name="T7" fmla="*/ 158 h 2647"/>
                    <a:gd name="T8" fmla="*/ 610 w 10160"/>
                    <a:gd name="T9" fmla="*/ 79 h 2647"/>
                    <a:gd name="T10" fmla="*/ 531 w 10160"/>
                    <a:gd name="T11" fmla="*/ 0 h 2647"/>
                    <a:gd name="T12" fmla="*/ 79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1323" y="0"/>
                      </a:moveTo>
                      <a:cubicBezTo>
                        <a:pt x="593" y="0"/>
                        <a:pt x="0" y="593"/>
                        <a:pt x="0" y="1323"/>
                      </a:cubicBezTo>
                      <a:cubicBezTo>
                        <a:pt x="0" y="2054"/>
                        <a:pt x="593" y="2647"/>
                        <a:pt x="1323" y="2647"/>
                      </a:cubicBezTo>
                      <a:lnTo>
                        <a:pt x="8837" y="2647"/>
                      </a:lnTo>
                      <a:cubicBezTo>
                        <a:pt x="9568" y="2647"/>
                        <a:pt x="10160" y="2054"/>
                        <a:pt x="10160" y="1323"/>
                      </a:cubicBezTo>
                      <a:cubicBezTo>
                        <a:pt x="10160" y="593"/>
                        <a:pt x="9568" y="0"/>
                        <a:pt x="8837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257" name="Group 256"/>
              <xdr:cNvGrpSpPr>
                <a:grpSpLocks/>
              </xdr:cNvGrpSpPr>
            </xdr:nvGrpSpPr>
            <xdr:grpSpPr bwMode="auto">
              <a:xfrm>
                <a:off x="5511" y="1366"/>
                <a:ext cx="74" cy="105"/>
                <a:chOff x="5511" y="1366"/>
                <a:chExt cx="74" cy="105"/>
              </a:xfrm>
            </xdr:grpSpPr>
            <xdr:grpSp>
              <xdr:nvGrpSpPr>
                <xdr:cNvPr id="259" name="Group 258"/>
                <xdr:cNvGrpSpPr>
                  <a:grpSpLocks/>
                </xdr:cNvGrpSpPr>
              </xdr:nvGrpSpPr>
              <xdr:grpSpPr bwMode="auto">
                <a:xfrm>
                  <a:off x="5517" y="1384"/>
                  <a:ext cx="68" cy="69"/>
                  <a:chOff x="5517" y="1384"/>
                  <a:chExt cx="68" cy="69"/>
                </a:xfrm>
              </xdr:grpSpPr>
              <xdr:sp macro="" textlink="">
                <xdr:nvSpPr>
                  <xdr:cNvPr id="261" name="Freeform 260"/>
                  <xdr:cNvSpPr>
                    <a:spLocks/>
                  </xdr:cNvSpPr>
                </xdr:nvSpPr>
                <xdr:spPr bwMode="auto">
                  <a:xfrm>
                    <a:off x="5517" y="1384"/>
                    <a:ext cx="68" cy="69"/>
                  </a:xfrm>
                  <a:custGeom>
                    <a:avLst/>
                    <a:gdLst>
                      <a:gd name="T0" fmla="*/ 0 w 68"/>
                      <a:gd name="T1" fmla="*/ 35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5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62" name="Freeform 261"/>
                  <xdr:cNvSpPr>
                    <a:spLocks/>
                  </xdr:cNvSpPr>
                </xdr:nvSpPr>
                <xdr:spPr bwMode="auto">
                  <a:xfrm>
                    <a:off x="5517" y="1384"/>
                    <a:ext cx="68" cy="69"/>
                  </a:xfrm>
                  <a:custGeom>
                    <a:avLst/>
                    <a:gdLst>
                      <a:gd name="T0" fmla="*/ 0 w 68"/>
                      <a:gd name="T1" fmla="*/ 35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5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60" name="Freeform 259"/>
                <xdr:cNvSpPr>
                  <a:spLocks/>
                </xdr:cNvSpPr>
              </xdr:nvSpPr>
              <xdr:spPr bwMode="auto">
                <a:xfrm>
                  <a:off x="5511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8" name="Line 77"/>
              <xdr:cNvSpPr>
                <a:spLocks noChangeShapeType="1"/>
              </xdr:cNvSpPr>
            </xdr:nvSpPr>
            <xdr:spPr bwMode="auto">
              <a:xfrm>
                <a:off x="5243" y="1419"/>
                <a:ext cx="61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8" name="Group 227"/>
            <xdr:cNvGrpSpPr>
              <a:grpSpLocks/>
            </xdr:cNvGrpSpPr>
          </xdr:nvGrpSpPr>
          <xdr:grpSpPr bwMode="auto">
            <a:xfrm>
              <a:off x="5243" y="2305"/>
              <a:ext cx="610" cy="158"/>
              <a:chOff x="5243" y="2305"/>
              <a:chExt cx="610" cy="158"/>
            </a:xfrm>
          </xdr:grpSpPr>
          <xdr:grpSp>
            <xdr:nvGrpSpPr>
              <xdr:cNvPr id="247" name="Group 246"/>
              <xdr:cNvGrpSpPr>
                <a:grpSpLocks/>
              </xdr:cNvGrpSpPr>
            </xdr:nvGrpSpPr>
            <xdr:grpSpPr bwMode="auto">
              <a:xfrm>
                <a:off x="5243" y="2305"/>
                <a:ext cx="610" cy="158"/>
                <a:chOff x="5243" y="2305"/>
                <a:chExt cx="610" cy="158"/>
              </a:xfrm>
            </xdr:grpSpPr>
            <xdr:sp macro="" textlink="">
              <xdr:nvSpPr>
                <xdr:cNvPr id="254" name="Freeform 253"/>
                <xdr:cNvSpPr>
                  <a:spLocks/>
                </xdr:cNvSpPr>
              </xdr:nvSpPr>
              <xdr:spPr bwMode="auto">
                <a:xfrm>
                  <a:off x="5243" y="2305"/>
                  <a:ext cx="610" cy="158"/>
                </a:xfrm>
                <a:custGeom>
                  <a:avLst/>
                  <a:gdLst>
                    <a:gd name="T0" fmla="*/ 531 w 10160"/>
                    <a:gd name="T1" fmla="*/ 0 h 2646"/>
                    <a:gd name="T2" fmla="*/ 610 w 10160"/>
                    <a:gd name="T3" fmla="*/ 79 h 2646"/>
                    <a:gd name="T4" fmla="*/ 531 w 10160"/>
                    <a:gd name="T5" fmla="*/ 158 h 2646"/>
                    <a:gd name="T6" fmla="*/ 79 w 10160"/>
                    <a:gd name="T7" fmla="*/ 158 h 2646"/>
                    <a:gd name="T8" fmla="*/ 0 w 10160"/>
                    <a:gd name="T9" fmla="*/ 79 h 2646"/>
                    <a:gd name="T10" fmla="*/ 79 w 10160"/>
                    <a:gd name="T11" fmla="*/ 0 h 2646"/>
                    <a:gd name="T12" fmla="*/ 531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8837" y="0"/>
                      </a:moveTo>
                      <a:cubicBezTo>
                        <a:pt x="9568" y="0"/>
                        <a:pt x="10160" y="592"/>
                        <a:pt x="10160" y="1323"/>
                      </a:cubicBezTo>
                      <a:cubicBezTo>
                        <a:pt x="10160" y="2054"/>
                        <a:pt x="9568" y="2646"/>
                        <a:pt x="8837" y="2646"/>
                      </a:cubicBezTo>
                      <a:lnTo>
                        <a:pt x="1323" y="2646"/>
                      </a:lnTo>
                      <a:cubicBezTo>
                        <a:pt x="593" y="2646"/>
                        <a:pt x="0" y="2054"/>
                        <a:pt x="0" y="1323"/>
                      </a:cubicBezTo>
                      <a:cubicBezTo>
                        <a:pt x="0" y="592"/>
                        <a:pt x="593" y="0"/>
                        <a:pt x="1323" y="0"/>
                      </a:cubicBezTo>
                      <a:lnTo>
                        <a:pt x="8837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5" name="Freeform 254"/>
                <xdr:cNvSpPr>
                  <a:spLocks/>
                </xdr:cNvSpPr>
              </xdr:nvSpPr>
              <xdr:spPr bwMode="auto">
                <a:xfrm>
                  <a:off x="5243" y="2305"/>
                  <a:ext cx="610" cy="158"/>
                </a:xfrm>
                <a:custGeom>
                  <a:avLst/>
                  <a:gdLst>
                    <a:gd name="T0" fmla="*/ 531 w 10160"/>
                    <a:gd name="T1" fmla="*/ 0 h 2646"/>
                    <a:gd name="T2" fmla="*/ 610 w 10160"/>
                    <a:gd name="T3" fmla="*/ 79 h 2646"/>
                    <a:gd name="T4" fmla="*/ 531 w 10160"/>
                    <a:gd name="T5" fmla="*/ 158 h 2646"/>
                    <a:gd name="T6" fmla="*/ 79 w 10160"/>
                    <a:gd name="T7" fmla="*/ 158 h 2646"/>
                    <a:gd name="T8" fmla="*/ 0 w 10160"/>
                    <a:gd name="T9" fmla="*/ 79 h 2646"/>
                    <a:gd name="T10" fmla="*/ 79 w 10160"/>
                    <a:gd name="T11" fmla="*/ 0 h 2646"/>
                    <a:gd name="T12" fmla="*/ 531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8837" y="0"/>
                      </a:moveTo>
                      <a:cubicBezTo>
                        <a:pt x="9568" y="0"/>
                        <a:pt x="10160" y="592"/>
                        <a:pt x="10160" y="1323"/>
                      </a:cubicBezTo>
                      <a:cubicBezTo>
                        <a:pt x="10160" y="2054"/>
                        <a:pt x="9568" y="2646"/>
                        <a:pt x="8837" y="2646"/>
                      </a:cubicBezTo>
                      <a:lnTo>
                        <a:pt x="1323" y="2646"/>
                      </a:lnTo>
                      <a:cubicBezTo>
                        <a:pt x="593" y="2646"/>
                        <a:pt x="0" y="2054"/>
                        <a:pt x="0" y="1323"/>
                      </a:cubicBezTo>
                      <a:cubicBezTo>
                        <a:pt x="0" y="592"/>
                        <a:pt x="593" y="0"/>
                        <a:pt x="1323" y="0"/>
                      </a:cubicBezTo>
                      <a:lnTo>
                        <a:pt x="8837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248" name="Group 247"/>
              <xdr:cNvGrpSpPr>
                <a:grpSpLocks/>
              </xdr:cNvGrpSpPr>
            </xdr:nvGrpSpPr>
            <xdr:grpSpPr bwMode="auto">
              <a:xfrm>
                <a:off x="5511" y="2331"/>
                <a:ext cx="74" cy="105"/>
                <a:chOff x="5511" y="2331"/>
                <a:chExt cx="74" cy="105"/>
              </a:xfrm>
            </xdr:grpSpPr>
            <xdr:grpSp>
              <xdr:nvGrpSpPr>
                <xdr:cNvPr id="250" name="Group 249"/>
                <xdr:cNvGrpSpPr>
                  <a:grpSpLocks/>
                </xdr:cNvGrpSpPr>
              </xdr:nvGrpSpPr>
              <xdr:grpSpPr bwMode="auto">
                <a:xfrm>
                  <a:off x="5511" y="2349"/>
                  <a:ext cx="68" cy="70"/>
                  <a:chOff x="5511" y="2349"/>
                  <a:chExt cx="68" cy="70"/>
                </a:xfrm>
              </xdr:grpSpPr>
              <xdr:sp macro="" textlink="">
                <xdr:nvSpPr>
                  <xdr:cNvPr id="252" name="Freeform 251"/>
                  <xdr:cNvSpPr>
                    <a:spLocks/>
                  </xdr:cNvSpPr>
                </xdr:nvSpPr>
                <xdr:spPr bwMode="auto">
                  <a:xfrm>
                    <a:off x="5511" y="2349"/>
                    <a:ext cx="68" cy="70"/>
                  </a:xfrm>
                  <a:custGeom>
                    <a:avLst/>
                    <a:gdLst>
                      <a:gd name="T0" fmla="*/ 68 w 68"/>
                      <a:gd name="T1" fmla="*/ 35 h 70"/>
                      <a:gd name="T2" fmla="*/ 0 w 68"/>
                      <a:gd name="T3" fmla="*/ 70 h 70"/>
                      <a:gd name="T4" fmla="*/ 0 w 68"/>
                      <a:gd name="T5" fmla="*/ 0 h 70"/>
                      <a:gd name="T6" fmla="*/ 68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68" y="35"/>
                        </a:moveTo>
                        <a:lnTo>
                          <a:pt x="0" y="70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53" name="Freeform 252"/>
                  <xdr:cNvSpPr>
                    <a:spLocks/>
                  </xdr:cNvSpPr>
                </xdr:nvSpPr>
                <xdr:spPr bwMode="auto">
                  <a:xfrm>
                    <a:off x="5511" y="2349"/>
                    <a:ext cx="68" cy="70"/>
                  </a:xfrm>
                  <a:custGeom>
                    <a:avLst/>
                    <a:gdLst>
                      <a:gd name="T0" fmla="*/ 68 w 68"/>
                      <a:gd name="T1" fmla="*/ 35 h 70"/>
                      <a:gd name="T2" fmla="*/ 0 w 68"/>
                      <a:gd name="T3" fmla="*/ 70 h 70"/>
                      <a:gd name="T4" fmla="*/ 0 w 68"/>
                      <a:gd name="T5" fmla="*/ 0 h 70"/>
                      <a:gd name="T6" fmla="*/ 68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68" y="35"/>
                        </a:moveTo>
                        <a:lnTo>
                          <a:pt x="0" y="70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51" name="Freeform 250"/>
                <xdr:cNvSpPr>
                  <a:spLocks/>
                </xdr:cNvSpPr>
              </xdr:nvSpPr>
              <xdr:spPr bwMode="auto">
                <a:xfrm>
                  <a:off x="5585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9" name="Line 87"/>
              <xdr:cNvSpPr>
                <a:spLocks noChangeShapeType="1"/>
              </xdr:cNvSpPr>
            </xdr:nvSpPr>
            <xdr:spPr bwMode="auto">
              <a:xfrm flipH="1">
                <a:off x="5243" y="2384"/>
                <a:ext cx="61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9" name="Group 228"/>
            <xdr:cNvGrpSpPr>
              <a:grpSpLocks/>
            </xdr:cNvGrpSpPr>
          </xdr:nvGrpSpPr>
          <xdr:grpSpPr bwMode="auto">
            <a:xfrm>
              <a:off x="5243" y="3270"/>
              <a:ext cx="610" cy="159"/>
              <a:chOff x="5243" y="3270"/>
              <a:chExt cx="610" cy="159"/>
            </a:xfrm>
          </xdr:grpSpPr>
          <xdr:grpSp>
            <xdr:nvGrpSpPr>
              <xdr:cNvPr id="238" name="Group 237"/>
              <xdr:cNvGrpSpPr>
                <a:grpSpLocks/>
              </xdr:cNvGrpSpPr>
            </xdr:nvGrpSpPr>
            <xdr:grpSpPr bwMode="auto">
              <a:xfrm>
                <a:off x="5243" y="3270"/>
                <a:ext cx="610" cy="159"/>
                <a:chOff x="5243" y="3270"/>
                <a:chExt cx="610" cy="159"/>
              </a:xfrm>
            </xdr:grpSpPr>
            <xdr:sp macro="" textlink="">
              <xdr:nvSpPr>
                <xdr:cNvPr id="245" name="Freeform 244"/>
                <xdr:cNvSpPr>
                  <a:spLocks/>
                </xdr:cNvSpPr>
              </xdr:nvSpPr>
              <xdr:spPr bwMode="auto">
                <a:xfrm>
                  <a:off x="5243" y="3270"/>
                  <a:ext cx="610" cy="159"/>
                </a:xfrm>
                <a:custGeom>
                  <a:avLst/>
                  <a:gdLst>
                    <a:gd name="T0" fmla="*/ 531 w 5080"/>
                    <a:gd name="T1" fmla="*/ 0 h 1323"/>
                    <a:gd name="T2" fmla="*/ 610 w 5080"/>
                    <a:gd name="T3" fmla="*/ 79 h 1323"/>
                    <a:gd name="T4" fmla="*/ 531 w 5080"/>
                    <a:gd name="T5" fmla="*/ 159 h 1323"/>
                    <a:gd name="T6" fmla="*/ 79 w 5080"/>
                    <a:gd name="T7" fmla="*/ 159 h 1323"/>
                    <a:gd name="T8" fmla="*/ 0 w 5080"/>
                    <a:gd name="T9" fmla="*/ 79 h 1323"/>
                    <a:gd name="T10" fmla="*/ 79 w 5080"/>
                    <a:gd name="T11" fmla="*/ 0 h 1323"/>
                    <a:gd name="T12" fmla="*/ 531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4418" y="0"/>
                      </a:moveTo>
                      <a:cubicBezTo>
                        <a:pt x="4784" y="0"/>
                        <a:pt x="5080" y="296"/>
                        <a:pt x="5080" y="661"/>
                      </a:cubicBezTo>
                      <a:cubicBezTo>
                        <a:pt x="5080" y="1027"/>
                        <a:pt x="4784" y="1323"/>
                        <a:pt x="4418" y="1323"/>
                      </a:cubicBezTo>
                      <a:lnTo>
                        <a:pt x="661" y="1323"/>
                      </a:lnTo>
                      <a:cubicBezTo>
                        <a:pt x="296" y="1323"/>
                        <a:pt x="0" y="1027"/>
                        <a:pt x="0" y="661"/>
                      </a:cubicBezTo>
                      <a:cubicBezTo>
                        <a:pt x="0" y="296"/>
                        <a:pt x="296" y="0"/>
                        <a:pt x="661" y="0"/>
                      </a:cubicBezTo>
                      <a:lnTo>
                        <a:pt x="4418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6" name="Freeform 245"/>
                <xdr:cNvSpPr>
                  <a:spLocks/>
                </xdr:cNvSpPr>
              </xdr:nvSpPr>
              <xdr:spPr bwMode="auto">
                <a:xfrm>
                  <a:off x="5243" y="3270"/>
                  <a:ext cx="610" cy="159"/>
                </a:xfrm>
                <a:custGeom>
                  <a:avLst/>
                  <a:gdLst>
                    <a:gd name="T0" fmla="*/ 531 w 5080"/>
                    <a:gd name="T1" fmla="*/ 0 h 1323"/>
                    <a:gd name="T2" fmla="*/ 610 w 5080"/>
                    <a:gd name="T3" fmla="*/ 79 h 1323"/>
                    <a:gd name="T4" fmla="*/ 531 w 5080"/>
                    <a:gd name="T5" fmla="*/ 159 h 1323"/>
                    <a:gd name="T6" fmla="*/ 79 w 5080"/>
                    <a:gd name="T7" fmla="*/ 159 h 1323"/>
                    <a:gd name="T8" fmla="*/ 0 w 5080"/>
                    <a:gd name="T9" fmla="*/ 79 h 1323"/>
                    <a:gd name="T10" fmla="*/ 79 w 5080"/>
                    <a:gd name="T11" fmla="*/ 0 h 1323"/>
                    <a:gd name="T12" fmla="*/ 531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4418" y="0"/>
                      </a:moveTo>
                      <a:cubicBezTo>
                        <a:pt x="4784" y="0"/>
                        <a:pt x="5080" y="296"/>
                        <a:pt x="5080" y="661"/>
                      </a:cubicBezTo>
                      <a:cubicBezTo>
                        <a:pt x="5080" y="1027"/>
                        <a:pt x="4784" y="1323"/>
                        <a:pt x="4418" y="1323"/>
                      </a:cubicBezTo>
                      <a:lnTo>
                        <a:pt x="661" y="1323"/>
                      </a:lnTo>
                      <a:cubicBezTo>
                        <a:pt x="296" y="1323"/>
                        <a:pt x="0" y="1027"/>
                        <a:pt x="0" y="661"/>
                      </a:cubicBezTo>
                      <a:cubicBezTo>
                        <a:pt x="0" y="296"/>
                        <a:pt x="296" y="0"/>
                        <a:pt x="661" y="0"/>
                      </a:cubicBezTo>
                      <a:lnTo>
                        <a:pt x="4418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239" name="Group 238"/>
              <xdr:cNvGrpSpPr>
                <a:grpSpLocks/>
              </xdr:cNvGrpSpPr>
            </xdr:nvGrpSpPr>
            <xdr:grpSpPr bwMode="auto">
              <a:xfrm>
                <a:off x="5511" y="3297"/>
                <a:ext cx="74" cy="104"/>
                <a:chOff x="5511" y="3297"/>
                <a:chExt cx="74" cy="104"/>
              </a:xfrm>
            </xdr:grpSpPr>
            <xdr:grpSp>
              <xdr:nvGrpSpPr>
                <xdr:cNvPr id="241" name="Group 240"/>
                <xdr:cNvGrpSpPr>
                  <a:grpSpLocks/>
                </xdr:cNvGrpSpPr>
              </xdr:nvGrpSpPr>
              <xdr:grpSpPr bwMode="auto">
                <a:xfrm>
                  <a:off x="5511" y="3315"/>
                  <a:ext cx="68" cy="69"/>
                  <a:chOff x="5511" y="3315"/>
                  <a:chExt cx="68" cy="69"/>
                </a:xfrm>
              </xdr:grpSpPr>
              <xdr:sp macro="" textlink="">
                <xdr:nvSpPr>
                  <xdr:cNvPr id="243" name="Freeform 242"/>
                  <xdr:cNvSpPr>
                    <a:spLocks/>
                  </xdr:cNvSpPr>
                </xdr:nvSpPr>
                <xdr:spPr bwMode="auto">
                  <a:xfrm>
                    <a:off x="5511" y="3315"/>
                    <a:ext cx="68" cy="69"/>
                  </a:xfrm>
                  <a:custGeom>
                    <a:avLst/>
                    <a:gdLst>
                      <a:gd name="T0" fmla="*/ 68 w 68"/>
                      <a:gd name="T1" fmla="*/ 34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4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4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44" name="Freeform 243"/>
                  <xdr:cNvSpPr>
                    <a:spLocks/>
                  </xdr:cNvSpPr>
                </xdr:nvSpPr>
                <xdr:spPr bwMode="auto">
                  <a:xfrm>
                    <a:off x="5511" y="3315"/>
                    <a:ext cx="68" cy="69"/>
                  </a:xfrm>
                  <a:custGeom>
                    <a:avLst/>
                    <a:gdLst>
                      <a:gd name="T0" fmla="*/ 68 w 68"/>
                      <a:gd name="T1" fmla="*/ 34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4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4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42" name="Freeform 241"/>
                <xdr:cNvSpPr>
                  <a:spLocks/>
                </xdr:cNvSpPr>
              </xdr:nvSpPr>
              <xdr:spPr bwMode="auto">
                <a:xfrm>
                  <a:off x="5585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0" name="Line 97"/>
              <xdr:cNvSpPr>
                <a:spLocks noChangeShapeType="1"/>
              </xdr:cNvSpPr>
            </xdr:nvSpPr>
            <xdr:spPr bwMode="auto">
              <a:xfrm flipH="1">
                <a:off x="5243" y="3349"/>
                <a:ext cx="610" cy="1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0" name="Group 229"/>
            <xdr:cNvGrpSpPr>
              <a:grpSpLocks/>
            </xdr:cNvGrpSpPr>
          </xdr:nvGrpSpPr>
          <xdr:grpSpPr bwMode="auto">
            <a:xfrm>
              <a:off x="6104" y="3244"/>
              <a:ext cx="196" cy="196"/>
              <a:chOff x="6104" y="3244"/>
              <a:chExt cx="196" cy="196"/>
            </a:xfrm>
          </xdr:grpSpPr>
          <xdr:grpSp>
            <xdr:nvGrpSpPr>
              <xdr:cNvPr id="231" name="Group 230"/>
              <xdr:cNvGrpSpPr>
                <a:grpSpLocks/>
              </xdr:cNvGrpSpPr>
            </xdr:nvGrpSpPr>
            <xdr:grpSpPr bwMode="auto">
              <a:xfrm>
                <a:off x="6149" y="3305"/>
                <a:ext cx="105" cy="74"/>
                <a:chOff x="6149" y="3305"/>
                <a:chExt cx="105" cy="74"/>
              </a:xfrm>
            </xdr:grpSpPr>
            <xdr:grpSp>
              <xdr:nvGrpSpPr>
                <xdr:cNvPr id="234" name="Group 233"/>
                <xdr:cNvGrpSpPr>
                  <a:grpSpLocks/>
                </xdr:cNvGrpSpPr>
              </xdr:nvGrpSpPr>
              <xdr:grpSpPr bwMode="auto">
                <a:xfrm>
                  <a:off x="6166" y="3311"/>
                  <a:ext cx="70" cy="68"/>
                  <a:chOff x="6166" y="3311"/>
                  <a:chExt cx="70" cy="68"/>
                </a:xfrm>
              </xdr:grpSpPr>
              <xdr:sp macro="" textlink="">
                <xdr:nvSpPr>
                  <xdr:cNvPr id="236" name="Freeform 235"/>
                  <xdr:cNvSpPr>
                    <a:spLocks/>
                  </xdr:cNvSpPr>
                </xdr:nvSpPr>
                <xdr:spPr bwMode="auto">
                  <a:xfrm>
                    <a:off x="6166" y="3311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0 w 70"/>
                      <a:gd name="T3" fmla="*/ 68 h 68"/>
                      <a:gd name="T4" fmla="*/ 7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0" y="68"/>
                        </a:lnTo>
                        <a:lnTo>
                          <a:pt x="7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237" name="Freeform 236"/>
                  <xdr:cNvSpPr>
                    <a:spLocks/>
                  </xdr:cNvSpPr>
                </xdr:nvSpPr>
                <xdr:spPr bwMode="auto">
                  <a:xfrm>
                    <a:off x="6166" y="3311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0 w 70"/>
                      <a:gd name="T3" fmla="*/ 68 h 68"/>
                      <a:gd name="T4" fmla="*/ 7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0" y="68"/>
                        </a:lnTo>
                        <a:lnTo>
                          <a:pt x="7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235" name="Freeform 234"/>
                <xdr:cNvSpPr>
                  <a:spLocks/>
                </xdr:cNvSpPr>
              </xdr:nvSpPr>
              <xdr:spPr bwMode="auto">
                <a:xfrm>
                  <a:off x="6149" y="3305"/>
                  <a:ext cx="105" cy="0"/>
                </a:xfrm>
                <a:custGeom>
                  <a:avLst/>
                  <a:gdLst>
                    <a:gd name="T0" fmla="*/ 105 w 105"/>
                    <a:gd name="T1" fmla="*/ 0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105" y="0"/>
                      </a:moveTo>
                      <a:cubicBezTo>
                        <a:pt x="70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2" name="Oval 231"/>
              <xdr:cNvSpPr>
                <a:spLocks noChangeArrowheads="1"/>
              </xdr:cNvSpPr>
            </xdr:nvSpPr>
            <xdr:spPr bwMode="auto">
              <a:xfrm>
                <a:off x="6104" y="3244"/>
                <a:ext cx="196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3" name="Line 105"/>
              <xdr:cNvSpPr>
                <a:spLocks noChangeShapeType="1"/>
              </xdr:cNvSpPr>
            </xdr:nvSpPr>
            <xdr:spPr bwMode="auto">
              <a:xfrm>
                <a:off x="6202" y="3244"/>
                <a:ext cx="0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</xdr:grpSp>
      <xdr:grpSp>
        <xdr:nvGrpSpPr>
          <xdr:cNvPr id="161" name="Group 160"/>
          <xdr:cNvGrpSpPr>
            <a:grpSpLocks/>
          </xdr:cNvGrpSpPr>
        </xdr:nvGrpSpPr>
        <xdr:grpSpPr bwMode="auto">
          <a:xfrm>
            <a:off x="8050222" y="1892300"/>
            <a:ext cx="1795464" cy="3757613"/>
            <a:chOff x="5071" y="1192"/>
            <a:chExt cx="1131" cy="2367"/>
          </a:xfrm>
        </xdr:grpSpPr>
        <xdr:sp macro="" textlink="">
          <xdr:nvSpPr>
            <xdr:cNvPr id="200" name="Freeform 199"/>
            <xdr:cNvSpPr>
              <a:spLocks/>
            </xdr:cNvSpPr>
          </xdr:nvSpPr>
          <xdr:spPr bwMode="auto">
            <a:xfrm>
              <a:off x="5185" y="1192"/>
              <a:ext cx="740" cy="2367"/>
            </a:xfrm>
            <a:custGeom>
              <a:avLst/>
              <a:gdLst>
                <a:gd name="T0" fmla="*/ 361 w 740"/>
                <a:gd name="T1" fmla="*/ 0 h 2367"/>
                <a:gd name="T2" fmla="*/ 361 w 740"/>
                <a:gd name="T3" fmla="*/ 114 h 2367"/>
                <a:gd name="T4" fmla="*/ 0 w 740"/>
                <a:gd name="T5" fmla="*/ 114 h 2367"/>
                <a:gd name="T6" fmla="*/ 0 w 740"/>
                <a:gd name="T7" fmla="*/ 1081 h 2367"/>
                <a:gd name="T8" fmla="*/ 739 w 740"/>
                <a:gd name="T9" fmla="*/ 1080 h 2367"/>
                <a:gd name="T10" fmla="*/ 740 w 740"/>
                <a:gd name="T11" fmla="*/ 2265 h 2367"/>
                <a:gd name="T12" fmla="*/ 365 w 740"/>
                <a:gd name="T13" fmla="*/ 2265 h 2367"/>
                <a:gd name="T14" fmla="*/ 364 w 740"/>
                <a:gd name="T15" fmla="*/ 2367 h 236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0" t="0" r="r" b="b"/>
              <a:pathLst>
                <a:path w="740" h="2367">
                  <a:moveTo>
                    <a:pt x="361" y="0"/>
                  </a:moveTo>
                  <a:lnTo>
                    <a:pt x="361" y="114"/>
                  </a:lnTo>
                  <a:lnTo>
                    <a:pt x="0" y="114"/>
                  </a:lnTo>
                  <a:lnTo>
                    <a:pt x="0" y="1081"/>
                  </a:lnTo>
                  <a:lnTo>
                    <a:pt x="739" y="1080"/>
                  </a:lnTo>
                  <a:lnTo>
                    <a:pt x="740" y="2265"/>
                  </a:lnTo>
                  <a:lnTo>
                    <a:pt x="365" y="2265"/>
                  </a:lnTo>
                  <a:lnTo>
                    <a:pt x="364" y="2367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201" name="Freeform 200"/>
            <xdr:cNvSpPr>
              <a:spLocks/>
            </xdr:cNvSpPr>
          </xdr:nvSpPr>
          <xdr:spPr bwMode="auto">
            <a:xfrm>
              <a:off x="5852" y="2384"/>
              <a:ext cx="350" cy="860"/>
            </a:xfrm>
            <a:custGeom>
              <a:avLst/>
              <a:gdLst>
                <a:gd name="T0" fmla="*/ 350 w 350"/>
                <a:gd name="T1" fmla="*/ 860 h 860"/>
                <a:gd name="T2" fmla="*/ 349 w 350"/>
                <a:gd name="T3" fmla="*/ 0 h 860"/>
                <a:gd name="T4" fmla="*/ 0 w 350"/>
                <a:gd name="T5" fmla="*/ 0 h 860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350" h="860">
                  <a:moveTo>
                    <a:pt x="350" y="860"/>
                  </a:moveTo>
                  <a:lnTo>
                    <a:pt x="349" y="0"/>
                  </a:lnTo>
                  <a:lnTo>
                    <a:pt x="0" y="0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202" name="Line 110"/>
            <xdr:cNvSpPr>
              <a:spLocks noChangeShapeType="1"/>
            </xdr:cNvSpPr>
          </xdr:nvSpPr>
          <xdr:spPr bwMode="auto">
            <a:xfrm flipH="1">
              <a:off x="5852" y="3349"/>
              <a:ext cx="70" cy="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203" name="Line 111"/>
            <xdr:cNvSpPr>
              <a:spLocks noChangeShapeType="1"/>
            </xdr:cNvSpPr>
          </xdr:nvSpPr>
          <xdr:spPr bwMode="auto">
            <a:xfrm flipV="1">
              <a:off x="6025" y="2188"/>
              <a:ext cx="0" cy="38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204" name="Freeform 203"/>
            <xdr:cNvSpPr>
              <a:spLocks/>
            </xdr:cNvSpPr>
          </xdr:nvSpPr>
          <xdr:spPr bwMode="auto">
            <a:xfrm>
              <a:off x="5074" y="2502"/>
              <a:ext cx="849" cy="66"/>
            </a:xfrm>
            <a:custGeom>
              <a:avLst/>
              <a:gdLst>
                <a:gd name="T0" fmla="*/ 849 w 849"/>
                <a:gd name="T1" fmla="*/ 0 h 66"/>
                <a:gd name="T2" fmla="*/ 0 w 849"/>
                <a:gd name="T3" fmla="*/ 0 h 66"/>
                <a:gd name="T4" fmla="*/ 0 w 849"/>
                <a:gd name="T5" fmla="*/ 66 h 66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849" h="66">
                  <a:moveTo>
                    <a:pt x="849" y="0"/>
                  </a:moveTo>
                  <a:lnTo>
                    <a:pt x="0" y="0"/>
                  </a:lnTo>
                  <a:lnTo>
                    <a:pt x="0" y="66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205" name="Freeform 204"/>
            <xdr:cNvSpPr>
              <a:spLocks/>
            </xdr:cNvSpPr>
          </xdr:nvSpPr>
          <xdr:spPr bwMode="auto">
            <a:xfrm>
              <a:off x="5071" y="2192"/>
              <a:ext cx="115" cy="80"/>
            </a:xfrm>
            <a:custGeom>
              <a:avLst/>
              <a:gdLst>
                <a:gd name="T0" fmla="*/ 115 w 115"/>
                <a:gd name="T1" fmla="*/ 80 h 80"/>
                <a:gd name="T2" fmla="*/ 0 w 115"/>
                <a:gd name="T3" fmla="*/ 80 h 80"/>
                <a:gd name="T4" fmla="*/ 0 w 115"/>
                <a:gd name="T5" fmla="*/ 0 h 80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115" h="80">
                  <a:moveTo>
                    <a:pt x="115" y="80"/>
                  </a:moveTo>
                  <a:lnTo>
                    <a:pt x="0" y="80"/>
                  </a:lnTo>
                  <a:lnTo>
                    <a:pt x="0" y="0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grpSp>
          <xdr:nvGrpSpPr>
            <xdr:cNvPr id="206" name="Group 205"/>
            <xdr:cNvGrpSpPr>
              <a:grpSpLocks/>
            </xdr:cNvGrpSpPr>
          </xdr:nvGrpSpPr>
          <xdr:grpSpPr bwMode="auto">
            <a:xfrm>
              <a:off x="5162" y="2252"/>
              <a:ext cx="46" cy="45"/>
              <a:chOff x="5162" y="2252"/>
              <a:chExt cx="46" cy="45"/>
            </a:xfrm>
          </xdr:grpSpPr>
          <xdr:sp macro="" textlink="">
            <xdr:nvSpPr>
              <xdr:cNvPr id="223" name="Oval 222"/>
              <xdr:cNvSpPr>
                <a:spLocks noChangeArrowheads="1"/>
              </xdr:cNvSpPr>
            </xdr:nvSpPr>
            <xdr:spPr bwMode="auto">
              <a:xfrm>
                <a:off x="5162" y="2252"/>
                <a:ext cx="46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4" name="Oval 223"/>
              <xdr:cNvSpPr>
                <a:spLocks noChangeArrowheads="1"/>
              </xdr:cNvSpPr>
            </xdr:nvSpPr>
            <xdr:spPr bwMode="auto">
              <a:xfrm>
                <a:off x="5162" y="2252"/>
                <a:ext cx="46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07" name="Group 206"/>
            <xdr:cNvGrpSpPr>
              <a:grpSpLocks/>
            </xdr:cNvGrpSpPr>
          </xdr:nvGrpSpPr>
          <xdr:grpSpPr bwMode="auto">
            <a:xfrm>
              <a:off x="5901" y="2359"/>
              <a:ext cx="45" cy="45"/>
              <a:chOff x="5901" y="2359"/>
              <a:chExt cx="45" cy="45"/>
            </a:xfrm>
          </xdr:grpSpPr>
          <xdr:sp macro="" textlink="">
            <xdr:nvSpPr>
              <xdr:cNvPr id="221" name="Oval 220"/>
              <xdr:cNvSpPr>
                <a:spLocks noChangeArrowheads="1"/>
              </xdr:cNvSpPr>
            </xdr:nvSpPr>
            <xdr:spPr bwMode="auto">
              <a:xfrm>
                <a:off x="5901" y="2359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2" name="Oval 221"/>
              <xdr:cNvSpPr>
                <a:spLocks noChangeArrowheads="1"/>
              </xdr:cNvSpPr>
            </xdr:nvSpPr>
            <xdr:spPr bwMode="auto">
              <a:xfrm>
                <a:off x="5901" y="2359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08" name="Group 207"/>
            <xdr:cNvGrpSpPr>
              <a:grpSpLocks/>
            </xdr:cNvGrpSpPr>
          </xdr:nvGrpSpPr>
          <xdr:grpSpPr bwMode="auto">
            <a:xfrm>
              <a:off x="6001" y="2359"/>
              <a:ext cx="45" cy="45"/>
              <a:chOff x="6001" y="2359"/>
              <a:chExt cx="45" cy="45"/>
            </a:xfrm>
          </xdr:grpSpPr>
          <xdr:sp macro="" textlink="">
            <xdr:nvSpPr>
              <xdr:cNvPr id="219" name="Oval 218"/>
              <xdr:cNvSpPr>
                <a:spLocks noChangeArrowheads="1"/>
              </xdr:cNvSpPr>
            </xdr:nvSpPr>
            <xdr:spPr bwMode="auto">
              <a:xfrm>
                <a:off x="6001" y="2359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0" name="Oval 219"/>
              <xdr:cNvSpPr>
                <a:spLocks noChangeArrowheads="1"/>
              </xdr:cNvSpPr>
            </xdr:nvSpPr>
            <xdr:spPr bwMode="auto">
              <a:xfrm>
                <a:off x="6001" y="2359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09" name="Group 208"/>
            <xdr:cNvGrpSpPr>
              <a:grpSpLocks/>
            </xdr:cNvGrpSpPr>
          </xdr:nvGrpSpPr>
          <xdr:grpSpPr bwMode="auto">
            <a:xfrm>
              <a:off x="5901" y="2477"/>
              <a:ext cx="45" cy="45"/>
              <a:chOff x="5901" y="2477"/>
              <a:chExt cx="45" cy="45"/>
            </a:xfrm>
          </xdr:grpSpPr>
          <xdr:sp macro="" textlink="">
            <xdr:nvSpPr>
              <xdr:cNvPr id="217" name="Oval 216"/>
              <xdr:cNvSpPr>
                <a:spLocks noChangeArrowheads="1"/>
              </xdr:cNvSpPr>
            </xdr:nvSpPr>
            <xdr:spPr bwMode="auto">
              <a:xfrm>
                <a:off x="5901" y="2477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" name="Oval 217"/>
              <xdr:cNvSpPr>
                <a:spLocks noChangeArrowheads="1"/>
              </xdr:cNvSpPr>
            </xdr:nvSpPr>
            <xdr:spPr bwMode="auto">
              <a:xfrm>
                <a:off x="5901" y="2477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10" name="Group 209"/>
            <xdr:cNvGrpSpPr>
              <a:grpSpLocks/>
            </xdr:cNvGrpSpPr>
          </xdr:nvGrpSpPr>
          <xdr:grpSpPr bwMode="auto">
            <a:xfrm>
              <a:off x="5901" y="3325"/>
              <a:ext cx="45" cy="45"/>
              <a:chOff x="5901" y="3325"/>
              <a:chExt cx="45" cy="45"/>
            </a:xfrm>
          </xdr:grpSpPr>
          <xdr:sp macro="" textlink="">
            <xdr:nvSpPr>
              <xdr:cNvPr id="215" name="Oval 214"/>
              <xdr:cNvSpPr>
                <a:spLocks noChangeArrowheads="1"/>
              </xdr:cNvSpPr>
            </xdr:nvSpPr>
            <xdr:spPr bwMode="auto">
              <a:xfrm>
                <a:off x="5901" y="3325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6" name="Oval 215"/>
              <xdr:cNvSpPr>
                <a:spLocks noChangeArrowheads="1"/>
              </xdr:cNvSpPr>
            </xdr:nvSpPr>
            <xdr:spPr bwMode="auto">
              <a:xfrm>
                <a:off x="5901" y="3325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sp macro="" textlink="">
          <xdr:nvSpPr>
            <xdr:cNvPr id="211" name="Line 129"/>
            <xdr:cNvSpPr>
              <a:spLocks noChangeShapeType="1"/>
            </xdr:cNvSpPr>
          </xdr:nvSpPr>
          <xdr:spPr bwMode="auto">
            <a:xfrm flipH="1">
              <a:off x="5186" y="1417"/>
              <a:ext cx="56" cy="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grpSp>
          <xdr:nvGrpSpPr>
            <xdr:cNvPr id="212" name="Group 211"/>
            <xdr:cNvGrpSpPr>
              <a:grpSpLocks/>
            </xdr:cNvGrpSpPr>
          </xdr:nvGrpSpPr>
          <xdr:grpSpPr bwMode="auto">
            <a:xfrm>
              <a:off x="5162" y="1393"/>
              <a:ext cx="46" cy="45"/>
              <a:chOff x="5162" y="1393"/>
              <a:chExt cx="46" cy="45"/>
            </a:xfrm>
          </xdr:grpSpPr>
          <xdr:sp macro="" textlink="">
            <xdr:nvSpPr>
              <xdr:cNvPr id="213" name="Oval 212"/>
              <xdr:cNvSpPr>
                <a:spLocks noChangeArrowheads="1"/>
              </xdr:cNvSpPr>
            </xdr:nvSpPr>
            <xdr:spPr bwMode="auto">
              <a:xfrm>
                <a:off x="5162" y="1393"/>
                <a:ext cx="46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" name="Oval 213"/>
              <xdr:cNvSpPr>
                <a:spLocks noChangeArrowheads="1"/>
              </xdr:cNvSpPr>
            </xdr:nvSpPr>
            <xdr:spPr bwMode="auto">
              <a:xfrm>
                <a:off x="5162" y="1393"/>
                <a:ext cx="46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62" name="Group 161"/>
          <xdr:cNvGrpSpPr>
            <a:grpSpLocks/>
          </xdr:cNvGrpSpPr>
        </xdr:nvGrpSpPr>
        <xdr:grpSpPr bwMode="auto">
          <a:xfrm>
            <a:off x="7764432" y="1882776"/>
            <a:ext cx="2078029" cy="3760791"/>
            <a:chOff x="4891" y="1186"/>
            <a:chExt cx="1309" cy="2369"/>
          </a:xfrm>
        </xdr:grpSpPr>
        <xdr:sp macro="" textlink="">
          <xdr:nvSpPr>
            <xdr:cNvPr id="192" name="Freeform 191"/>
            <xdr:cNvSpPr>
              <a:spLocks/>
            </xdr:cNvSpPr>
          </xdr:nvSpPr>
          <xdr:spPr bwMode="auto">
            <a:xfrm>
              <a:off x="5850" y="1189"/>
              <a:ext cx="71" cy="232"/>
            </a:xfrm>
            <a:custGeom>
              <a:avLst/>
              <a:gdLst>
                <a:gd name="T0" fmla="*/ 0 w 71"/>
                <a:gd name="T1" fmla="*/ 232 h 232"/>
                <a:gd name="T2" fmla="*/ 71 w 71"/>
                <a:gd name="T3" fmla="*/ 232 h 232"/>
                <a:gd name="T4" fmla="*/ 71 w 71"/>
                <a:gd name="T5" fmla="*/ 150 h 232"/>
                <a:gd name="T6" fmla="*/ 25 w 71"/>
                <a:gd name="T7" fmla="*/ 150 h 232"/>
                <a:gd name="T8" fmla="*/ 23 w 71"/>
                <a:gd name="T9" fmla="*/ 0 h 23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0" t="0" r="r" b="b"/>
              <a:pathLst>
                <a:path w="71" h="232">
                  <a:moveTo>
                    <a:pt x="0" y="232"/>
                  </a:moveTo>
                  <a:lnTo>
                    <a:pt x="71" y="232"/>
                  </a:lnTo>
                  <a:lnTo>
                    <a:pt x="71" y="150"/>
                  </a:lnTo>
                  <a:lnTo>
                    <a:pt x="25" y="150"/>
                  </a:lnTo>
                  <a:lnTo>
                    <a:pt x="23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3" name="Freeform 192"/>
            <xdr:cNvSpPr>
              <a:spLocks/>
            </xdr:cNvSpPr>
          </xdr:nvSpPr>
          <xdr:spPr bwMode="auto">
            <a:xfrm>
              <a:off x="5070" y="1193"/>
              <a:ext cx="148" cy="391"/>
            </a:xfrm>
            <a:custGeom>
              <a:avLst/>
              <a:gdLst>
                <a:gd name="T0" fmla="*/ 0 w 148"/>
                <a:gd name="T1" fmla="*/ 391 h 391"/>
                <a:gd name="T2" fmla="*/ 0 w 148"/>
                <a:gd name="T3" fmla="*/ 64 h 391"/>
                <a:gd name="T4" fmla="*/ 148 w 148"/>
                <a:gd name="T5" fmla="*/ 64 h 391"/>
                <a:gd name="T6" fmla="*/ 148 w 148"/>
                <a:gd name="T7" fmla="*/ 0 h 391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148" h="391">
                  <a:moveTo>
                    <a:pt x="0" y="391"/>
                  </a:moveTo>
                  <a:lnTo>
                    <a:pt x="0" y="64"/>
                  </a:lnTo>
                  <a:lnTo>
                    <a:pt x="148" y="64"/>
                  </a:lnTo>
                  <a:lnTo>
                    <a:pt x="148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4" name="Freeform 193"/>
            <xdr:cNvSpPr>
              <a:spLocks/>
            </xdr:cNvSpPr>
          </xdr:nvSpPr>
          <xdr:spPr bwMode="auto">
            <a:xfrm>
              <a:off x="4891" y="1188"/>
              <a:ext cx="350" cy="1197"/>
            </a:xfrm>
            <a:custGeom>
              <a:avLst/>
              <a:gdLst>
                <a:gd name="T0" fmla="*/ 350 w 350"/>
                <a:gd name="T1" fmla="*/ 1197 h 1197"/>
                <a:gd name="T2" fmla="*/ 0 w 350"/>
                <a:gd name="T3" fmla="*/ 1197 h 1197"/>
                <a:gd name="T4" fmla="*/ 1 w 350"/>
                <a:gd name="T5" fmla="*/ 0 h 1197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350" h="1197">
                  <a:moveTo>
                    <a:pt x="350" y="1197"/>
                  </a:moveTo>
                  <a:lnTo>
                    <a:pt x="0" y="1197"/>
                  </a:lnTo>
                  <a:lnTo>
                    <a:pt x="1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5" name="Freeform 194"/>
            <xdr:cNvSpPr>
              <a:spLocks/>
            </xdr:cNvSpPr>
          </xdr:nvSpPr>
          <xdr:spPr bwMode="auto">
            <a:xfrm>
              <a:off x="6025" y="1186"/>
              <a:ext cx="165" cy="398"/>
            </a:xfrm>
            <a:custGeom>
              <a:avLst/>
              <a:gdLst>
                <a:gd name="T0" fmla="*/ 0 w 165"/>
                <a:gd name="T1" fmla="*/ 398 h 398"/>
                <a:gd name="T2" fmla="*/ 0 w 165"/>
                <a:gd name="T3" fmla="*/ 306 h 398"/>
                <a:gd name="T4" fmla="*/ 165 w 165"/>
                <a:gd name="T5" fmla="*/ 306 h 398"/>
                <a:gd name="T6" fmla="*/ 165 w 165"/>
                <a:gd name="T7" fmla="*/ 0 h 398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165" h="398">
                  <a:moveTo>
                    <a:pt x="0" y="398"/>
                  </a:moveTo>
                  <a:lnTo>
                    <a:pt x="0" y="306"/>
                  </a:lnTo>
                  <a:lnTo>
                    <a:pt x="165" y="306"/>
                  </a:lnTo>
                  <a:lnTo>
                    <a:pt x="165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6" name="Freeform 195"/>
            <xdr:cNvSpPr>
              <a:spLocks/>
            </xdr:cNvSpPr>
          </xdr:nvSpPr>
          <xdr:spPr bwMode="auto">
            <a:xfrm>
              <a:off x="4895" y="3174"/>
              <a:ext cx="177" cy="377"/>
            </a:xfrm>
            <a:custGeom>
              <a:avLst/>
              <a:gdLst>
                <a:gd name="T0" fmla="*/ 0 w 177"/>
                <a:gd name="T1" fmla="*/ 377 h 377"/>
                <a:gd name="T2" fmla="*/ 0 w 177"/>
                <a:gd name="T3" fmla="*/ 110 h 377"/>
                <a:gd name="T4" fmla="*/ 177 w 177"/>
                <a:gd name="T5" fmla="*/ 110 h 377"/>
                <a:gd name="T6" fmla="*/ 177 w 177"/>
                <a:gd name="T7" fmla="*/ 0 h 377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177" h="377">
                  <a:moveTo>
                    <a:pt x="0" y="377"/>
                  </a:moveTo>
                  <a:lnTo>
                    <a:pt x="0" y="110"/>
                  </a:lnTo>
                  <a:lnTo>
                    <a:pt x="177" y="110"/>
                  </a:lnTo>
                  <a:lnTo>
                    <a:pt x="177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7" name="Freeform 196"/>
            <xdr:cNvSpPr>
              <a:spLocks/>
            </xdr:cNvSpPr>
          </xdr:nvSpPr>
          <xdr:spPr bwMode="auto">
            <a:xfrm>
              <a:off x="5157" y="3351"/>
              <a:ext cx="88" cy="203"/>
            </a:xfrm>
            <a:custGeom>
              <a:avLst/>
              <a:gdLst>
                <a:gd name="T0" fmla="*/ 63 w 88"/>
                <a:gd name="T1" fmla="*/ 203 h 203"/>
                <a:gd name="T2" fmla="*/ 63 w 88"/>
                <a:gd name="T3" fmla="*/ 88 h 203"/>
                <a:gd name="T4" fmla="*/ 0 w 88"/>
                <a:gd name="T5" fmla="*/ 88 h 203"/>
                <a:gd name="T6" fmla="*/ 0 w 88"/>
                <a:gd name="T7" fmla="*/ 0 h 203"/>
                <a:gd name="T8" fmla="*/ 88 w 88"/>
                <a:gd name="T9" fmla="*/ 0 h 203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0" t="0" r="r" b="b"/>
              <a:pathLst>
                <a:path w="88" h="203">
                  <a:moveTo>
                    <a:pt x="63" y="203"/>
                  </a:moveTo>
                  <a:lnTo>
                    <a:pt x="63" y="88"/>
                  </a:lnTo>
                  <a:lnTo>
                    <a:pt x="0" y="88"/>
                  </a:lnTo>
                  <a:lnTo>
                    <a:pt x="0" y="0"/>
                  </a:lnTo>
                  <a:lnTo>
                    <a:pt x="88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8" name="Freeform 197"/>
            <xdr:cNvSpPr>
              <a:spLocks/>
            </xdr:cNvSpPr>
          </xdr:nvSpPr>
          <xdr:spPr bwMode="auto">
            <a:xfrm>
              <a:off x="5873" y="3174"/>
              <a:ext cx="150" cy="381"/>
            </a:xfrm>
            <a:custGeom>
              <a:avLst/>
              <a:gdLst>
                <a:gd name="T0" fmla="*/ 0 w 150"/>
                <a:gd name="T1" fmla="*/ 381 h 381"/>
                <a:gd name="T2" fmla="*/ 2 w 150"/>
                <a:gd name="T3" fmla="*/ 332 h 381"/>
                <a:gd name="T4" fmla="*/ 150 w 150"/>
                <a:gd name="T5" fmla="*/ 332 h 381"/>
                <a:gd name="T6" fmla="*/ 150 w 150"/>
                <a:gd name="T7" fmla="*/ 0 h 381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150" h="381">
                  <a:moveTo>
                    <a:pt x="0" y="381"/>
                  </a:moveTo>
                  <a:lnTo>
                    <a:pt x="2" y="332"/>
                  </a:lnTo>
                  <a:lnTo>
                    <a:pt x="150" y="332"/>
                  </a:lnTo>
                  <a:lnTo>
                    <a:pt x="150" y="0"/>
                  </a:lnTo>
                </a:path>
              </a:pathLst>
            </a:custGeom>
            <a:noFill/>
            <a:ln w="31750" cap="flat">
              <a:solidFill>
                <a:srgbClr val="FF33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199" name="Line 141"/>
            <xdr:cNvSpPr>
              <a:spLocks noChangeShapeType="1"/>
            </xdr:cNvSpPr>
          </xdr:nvSpPr>
          <xdr:spPr bwMode="auto">
            <a:xfrm flipV="1">
              <a:off x="6200" y="3437"/>
              <a:ext cx="0" cy="113"/>
            </a:xfrm>
            <a:prstGeom prst="line">
              <a:avLst/>
            </a:prstGeom>
            <a:noFill/>
            <a:ln w="31750">
              <a:solidFill>
                <a:srgbClr val="FF33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63" name="Rectangle 162"/>
          <xdr:cNvSpPr>
            <a:spLocks noChangeArrowheads="1"/>
          </xdr:cNvSpPr>
        </xdr:nvSpPr>
        <xdr:spPr bwMode="auto">
          <a:xfrm>
            <a:off x="9223375" y="1090613"/>
            <a:ext cx="509588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a</a:t>
            </a:r>
            <a:endParaRPr lang="en-US" altLang="en-US"/>
          </a:p>
        </xdr:txBody>
      </xdr:sp>
      <xdr:sp macro="" textlink="">
        <xdr:nvSpPr>
          <xdr:cNvPr id="164" name="Rectangle 163"/>
          <xdr:cNvSpPr>
            <a:spLocks noChangeArrowheads="1"/>
          </xdr:cNvSpPr>
        </xdr:nvSpPr>
        <xdr:spPr bwMode="auto">
          <a:xfrm>
            <a:off x="9709150" y="1090613"/>
            <a:ext cx="5334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b</a:t>
            </a:r>
            <a:endParaRPr lang="en-US" altLang="en-US"/>
          </a:p>
        </xdr:txBody>
      </xdr:sp>
      <xdr:sp macro="" textlink="">
        <xdr:nvSpPr>
          <xdr:cNvPr id="165" name="Rectangle 164"/>
          <xdr:cNvSpPr>
            <a:spLocks noChangeArrowheads="1"/>
          </xdr:cNvSpPr>
        </xdr:nvSpPr>
        <xdr:spPr bwMode="auto">
          <a:xfrm>
            <a:off x="8188325" y="1090613"/>
            <a:ext cx="420688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f</a:t>
            </a:r>
            <a:endParaRPr lang="en-US" altLang="en-US"/>
          </a:p>
        </xdr:txBody>
      </xdr:sp>
      <xdr:sp macro="" textlink="">
        <xdr:nvSpPr>
          <xdr:cNvPr id="166" name="Rectangle 165"/>
          <xdr:cNvSpPr>
            <a:spLocks noChangeArrowheads="1"/>
          </xdr:cNvSpPr>
        </xdr:nvSpPr>
        <xdr:spPr bwMode="auto">
          <a:xfrm>
            <a:off x="7651750" y="1090613"/>
            <a:ext cx="504825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g</a:t>
            </a:r>
            <a:endParaRPr lang="en-US" altLang="en-US"/>
          </a:p>
        </xdr:txBody>
      </xdr:sp>
      <xdr:grpSp>
        <xdr:nvGrpSpPr>
          <xdr:cNvPr id="167" name="Group 166"/>
          <xdr:cNvGrpSpPr>
            <a:grpSpLocks/>
          </xdr:cNvGrpSpPr>
        </xdr:nvGrpSpPr>
        <xdr:grpSpPr bwMode="auto">
          <a:xfrm>
            <a:off x="8610600" y="1228726"/>
            <a:ext cx="392113" cy="392113"/>
            <a:chOff x="8610600" y="1228726"/>
            <a:chExt cx="392113" cy="392113"/>
          </a:xfrm>
        </xdr:grpSpPr>
        <xdr:grpSp>
          <xdr:nvGrpSpPr>
            <xdr:cNvPr id="186" name="Group 185"/>
            <xdr:cNvGrpSpPr>
              <a:grpSpLocks/>
            </xdr:cNvGrpSpPr>
          </xdr:nvGrpSpPr>
          <xdr:grpSpPr bwMode="auto">
            <a:xfrm>
              <a:off x="8610600" y="1228726"/>
              <a:ext cx="392113" cy="392113"/>
              <a:chOff x="5424" y="774"/>
              <a:chExt cx="247" cy="247"/>
            </a:xfrm>
          </xdr:grpSpPr>
          <xdr:sp macro="" textlink="">
            <xdr:nvSpPr>
              <xdr:cNvPr id="190" name="Oval 189"/>
              <xdr:cNvSpPr>
                <a:spLocks noChangeArrowheads="1"/>
              </xdr:cNvSpPr>
            </xdr:nvSpPr>
            <xdr:spPr bwMode="auto">
              <a:xfrm>
                <a:off x="5424" y="774"/>
                <a:ext cx="247" cy="247"/>
              </a:xfrm>
              <a:prstGeom prst="ellipse">
                <a:avLst/>
              </a:prstGeom>
              <a:solidFill>
                <a:srgbClr val="FFFFFF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91" name="Oval 190"/>
              <xdr:cNvSpPr>
                <a:spLocks noChangeArrowheads="1"/>
              </xdr:cNvSpPr>
            </xdr:nvSpPr>
            <xdr:spPr bwMode="auto">
              <a:xfrm>
                <a:off x="5424" y="774"/>
                <a:ext cx="247" cy="247"/>
              </a:xfrm>
              <a:prstGeom prst="ellipse">
                <a:avLst/>
              </a:prstGeom>
              <a:noFill/>
              <a:ln w="25400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187" name="Group 186"/>
            <xdr:cNvGrpSpPr>
              <a:grpSpLocks/>
            </xdr:cNvGrpSpPr>
          </xdr:nvGrpSpPr>
          <xdr:grpSpPr bwMode="auto">
            <a:xfrm>
              <a:off x="8697913" y="1398588"/>
              <a:ext cx="215900" cy="53975"/>
              <a:chOff x="5479" y="881"/>
              <a:chExt cx="136" cy="34"/>
            </a:xfrm>
          </xdr:grpSpPr>
          <xdr:sp macro="" textlink="">
            <xdr:nvSpPr>
              <xdr:cNvPr id="188" name="Rectangle 187"/>
              <xdr:cNvSpPr>
                <a:spLocks noChangeArrowheads="1"/>
              </xdr:cNvSpPr>
            </xdr:nvSpPr>
            <xdr:spPr bwMode="auto">
              <a:xfrm>
                <a:off x="5479" y="881"/>
                <a:ext cx="136" cy="34"/>
              </a:xfrm>
              <a:prstGeom prst="rect">
                <a:avLst/>
              </a:prstGeom>
              <a:solidFill>
                <a:srgbClr val="00000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89" name="Rectangle 188"/>
              <xdr:cNvSpPr>
                <a:spLocks noChangeArrowheads="1"/>
              </xdr:cNvSpPr>
            </xdr:nvSpPr>
            <xdr:spPr bwMode="auto">
              <a:xfrm>
                <a:off x="5479" y="881"/>
                <a:ext cx="136" cy="34"/>
              </a:xfrm>
              <a:prstGeom prst="rect">
                <a:avLst/>
              </a:prstGeom>
              <a:noFill/>
              <a:ln w="9525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sp macro="" textlink="">
        <xdr:nvSpPr>
          <xdr:cNvPr id="168" name="Rectangle 167"/>
          <xdr:cNvSpPr>
            <a:spLocks noChangeArrowheads="1"/>
          </xdr:cNvSpPr>
        </xdr:nvSpPr>
        <xdr:spPr bwMode="auto">
          <a:xfrm>
            <a:off x="9239257" y="5796009"/>
            <a:ext cx="482600" cy="757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c</a:t>
            </a:r>
            <a:endParaRPr lang="en-US" altLang="en-US"/>
          </a:p>
        </xdr:txBody>
      </xdr:sp>
      <xdr:sp macro="" textlink="">
        <xdr:nvSpPr>
          <xdr:cNvPr id="169" name="Rectangle 168"/>
          <xdr:cNvSpPr>
            <a:spLocks noChangeArrowheads="1"/>
          </xdr:cNvSpPr>
        </xdr:nvSpPr>
        <xdr:spPr bwMode="auto">
          <a:xfrm>
            <a:off x="9628194" y="5854747"/>
            <a:ext cx="717551" cy="6778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3600">
                <a:solidFill>
                  <a:srgbClr val="000000"/>
                </a:solidFill>
                <a:latin typeface="Calibri" panose="020F0502020204030204" pitchFamily="34" charset="0"/>
              </a:rPr>
              <a:t>dp</a:t>
            </a:r>
            <a:endParaRPr lang="en-US" altLang="en-US"/>
          </a:p>
        </xdr:txBody>
      </xdr:sp>
      <xdr:sp macro="" textlink="">
        <xdr:nvSpPr>
          <xdr:cNvPr id="170" name="Rectangle 169"/>
          <xdr:cNvSpPr>
            <a:spLocks noChangeArrowheads="1"/>
          </xdr:cNvSpPr>
        </xdr:nvSpPr>
        <xdr:spPr bwMode="auto">
          <a:xfrm>
            <a:off x="8132768" y="5796009"/>
            <a:ext cx="533400" cy="757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d</a:t>
            </a:r>
            <a:endParaRPr lang="en-US" altLang="en-US"/>
          </a:p>
        </xdr:txBody>
      </xdr:sp>
      <xdr:sp macro="" textlink="">
        <xdr:nvSpPr>
          <xdr:cNvPr id="171" name="Rectangle 170"/>
          <xdr:cNvSpPr>
            <a:spLocks noChangeArrowheads="1"/>
          </xdr:cNvSpPr>
        </xdr:nvSpPr>
        <xdr:spPr bwMode="auto">
          <a:xfrm>
            <a:off x="7643818" y="5796009"/>
            <a:ext cx="520700" cy="757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e</a:t>
            </a:r>
            <a:endParaRPr lang="en-US" altLang="en-US"/>
          </a:p>
        </xdr:txBody>
      </xdr:sp>
      <xdr:grpSp>
        <xdr:nvGrpSpPr>
          <xdr:cNvPr id="172" name="Group 171"/>
          <xdr:cNvGrpSpPr>
            <a:grpSpLocks/>
          </xdr:cNvGrpSpPr>
        </xdr:nvGrpSpPr>
        <xdr:grpSpPr bwMode="auto">
          <a:xfrm>
            <a:off x="8610606" y="5935710"/>
            <a:ext cx="392113" cy="392116"/>
            <a:chOff x="8610606" y="5935710"/>
            <a:chExt cx="392113" cy="392116"/>
          </a:xfrm>
        </xdr:grpSpPr>
        <xdr:grpSp>
          <xdr:nvGrpSpPr>
            <xdr:cNvPr id="180" name="Group 179"/>
            <xdr:cNvGrpSpPr>
              <a:grpSpLocks/>
            </xdr:cNvGrpSpPr>
          </xdr:nvGrpSpPr>
          <xdr:grpSpPr bwMode="auto">
            <a:xfrm>
              <a:off x="8610606" y="5935710"/>
              <a:ext cx="392113" cy="392116"/>
              <a:chOff x="5424" y="3739"/>
              <a:chExt cx="247" cy="247"/>
            </a:xfrm>
          </xdr:grpSpPr>
          <xdr:sp macro="" textlink="">
            <xdr:nvSpPr>
              <xdr:cNvPr id="184" name="Oval 183"/>
              <xdr:cNvSpPr>
                <a:spLocks noChangeArrowheads="1"/>
              </xdr:cNvSpPr>
            </xdr:nvSpPr>
            <xdr:spPr bwMode="auto">
              <a:xfrm>
                <a:off x="5424" y="3739"/>
                <a:ext cx="247" cy="247"/>
              </a:xfrm>
              <a:prstGeom prst="ellipse">
                <a:avLst/>
              </a:prstGeom>
              <a:solidFill>
                <a:srgbClr val="FFFFFF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85" name="Oval 184"/>
              <xdr:cNvSpPr>
                <a:spLocks noChangeArrowheads="1"/>
              </xdr:cNvSpPr>
            </xdr:nvSpPr>
            <xdr:spPr bwMode="auto">
              <a:xfrm>
                <a:off x="5424" y="3739"/>
                <a:ext cx="247" cy="247"/>
              </a:xfrm>
              <a:prstGeom prst="ellipse">
                <a:avLst/>
              </a:prstGeom>
              <a:noFill/>
              <a:ln w="25400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181" name="Group 180"/>
            <xdr:cNvGrpSpPr>
              <a:grpSpLocks/>
            </xdr:cNvGrpSpPr>
          </xdr:nvGrpSpPr>
          <xdr:grpSpPr bwMode="auto">
            <a:xfrm>
              <a:off x="8697919" y="6105574"/>
              <a:ext cx="215900" cy="52388"/>
              <a:chOff x="5479" y="3846"/>
              <a:chExt cx="136" cy="33"/>
            </a:xfrm>
          </xdr:grpSpPr>
          <xdr:sp macro="" textlink="">
            <xdr:nvSpPr>
              <xdr:cNvPr id="182" name="Rectangle 181"/>
              <xdr:cNvSpPr>
                <a:spLocks noChangeArrowheads="1"/>
              </xdr:cNvSpPr>
            </xdr:nvSpPr>
            <xdr:spPr bwMode="auto">
              <a:xfrm>
                <a:off x="5479" y="3846"/>
                <a:ext cx="136" cy="33"/>
              </a:xfrm>
              <a:prstGeom prst="rect">
                <a:avLst/>
              </a:prstGeom>
              <a:solidFill>
                <a:srgbClr val="000000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83" name="Rectangle 182"/>
              <xdr:cNvSpPr>
                <a:spLocks noChangeArrowheads="1"/>
              </xdr:cNvSpPr>
            </xdr:nvSpPr>
            <xdr:spPr bwMode="auto">
              <a:xfrm>
                <a:off x="5479" y="3846"/>
                <a:ext cx="136" cy="33"/>
              </a:xfrm>
              <a:prstGeom prst="rect">
                <a:avLst/>
              </a:prstGeom>
              <a:noFill/>
              <a:ln w="9525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sp macro="" textlink="">
        <xdr:nvSpPr>
          <xdr:cNvPr id="173" name="Rectangle 172"/>
          <xdr:cNvSpPr>
            <a:spLocks noChangeArrowheads="1"/>
          </xdr:cNvSpPr>
        </xdr:nvSpPr>
        <xdr:spPr bwMode="auto">
          <a:xfrm>
            <a:off x="8689975" y="2214563"/>
            <a:ext cx="509587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a</a:t>
            </a:r>
            <a:endParaRPr lang="en-US" altLang="en-US"/>
          </a:p>
        </xdr:txBody>
      </xdr:sp>
      <xdr:sp macro="" textlink="">
        <xdr:nvSpPr>
          <xdr:cNvPr id="174" name="Rectangle 173"/>
          <xdr:cNvSpPr>
            <a:spLocks noChangeArrowheads="1"/>
          </xdr:cNvSpPr>
        </xdr:nvSpPr>
        <xdr:spPr bwMode="auto">
          <a:xfrm>
            <a:off x="9142413" y="2555875"/>
            <a:ext cx="5334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b</a:t>
            </a:r>
            <a:endParaRPr lang="en-US" altLang="en-US"/>
          </a:p>
        </xdr:txBody>
      </xdr:sp>
      <xdr:sp macro="" textlink="">
        <xdr:nvSpPr>
          <xdr:cNvPr id="175" name="Rectangle 174"/>
          <xdr:cNvSpPr>
            <a:spLocks noChangeArrowheads="1"/>
          </xdr:cNvSpPr>
        </xdr:nvSpPr>
        <xdr:spPr bwMode="auto">
          <a:xfrm>
            <a:off x="8269288" y="2568575"/>
            <a:ext cx="420687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f</a:t>
            </a:r>
            <a:endParaRPr lang="en-US" altLang="en-US"/>
          </a:p>
        </xdr:txBody>
      </xdr:sp>
      <xdr:sp macro="" textlink="">
        <xdr:nvSpPr>
          <xdr:cNvPr id="176" name="Rectangle 175"/>
          <xdr:cNvSpPr>
            <a:spLocks noChangeArrowheads="1"/>
          </xdr:cNvSpPr>
        </xdr:nvSpPr>
        <xdr:spPr bwMode="auto">
          <a:xfrm>
            <a:off x="8693150" y="2987675"/>
            <a:ext cx="504825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g</a:t>
            </a:r>
            <a:endParaRPr lang="en-US" altLang="en-US"/>
          </a:p>
        </xdr:txBody>
      </xdr:sp>
      <xdr:sp macro="" textlink="">
        <xdr:nvSpPr>
          <xdr:cNvPr id="177" name="Rectangle 176"/>
          <xdr:cNvSpPr>
            <a:spLocks noChangeArrowheads="1"/>
          </xdr:cNvSpPr>
        </xdr:nvSpPr>
        <xdr:spPr bwMode="auto">
          <a:xfrm>
            <a:off x="9113838" y="4176713"/>
            <a:ext cx="4826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c</a:t>
            </a:r>
            <a:endParaRPr lang="en-US" altLang="en-US"/>
          </a:p>
        </xdr:txBody>
      </xdr:sp>
      <xdr:sp macro="" textlink="">
        <xdr:nvSpPr>
          <xdr:cNvPr id="178" name="Rectangle 177"/>
          <xdr:cNvSpPr>
            <a:spLocks noChangeArrowheads="1"/>
          </xdr:cNvSpPr>
        </xdr:nvSpPr>
        <xdr:spPr bwMode="auto">
          <a:xfrm>
            <a:off x="8656638" y="4643438"/>
            <a:ext cx="5334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d</a:t>
            </a:r>
            <a:endParaRPr lang="en-US" altLang="en-US"/>
          </a:p>
        </xdr:txBody>
      </xdr:sp>
      <xdr:sp macro="" textlink="">
        <xdr:nvSpPr>
          <xdr:cNvPr id="179" name="Rectangle 178"/>
          <xdr:cNvSpPr>
            <a:spLocks noChangeArrowheads="1"/>
          </xdr:cNvSpPr>
        </xdr:nvSpPr>
        <xdr:spPr bwMode="auto">
          <a:xfrm>
            <a:off x="8220075" y="4184650"/>
            <a:ext cx="5207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e</a:t>
            </a:r>
            <a:endParaRPr lang="en-US" altLang="en-US"/>
          </a:p>
        </xdr:txBody>
      </xdr:sp>
    </xdr:grpSp>
    <xdr:clientData/>
  </xdr:twoCellAnchor>
  <xdr:twoCellAnchor>
    <xdr:from>
      <xdr:col>28</xdr:col>
      <xdr:colOff>27214</xdr:colOff>
      <xdr:row>0</xdr:row>
      <xdr:rowOff>204108</xdr:rowOff>
    </xdr:from>
    <xdr:to>
      <xdr:col>32</xdr:col>
      <xdr:colOff>327932</xdr:colOff>
      <xdr:row>15</xdr:row>
      <xdr:rowOff>251052</xdr:rowOff>
    </xdr:to>
    <xdr:grpSp>
      <xdr:nvGrpSpPr>
        <xdr:cNvPr id="480" name="Group 479"/>
        <xdr:cNvGrpSpPr/>
      </xdr:nvGrpSpPr>
      <xdr:grpSpPr>
        <a:xfrm>
          <a:off x="14383987" y="204108"/>
          <a:ext cx="3071627" cy="5380944"/>
          <a:chOff x="23322643" y="1102179"/>
          <a:chExt cx="3076575" cy="5462587"/>
        </a:xfrm>
      </xdr:grpSpPr>
      <xdr:grpSp>
        <xdr:nvGrpSpPr>
          <xdr:cNvPr id="320" name="Group 319"/>
          <xdr:cNvGrpSpPr>
            <a:grpSpLocks/>
          </xdr:cNvGrpSpPr>
        </xdr:nvGrpSpPr>
        <xdr:grpSpPr bwMode="auto">
          <a:xfrm>
            <a:off x="23322643" y="1722892"/>
            <a:ext cx="3073400" cy="4108451"/>
            <a:chOff x="7269163" y="1711326"/>
            <a:chExt cx="3073400" cy="4108451"/>
          </a:xfrm>
        </xdr:grpSpPr>
        <xdr:grpSp>
          <xdr:nvGrpSpPr>
            <xdr:cNvPr id="386" name="Group 385"/>
            <xdr:cNvGrpSpPr>
              <a:grpSpLocks/>
            </xdr:cNvGrpSpPr>
          </xdr:nvGrpSpPr>
          <xdr:grpSpPr bwMode="auto">
            <a:xfrm>
              <a:off x="7269163" y="1711326"/>
              <a:ext cx="3073400" cy="4108451"/>
              <a:chOff x="4579" y="1078"/>
              <a:chExt cx="1936" cy="2588"/>
            </a:xfrm>
          </xdr:grpSpPr>
          <xdr:grpSp>
            <xdr:nvGrpSpPr>
              <xdr:cNvPr id="465" name="Group 464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478" name="Rectangle 477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9" name="Rectangle 478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466" name="Group 465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473" name="Rectangle 472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4" name="Rectangle 473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5" name="Rectangle 474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6" name="Rectangle 475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7" name="Rectangle 476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467" name="Group 466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468" name="Rectangle 467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69" name="Rectangle 468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0" name="Rectangle 469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1" name="Rectangle 470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472" name="Rectangle 471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387" name="Group 386"/>
            <xdr:cNvGrpSpPr>
              <a:grpSpLocks/>
            </xdr:cNvGrpSpPr>
          </xdr:nvGrpSpPr>
          <xdr:grpSpPr bwMode="auto">
            <a:xfrm>
              <a:off x="8321675" y="2127250"/>
              <a:ext cx="969962" cy="250825"/>
              <a:chOff x="5242" y="1340"/>
              <a:chExt cx="611" cy="158"/>
            </a:xfrm>
          </xdr:grpSpPr>
          <xdr:grpSp>
            <xdr:nvGrpSpPr>
              <xdr:cNvPr id="456" name="Group 455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</xdr:grpSpPr>
            <xdr:sp macro="" textlink="">
              <xdr:nvSpPr>
                <xdr:cNvPr id="463" name="Freeform 462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64" name="Freeform 463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57" name="Group 456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</xdr:grpSpPr>
            <xdr:grpSp>
              <xdr:nvGrpSpPr>
                <xdr:cNvPr id="459" name="Group 458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</xdr:grpSpPr>
              <xdr:sp macro="" textlink="">
                <xdr:nvSpPr>
                  <xdr:cNvPr id="461" name="Freeform 460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62" name="Freeform 461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60" name="Freeform 459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58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88" name="Group 387"/>
            <xdr:cNvGrpSpPr>
              <a:grpSpLocks/>
            </xdr:cNvGrpSpPr>
          </xdr:nvGrpSpPr>
          <xdr:grpSpPr bwMode="auto">
            <a:xfrm>
              <a:off x="8321675" y="3659188"/>
              <a:ext cx="969962" cy="250825"/>
              <a:chOff x="5242" y="2305"/>
              <a:chExt cx="611" cy="158"/>
            </a:xfrm>
          </xdr:grpSpPr>
          <xdr:grpSp>
            <xdr:nvGrpSpPr>
              <xdr:cNvPr id="447" name="Group 446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</xdr:grpSpPr>
            <xdr:sp macro="" textlink="">
              <xdr:nvSpPr>
                <xdr:cNvPr id="454" name="Freeform 453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55" name="Freeform 454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48" name="Group 447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</xdr:grpSpPr>
            <xdr:grpSp>
              <xdr:nvGrpSpPr>
                <xdr:cNvPr id="450" name="Group 449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</xdr:grpSpPr>
              <xdr:sp macro="" textlink="">
                <xdr:nvSpPr>
                  <xdr:cNvPr id="452" name="Freeform 451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53" name="Freeform 452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51" name="Freeform 450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49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89" name="Group 388"/>
            <xdr:cNvGrpSpPr>
              <a:grpSpLocks/>
            </xdr:cNvGrpSpPr>
          </xdr:nvGrpSpPr>
          <xdr:grpSpPr bwMode="auto">
            <a:xfrm>
              <a:off x="8321675" y="5191125"/>
              <a:ext cx="969962" cy="252413"/>
              <a:chOff x="5242" y="3270"/>
              <a:chExt cx="611" cy="159"/>
            </a:xfrm>
          </xdr:grpSpPr>
          <xdr:grpSp>
            <xdr:nvGrpSpPr>
              <xdr:cNvPr id="438" name="Group 437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</xdr:grpSpPr>
            <xdr:sp macro="" textlink="">
              <xdr:nvSpPr>
                <xdr:cNvPr id="445" name="Freeform 444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46" name="Freeform 445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39" name="Group 438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</xdr:grpSpPr>
            <xdr:grpSp>
              <xdr:nvGrpSpPr>
                <xdr:cNvPr id="441" name="Group 440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</xdr:grpSpPr>
              <xdr:sp macro="" textlink="">
                <xdr:nvSpPr>
                  <xdr:cNvPr id="443" name="Freeform 442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44" name="Freeform 443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42" name="Freeform 441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40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90" name="Group 389"/>
            <xdr:cNvGrpSpPr>
              <a:grpSpLocks/>
            </xdr:cNvGrpSpPr>
          </xdr:nvGrpSpPr>
          <xdr:grpSpPr bwMode="auto">
            <a:xfrm>
              <a:off x="9690131" y="5149851"/>
              <a:ext cx="309563" cy="311150"/>
              <a:chOff x="6104" y="3244"/>
              <a:chExt cx="195" cy="196"/>
            </a:xfrm>
          </xdr:grpSpPr>
          <xdr:grpSp>
            <xdr:nvGrpSpPr>
              <xdr:cNvPr id="431" name="Group 430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434" name="Group 433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436" name="Freeform 435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37" name="Freeform 436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35" name="Freeform 434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32" name="Oval 431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433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91" name="Group 390"/>
            <xdr:cNvGrpSpPr>
              <a:grpSpLocks/>
            </xdr:cNvGrpSpPr>
          </xdr:nvGrpSpPr>
          <xdr:grpSpPr bwMode="auto">
            <a:xfrm>
              <a:off x="7924800" y="2514600"/>
              <a:ext cx="252412" cy="965200"/>
              <a:chOff x="4992" y="1584"/>
              <a:chExt cx="159" cy="608"/>
            </a:xfrm>
          </xdr:grpSpPr>
          <xdr:grpSp>
            <xdr:nvGrpSpPr>
              <xdr:cNvPr id="422" name="Group 421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</xdr:grpSpPr>
            <xdr:sp macro="" textlink="">
              <xdr:nvSpPr>
                <xdr:cNvPr id="429" name="Freeform 428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30" name="Freeform 429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23" name="Group 422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</xdr:grpSpPr>
            <xdr:grpSp>
              <xdr:nvGrpSpPr>
                <xdr:cNvPr id="425" name="Group 424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</xdr:grpSpPr>
              <xdr:sp macro="" textlink="">
                <xdr:nvSpPr>
                  <xdr:cNvPr id="427" name="Freeform 426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28" name="Freeform 427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26" name="Freeform 425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24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92" name="Group 391"/>
            <xdr:cNvGrpSpPr>
              <a:grpSpLocks/>
            </xdr:cNvGrpSpPr>
          </xdr:nvGrpSpPr>
          <xdr:grpSpPr bwMode="auto">
            <a:xfrm>
              <a:off x="9437687" y="2514600"/>
              <a:ext cx="252412" cy="965200"/>
              <a:chOff x="5945" y="1584"/>
              <a:chExt cx="159" cy="608"/>
            </a:xfrm>
          </xdr:grpSpPr>
          <xdr:grpSp>
            <xdr:nvGrpSpPr>
              <xdr:cNvPr id="413" name="Group 412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</xdr:grpSpPr>
            <xdr:sp macro="" textlink="">
              <xdr:nvSpPr>
                <xdr:cNvPr id="420" name="Freeform 419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21" name="Freeform 420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14" name="Group 413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</xdr:grpSpPr>
            <xdr:grpSp>
              <xdr:nvGrpSpPr>
                <xdr:cNvPr id="416" name="Group 415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</xdr:grpSpPr>
              <xdr:sp macro="" textlink="">
                <xdr:nvSpPr>
                  <xdr:cNvPr id="418" name="Freeform 417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19" name="Freeform 418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17" name="Freeform 416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15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93" name="Group 392"/>
            <xdr:cNvGrpSpPr>
              <a:grpSpLocks/>
            </xdr:cNvGrpSpPr>
          </xdr:nvGrpSpPr>
          <xdr:grpSpPr bwMode="auto">
            <a:xfrm>
              <a:off x="7924800" y="4076700"/>
              <a:ext cx="252412" cy="965200"/>
              <a:chOff x="4992" y="2568"/>
              <a:chExt cx="159" cy="608"/>
            </a:xfrm>
          </xdr:grpSpPr>
          <xdr:grpSp>
            <xdr:nvGrpSpPr>
              <xdr:cNvPr id="404" name="Group 403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</xdr:grpSpPr>
            <xdr:sp macro="" textlink="">
              <xdr:nvSpPr>
                <xdr:cNvPr id="411" name="Freeform 410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12" name="Freeform 411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405" name="Group 404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</xdr:grpSpPr>
            <xdr:grpSp>
              <xdr:nvGrpSpPr>
                <xdr:cNvPr id="407" name="Group 406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</xdr:grpSpPr>
              <xdr:sp macro="" textlink="">
                <xdr:nvSpPr>
                  <xdr:cNvPr id="409" name="Freeform 408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10" name="Freeform 409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408" name="Freeform 407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406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394" name="Group 393"/>
            <xdr:cNvGrpSpPr>
              <a:grpSpLocks/>
            </xdr:cNvGrpSpPr>
          </xdr:nvGrpSpPr>
          <xdr:grpSpPr bwMode="auto">
            <a:xfrm>
              <a:off x="9437687" y="4076700"/>
              <a:ext cx="252412" cy="965200"/>
              <a:chOff x="5945" y="2568"/>
              <a:chExt cx="159" cy="608"/>
            </a:xfrm>
          </xdr:grpSpPr>
          <xdr:grpSp>
            <xdr:nvGrpSpPr>
              <xdr:cNvPr id="395" name="Group 394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</xdr:grpSpPr>
            <xdr:sp macro="" textlink="">
              <xdr:nvSpPr>
                <xdr:cNvPr id="402" name="Freeform 401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solidFill>
                  <a:srgbClr val="FFCCCC"/>
                </a:solidFill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403" name="Freeform 402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396" name="Group 395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</xdr:grpSpPr>
            <xdr:grpSp>
              <xdr:nvGrpSpPr>
                <xdr:cNvPr id="398" name="Group 397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</xdr:grpSpPr>
              <xdr:sp macro="" textlink="">
                <xdr:nvSpPr>
                  <xdr:cNvPr id="400" name="Freeform 399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401" name="Freeform 400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399" name="Freeform 398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397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</xdr:grpSp>
      <xdr:sp macro="" textlink="">
        <xdr:nvSpPr>
          <xdr:cNvPr id="321" name="Rectangle 320"/>
          <xdr:cNvSpPr>
            <a:spLocks noChangeArrowheads="1"/>
          </xdr:cNvSpPr>
        </xdr:nvSpPr>
        <xdr:spPr bwMode="auto">
          <a:xfrm>
            <a:off x="24743455" y="2226129"/>
            <a:ext cx="509588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a</a:t>
            </a:r>
            <a:endParaRPr lang="en-US" altLang="en-US"/>
          </a:p>
        </xdr:txBody>
      </xdr:sp>
      <xdr:sp macro="" textlink="">
        <xdr:nvSpPr>
          <xdr:cNvPr id="322" name="Rectangle 321"/>
          <xdr:cNvSpPr>
            <a:spLocks noChangeArrowheads="1"/>
          </xdr:cNvSpPr>
        </xdr:nvSpPr>
        <xdr:spPr bwMode="auto">
          <a:xfrm>
            <a:off x="24987930" y="2226129"/>
            <a:ext cx="3810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sp macro="" textlink="">
        <xdr:nvSpPr>
          <xdr:cNvPr id="323" name="Rectangle 322"/>
          <xdr:cNvSpPr>
            <a:spLocks noChangeArrowheads="1"/>
          </xdr:cNvSpPr>
        </xdr:nvSpPr>
        <xdr:spPr bwMode="auto">
          <a:xfrm>
            <a:off x="25194305" y="2567441"/>
            <a:ext cx="5334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b</a:t>
            </a:r>
            <a:endParaRPr lang="en-US" altLang="en-US"/>
          </a:p>
        </xdr:txBody>
      </xdr:sp>
      <xdr:sp macro="" textlink="">
        <xdr:nvSpPr>
          <xdr:cNvPr id="324" name="Rectangle 323"/>
          <xdr:cNvSpPr>
            <a:spLocks noChangeArrowheads="1"/>
          </xdr:cNvSpPr>
        </xdr:nvSpPr>
        <xdr:spPr bwMode="auto">
          <a:xfrm>
            <a:off x="24322768" y="2580141"/>
            <a:ext cx="420687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f</a:t>
            </a:r>
            <a:endParaRPr lang="en-US" altLang="en-US"/>
          </a:p>
        </xdr:txBody>
      </xdr:sp>
      <xdr:sp macro="" textlink="">
        <xdr:nvSpPr>
          <xdr:cNvPr id="325" name="Rectangle 324"/>
          <xdr:cNvSpPr>
            <a:spLocks noChangeArrowheads="1"/>
          </xdr:cNvSpPr>
        </xdr:nvSpPr>
        <xdr:spPr bwMode="auto">
          <a:xfrm>
            <a:off x="24746630" y="2999241"/>
            <a:ext cx="504825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g</a:t>
            </a:r>
            <a:endParaRPr lang="en-US" altLang="en-US"/>
          </a:p>
        </xdr:txBody>
      </xdr:sp>
      <xdr:sp macro="" textlink="">
        <xdr:nvSpPr>
          <xdr:cNvPr id="326" name="Rectangle 325"/>
          <xdr:cNvSpPr>
            <a:spLocks noChangeArrowheads="1"/>
          </xdr:cNvSpPr>
        </xdr:nvSpPr>
        <xdr:spPr bwMode="auto">
          <a:xfrm>
            <a:off x="25167318" y="4188279"/>
            <a:ext cx="4826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c</a:t>
            </a:r>
            <a:endParaRPr lang="en-US" altLang="en-US"/>
          </a:p>
        </xdr:txBody>
      </xdr:sp>
      <xdr:sp macro="" textlink="">
        <xdr:nvSpPr>
          <xdr:cNvPr id="327" name="Rectangle 326"/>
          <xdr:cNvSpPr>
            <a:spLocks noChangeArrowheads="1"/>
          </xdr:cNvSpPr>
        </xdr:nvSpPr>
        <xdr:spPr bwMode="auto">
          <a:xfrm>
            <a:off x="24708530" y="4655004"/>
            <a:ext cx="5334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d</a:t>
            </a:r>
            <a:endParaRPr lang="en-US" altLang="en-US"/>
          </a:p>
        </xdr:txBody>
      </xdr:sp>
      <xdr:sp macro="" textlink="">
        <xdr:nvSpPr>
          <xdr:cNvPr id="328" name="Rectangle 327"/>
          <xdr:cNvSpPr>
            <a:spLocks noChangeArrowheads="1"/>
          </xdr:cNvSpPr>
        </xdr:nvSpPr>
        <xdr:spPr bwMode="auto">
          <a:xfrm>
            <a:off x="24273555" y="4196216"/>
            <a:ext cx="520700" cy="757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e</a:t>
            </a:r>
            <a:endParaRPr lang="en-US" altLang="en-US"/>
          </a:p>
        </xdr:txBody>
      </xdr:sp>
      <xdr:grpSp>
        <xdr:nvGrpSpPr>
          <xdr:cNvPr id="329" name="Group 328"/>
          <xdr:cNvGrpSpPr>
            <a:grpSpLocks/>
          </xdr:cNvGrpSpPr>
        </xdr:nvGrpSpPr>
        <xdr:grpSpPr bwMode="auto">
          <a:xfrm>
            <a:off x="24102109" y="1903866"/>
            <a:ext cx="1797051" cy="3757613"/>
            <a:chOff x="5070" y="1192"/>
            <a:chExt cx="1132" cy="2367"/>
          </a:xfrm>
        </xdr:grpSpPr>
        <xdr:sp macro="" textlink="">
          <xdr:nvSpPr>
            <xdr:cNvPr id="361" name="Freeform 360"/>
            <xdr:cNvSpPr>
              <a:spLocks/>
            </xdr:cNvSpPr>
          </xdr:nvSpPr>
          <xdr:spPr bwMode="auto">
            <a:xfrm>
              <a:off x="5184" y="1192"/>
              <a:ext cx="741" cy="2367"/>
            </a:xfrm>
            <a:custGeom>
              <a:avLst/>
              <a:gdLst>
                <a:gd name="T0" fmla="*/ 361 w 741"/>
                <a:gd name="T1" fmla="*/ 0 h 2367"/>
                <a:gd name="T2" fmla="*/ 361 w 741"/>
                <a:gd name="T3" fmla="*/ 114 h 2367"/>
                <a:gd name="T4" fmla="*/ 0 w 741"/>
                <a:gd name="T5" fmla="*/ 114 h 2367"/>
                <a:gd name="T6" fmla="*/ 0 w 741"/>
                <a:gd name="T7" fmla="*/ 1081 h 2367"/>
                <a:gd name="T8" fmla="*/ 740 w 741"/>
                <a:gd name="T9" fmla="*/ 1080 h 2367"/>
                <a:gd name="T10" fmla="*/ 741 w 741"/>
                <a:gd name="T11" fmla="*/ 2265 h 2367"/>
                <a:gd name="T12" fmla="*/ 366 w 741"/>
                <a:gd name="T13" fmla="*/ 2265 h 2367"/>
                <a:gd name="T14" fmla="*/ 365 w 741"/>
                <a:gd name="T15" fmla="*/ 2367 h 236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0" t="0" r="r" b="b"/>
              <a:pathLst>
                <a:path w="741" h="2367">
                  <a:moveTo>
                    <a:pt x="361" y="0"/>
                  </a:moveTo>
                  <a:lnTo>
                    <a:pt x="361" y="114"/>
                  </a:lnTo>
                  <a:lnTo>
                    <a:pt x="0" y="114"/>
                  </a:lnTo>
                  <a:lnTo>
                    <a:pt x="0" y="1081"/>
                  </a:lnTo>
                  <a:lnTo>
                    <a:pt x="740" y="1080"/>
                  </a:lnTo>
                  <a:lnTo>
                    <a:pt x="741" y="2265"/>
                  </a:lnTo>
                  <a:lnTo>
                    <a:pt x="366" y="2265"/>
                  </a:lnTo>
                  <a:lnTo>
                    <a:pt x="365" y="2367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362" name="Freeform 361"/>
            <xdr:cNvSpPr>
              <a:spLocks/>
            </xdr:cNvSpPr>
          </xdr:nvSpPr>
          <xdr:spPr bwMode="auto">
            <a:xfrm>
              <a:off x="5852" y="2384"/>
              <a:ext cx="350" cy="860"/>
            </a:xfrm>
            <a:custGeom>
              <a:avLst/>
              <a:gdLst>
                <a:gd name="T0" fmla="*/ 350 w 350"/>
                <a:gd name="T1" fmla="*/ 860 h 860"/>
                <a:gd name="T2" fmla="*/ 349 w 350"/>
                <a:gd name="T3" fmla="*/ 0 h 860"/>
                <a:gd name="T4" fmla="*/ 0 w 350"/>
                <a:gd name="T5" fmla="*/ 0 h 860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350" h="860">
                  <a:moveTo>
                    <a:pt x="350" y="860"/>
                  </a:moveTo>
                  <a:lnTo>
                    <a:pt x="349" y="0"/>
                  </a:lnTo>
                  <a:lnTo>
                    <a:pt x="0" y="0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363" name="Line 28"/>
            <xdr:cNvSpPr>
              <a:spLocks noChangeShapeType="1"/>
            </xdr:cNvSpPr>
          </xdr:nvSpPr>
          <xdr:spPr bwMode="auto">
            <a:xfrm flipH="1">
              <a:off x="5852" y="3349"/>
              <a:ext cx="70" cy="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364" name="Line 29"/>
            <xdr:cNvSpPr>
              <a:spLocks noChangeShapeType="1"/>
            </xdr:cNvSpPr>
          </xdr:nvSpPr>
          <xdr:spPr bwMode="auto">
            <a:xfrm flipV="1">
              <a:off x="6024" y="2188"/>
              <a:ext cx="1" cy="38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365" name="Freeform 364"/>
            <xdr:cNvSpPr>
              <a:spLocks/>
            </xdr:cNvSpPr>
          </xdr:nvSpPr>
          <xdr:spPr bwMode="auto">
            <a:xfrm>
              <a:off x="5074" y="2502"/>
              <a:ext cx="849" cy="66"/>
            </a:xfrm>
            <a:custGeom>
              <a:avLst/>
              <a:gdLst>
                <a:gd name="T0" fmla="*/ 849 w 849"/>
                <a:gd name="T1" fmla="*/ 0 h 66"/>
                <a:gd name="T2" fmla="*/ 0 w 849"/>
                <a:gd name="T3" fmla="*/ 0 h 66"/>
                <a:gd name="T4" fmla="*/ 0 w 849"/>
                <a:gd name="T5" fmla="*/ 66 h 66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849" h="66">
                  <a:moveTo>
                    <a:pt x="849" y="0"/>
                  </a:moveTo>
                  <a:lnTo>
                    <a:pt x="0" y="0"/>
                  </a:lnTo>
                  <a:lnTo>
                    <a:pt x="0" y="66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sp macro="" textlink="">
          <xdr:nvSpPr>
            <xdr:cNvPr id="366" name="Freeform 365"/>
            <xdr:cNvSpPr>
              <a:spLocks/>
            </xdr:cNvSpPr>
          </xdr:nvSpPr>
          <xdr:spPr bwMode="auto">
            <a:xfrm>
              <a:off x="5070" y="2192"/>
              <a:ext cx="116" cy="80"/>
            </a:xfrm>
            <a:custGeom>
              <a:avLst/>
              <a:gdLst>
                <a:gd name="T0" fmla="*/ 116 w 116"/>
                <a:gd name="T1" fmla="*/ 80 h 80"/>
                <a:gd name="T2" fmla="*/ 1 w 116"/>
                <a:gd name="T3" fmla="*/ 80 h 80"/>
                <a:gd name="T4" fmla="*/ 0 w 116"/>
                <a:gd name="T5" fmla="*/ 0 h 80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116" h="80">
                  <a:moveTo>
                    <a:pt x="116" y="80"/>
                  </a:moveTo>
                  <a:lnTo>
                    <a:pt x="1" y="80"/>
                  </a:lnTo>
                  <a:lnTo>
                    <a:pt x="0" y="0"/>
                  </a:lnTo>
                </a:path>
              </a:pathLst>
            </a:custGeom>
            <a:noFill/>
            <a:ln w="31750" cap="flat">
              <a:solidFill>
                <a:srgbClr val="0033CC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grpSp>
          <xdr:nvGrpSpPr>
            <xdr:cNvPr id="367" name="Group 366"/>
            <xdr:cNvGrpSpPr>
              <a:grpSpLocks/>
            </xdr:cNvGrpSpPr>
          </xdr:nvGrpSpPr>
          <xdr:grpSpPr bwMode="auto">
            <a:xfrm>
              <a:off x="5162" y="2252"/>
              <a:ext cx="45" cy="45"/>
              <a:chOff x="5162" y="2252"/>
              <a:chExt cx="45" cy="45"/>
            </a:xfrm>
          </xdr:grpSpPr>
          <xdr:sp macro="" textlink="">
            <xdr:nvSpPr>
              <xdr:cNvPr id="384" name="Oval 383"/>
              <xdr:cNvSpPr>
                <a:spLocks noChangeArrowheads="1"/>
              </xdr:cNvSpPr>
            </xdr:nvSpPr>
            <xdr:spPr bwMode="auto">
              <a:xfrm>
                <a:off x="5162" y="2252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85" name="Oval 384"/>
              <xdr:cNvSpPr>
                <a:spLocks noChangeArrowheads="1"/>
              </xdr:cNvSpPr>
            </xdr:nvSpPr>
            <xdr:spPr bwMode="auto">
              <a:xfrm>
                <a:off x="5162" y="2252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68" name="Group 367"/>
            <xdr:cNvGrpSpPr>
              <a:grpSpLocks/>
            </xdr:cNvGrpSpPr>
          </xdr:nvGrpSpPr>
          <xdr:grpSpPr bwMode="auto">
            <a:xfrm>
              <a:off x="5901" y="2359"/>
              <a:ext cx="45" cy="45"/>
              <a:chOff x="5901" y="2359"/>
              <a:chExt cx="45" cy="45"/>
            </a:xfrm>
          </xdr:grpSpPr>
          <xdr:sp macro="" textlink="">
            <xdr:nvSpPr>
              <xdr:cNvPr id="382" name="Oval 381"/>
              <xdr:cNvSpPr>
                <a:spLocks noChangeArrowheads="1"/>
              </xdr:cNvSpPr>
            </xdr:nvSpPr>
            <xdr:spPr bwMode="auto">
              <a:xfrm>
                <a:off x="5901" y="2359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83" name="Oval 382"/>
              <xdr:cNvSpPr>
                <a:spLocks noChangeArrowheads="1"/>
              </xdr:cNvSpPr>
            </xdr:nvSpPr>
            <xdr:spPr bwMode="auto">
              <a:xfrm>
                <a:off x="5901" y="2359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69" name="Group 368"/>
            <xdr:cNvGrpSpPr>
              <a:grpSpLocks/>
            </xdr:cNvGrpSpPr>
          </xdr:nvGrpSpPr>
          <xdr:grpSpPr bwMode="auto">
            <a:xfrm>
              <a:off x="6000" y="2359"/>
              <a:ext cx="46" cy="45"/>
              <a:chOff x="6000" y="2359"/>
              <a:chExt cx="46" cy="45"/>
            </a:xfrm>
          </xdr:grpSpPr>
          <xdr:sp macro="" textlink="">
            <xdr:nvSpPr>
              <xdr:cNvPr id="380" name="Oval 379"/>
              <xdr:cNvSpPr>
                <a:spLocks noChangeArrowheads="1"/>
              </xdr:cNvSpPr>
            </xdr:nvSpPr>
            <xdr:spPr bwMode="auto">
              <a:xfrm>
                <a:off x="6000" y="2359"/>
                <a:ext cx="46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81" name="Oval 380"/>
              <xdr:cNvSpPr>
                <a:spLocks noChangeArrowheads="1"/>
              </xdr:cNvSpPr>
            </xdr:nvSpPr>
            <xdr:spPr bwMode="auto">
              <a:xfrm>
                <a:off x="6000" y="2359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70" name="Group 369"/>
            <xdr:cNvGrpSpPr>
              <a:grpSpLocks/>
            </xdr:cNvGrpSpPr>
          </xdr:nvGrpSpPr>
          <xdr:grpSpPr bwMode="auto">
            <a:xfrm>
              <a:off x="5901" y="2477"/>
              <a:ext cx="45" cy="45"/>
              <a:chOff x="5901" y="2477"/>
              <a:chExt cx="45" cy="45"/>
            </a:xfrm>
          </xdr:grpSpPr>
          <xdr:sp macro="" textlink="">
            <xdr:nvSpPr>
              <xdr:cNvPr id="378" name="Oval 377"/>
              <xdr:cNvSpPr>
                <a:spLocks noChangeArrowheads="1"/>
              </xdr:cNvSpPr>
            </xdr:nvSpPr>
            <xdr:spPr bwMode="auto">
              <a:xfrm>
                <a:off x="5901" y="2477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79" name="Oval 378"/>
              <xdr:cNvSpPr>
                <a:spLocks noChangeArrowheads="1"/>
              </xdr:cNvSpPr>
            </xdr:nvSpPr>
            <xdr:spPr bwMode="auto">
              <a:xfrm>
                <a:off x="5901" y="2477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371" name="Group 370"/>
            <xdr:cNvGrpSpPr>
              <a:grpSpLocks/>
            </xdr:cNvGrpSpPr>
          </xdr:nvGrpSpPr>
          <xdr:grpSpPr bwMode="auto">
            <a:xfrm>
              <a:off x="5901" y="3325"/>
              <a:ext cx="45" cy="45"/>
              <a:chOff x="5901" y="3325"/>
              <a:chExt cx="45" cy="45"/>
            </a:xfrm>
          </xdr:grpSpPr>
          <xdr:sp macro="" textlink="">
            <xdr:nvSpPr>
              <xdr:cNvPr id="376" name="Oval 375"/>
              <xdr:cNvSpPr>
                <a:spLocks noChangeArrowheads="1"/>
              </xdr:cNvSpPr>
            </xdr:nvSpPr>
            <xdr:spPr bwMode="auto">
              <a:xfrm>
                <a:off x="5901" y="3325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77" name="Oval 376"/>
              <xdr:cNvSpPr>
                <a:spLocks noChangeArrowheads="1"/>
              </xdr:cNvSpPr>
            </xdr:nvSpPr>
            <xdr:spPr bwMode="auto">
              <a:xfrm>
                <a:off x="5901" y="3325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sp macro="" textlink="">
          <xdr:nvSpPr>
            <xdr:cNvPr id="372" name="Line 47"/>
            <xdr:cNvSpPr>
              <a:spLocks noChangeShapeType="1"/>
            </xdr:cNvSpPr>
          </xdr:nvSpPr>
          <xdr:spPr bwMode="auto">
            <a:xfrm flipH="1">
              <a:off x="5186" y="1417"/>
              <a:ext cx="56" cy="0"/>
            </a:xfrm>
            <a:prstGeom prst="line">
              <a:avLst/>
            </a:prstGeom>
            <a:noFill/>
            <a:ln w="31750">
              <a:solidFill>
                <a:srgbClr val="0033C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  <xdr:grpSp>
          <xdr:nvGrpSpPr>
            <xdr:cNvPr id="373" name="Group 372"/>
            <xdr:cNvGrpSpPr>
              <a:grpSpLocks/>
            </xdr:cNvGrpSpPr>
          </xdr:nvGrpSpPr>
          <xdr:grpSpPr bwMode="auto">
            <a:xfrm>
              <a:off x="5162" y="1393"/>
              <a:ext cx="45" cy="45"/>
              <a:chOff x="5162" y="1393"/>
              <a:chExt cx="45" cy="45"/>
            </a:xfrm>
          </xdr:grpSpPr>
          <xdr:sp macro="" textlink="">
            <xdr:nvSpPr>
              <xdr:cNvPr id="374" name="Oval 373"/>
              <xdr:cNvSpPr>
                <a:spLocks noChangeArrowheads="1"/>
              </xdr:cNvSpPr>
            </xdr:nvSpPr>
            <xdr:spPr bwMode="auto">
              <a:xfrm>
                <a:off x="5162" y="1393"/>
                <a:ext cx="45" cy="45"/>
              </a:xfrm>
              <a:prstGeom prst="ellipse">
                <a:avLst/>
              </a:prstGeom>
              <a:solidFill>
                <a:srgbClr val="0033CC"/>
              </a:solidFill>
              <a:ln w="0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375" name="Oval 374"/>
              <xdr:cNvSpPr>
                <a:spLocks noChangeArrowheads="1"/>
              </xdr:cNvSpPr>
            </xdr:nvSpPr>
            <xdr:spPr bwMode="auto">
              <a:xfrm>
                <a:off x="5162" y="1393"/>
                <a:ext cx="45" cy="45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sp macro="" textlink="">
        <xdr:nvSpPr>
          <xdr:cNvPr id="330" name="Rectangle 329"/>
          <xdr:cNvSpPr>
            <a:spLocks noChangeArrowheads="1"/>
          </xdr:cNvSpPr>
        </xdr:nvSpPr>
        <xdr:spPr bwMode="auto">
          <a:xfrm>
            <a:off x="25275268" y="1102179"/>
            <a:ext cx="509587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a</a:t>
            </a:r>
            <a:endParaRPr lang="en-US" altLang="en-US"/>
          </a:p>
        </xdr:txBody>
      </xdr:sp>
      <xdr:sp macro="" textlink="">
        <xdr:nvSpPr>
          <xdr:cNvPr id="331" name="Rectangle 330"/>
          <xdr:cNvSpPr>
            <a:spLocks noChangeArrowheads="1"/>
          </xdr:cNvSpPr>
        </xdr:nvSpPr>
        <xdr:spPr bwMode="auto">
          <a:xfrm>
            <a:off x="25762630" y="1102179"/>
            <a:ext cx="5334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b</a:t>
            </a:r>
            <a:endParaRPr lang="en-US" altLang="en-US"/>
          </a:p>
        </xdr:txBody>
      </xdr:sp>
      <xdr:sp macro="" textlink="">
        <xdr:nvSpPr>
          <xdr:cNvPr id="332" name="Rectangle 331"/>
          <xdr:cNvSpPr>
            <a:spLocks noChangeArrowheads="1"/>
          </xdr:cNvSpPr>
        </xdr:nvSpPr>
        <xdr:spPr bwMode="auto">
          <a:xfrm>
            <a:off x="24241805" y="1102179"/>
            <a:ext cx="420688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f</a:t>
            </a:r>
            <a:endParaRPr lang="en-US" altLang="en-US"/>
          </a:p>
        </xdr:txBody>
      </xdr:sp>
      <xdr:sp macro="" textlink="">
        <xdr:nvSpPr>
          <xdr:cNvPr id="333" name="Rectangle 332"/>
          <xdr:cNvSpPr>
            <a:spLocks noChangeArrowheads="1"/>
          </xdr:cNvSpPr>
        </xdr:nvSpPr>
        <xdr:spPr bwMode="auto">
          <a:xfrm>
            <a:off x="23705230" y="1102179"/>
            <a:ext cx="504825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g</a:t>
            </a:r>
            <a:endParaRPr lang="en-US" altLang="en-US"/>
          </a:p>
        </xdr:txBody>
      </xdr:sp>
      <xdr:sp macro="" textlink="">
        <xdr:nvSpPr>
          <xdr:cNvPr id="334" name="Rectangle 333"/>
          <xdr:cNvSpPr>
            <a:spLocks noChangeArrowheads="1"/>
          </xdr:cNvSpPr>
        </xdr:nvSpPr>
        <xdr:spPr bwMode="auto">
          <a:xfrm>
            <a:off x="25291143" y="5807529"/>
            <a:ext cx="4826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c</a:t>
            </a:r>
            <a:endParaRPr lang="en-US" altLang="en-US"/>
          </a:p>
        </xdr:txBody>
      </xdr:sp>
      <xdr:sp macro="" textlink="">
        <xdr:nvSpPr>
          <xdr:cNvPr id="335" name="Rectangle 334"/>
          <xdr:cNvSpPr>
            <a:spLocks noChangeArrowheads="1"/>
          </xdr:cNvSpPr>
        </xdr:nvSpPr>
        <xdr:spPr bwMode="auto">
          <a:xfrm>
            <a:off x="25681668" y="5866266"/>
            <a:ext cx="717550" cy="6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3600">
                <a:solidFill>
                  <a:srgbClr val="000000"/>
                </a:solidFill>
                <a:latin typeface="Calibri" panose="020F0502020204030204" pitchFamily="34" charset="0"/>
              </a:rPr>
              <a:t>dp</a:t>
            </a:r>
            <a:endParaRPr lang="en-US" altLang="en-US"/>
          </a:p>
        </xdr:txBody>
      </xdr:sp>
      <xdr:sp macro="" textlink="">
        <xdr:nvSpPr>
          <xdr:cNvPr id="336" name="Rectangle 335"/>
          <xdr:cNvSpPr>
            <a:spLocks noChangeArrowheads="1"/>
          </xdr:cNvSpPr>
        </xdr:nvSpPr>
        <xdr:spPr bwMode="auto">
          <a:xfrm>
            <a:off x="24186243" y="5807529"/>
            <a:ext cx="5334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d</a:t>
            </a:r>
            <a:endParaRPr lang="en-US" altLang="en-US"/>
          </a:p>
        </xdr:txBody>
      </xdr:sp>
      <xdr:sp macro="" textlink="">
        <xdr:nvSpPr>
          <xdr:cNvPr id="337" name="Rectangle 336"/>
          <xdr:cNvSpPr>
            <a:spLocks noChangeArrowheads="1"/>
          </xdr:cNvSpPr>
        </xdr:nvSpPr>
        <xdr:spPr bwMode="auto">
          <a:xfrm>
            <a:off x="23697293" y="5807529"/>
            <a:ext cx="520700" cy="757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e</a:t>
            </a:r>
            <a:endParaRPr lang="en-US" altLang="en-US"/>
          </a:p>
        </xdr:txBody>
      </xdr:sp>
      <xdr:grpSp>
        <xdr:nvGrpSpPr>
          <xdr:cNvPr id="338" name="Group 337"/>
          <xdr:cNvGrpSpPr>
            <a:grpSpLocks/>
          </xdr:cNvGrpSpPr>
        </xdr:nvGrpSpPr>
        <xdr:grpSpPr bwMode="auto">
          <a:xfrm>
            <a:off x="24662493" y="1240291"/>
            <a:ext cx="392112" cy="5099051"/>
            <a:chOff x="8609013" y="1228725"/>
            <a:chExt cx="392113" cy="5099051"/>
          </a:xfrm>
        </xdr:grpSpPr>
        <xdr:grpSp>
          <xdr:nvGrpSpPr>
            <xdr:cNvPr id="347" name="Group 346"/>
            <xdr:cNvGrpSpPr>
              <a:grpSpLocks/>
            </xdr:cNvGrpSpPr>
          </xdr:nvGrpSpPr>
          <xdr:grpSpPr bwMode="auto">
            <a:xfrm>
              <a:off x="8609013" y="1228725"/>
              <a:ext cx="392112" cy="392113"/>
              <a:chOff x="5423" y="774"/>
              <a:chExt cx="247" cy="247"/>
            </a:xfrm>
          </xdr:grpSpPr>
          <xdr:grpSp>
            <xdr:nvGrpSpPr>
              <xdr:cNvPr id="355" name="Group 354"/>
              <xdr:cNvGrpSpPr>
                <a:grpSpLocks/>
              </xdr:cNvGrpSpPr>
            </xdr:nvGrpSpPr>
            <xdr:grpSpPr bwMode="auto">
              <a:xfrm>
                <a:off x="5423" y="774"/>
                <a:ext cx="247" cy="247"/>
                <a:chOff x="5423" y="774"/>
                <a:chExt cx="247" cy="247"/>
              </a:xfrm>
            </xdr:grpSpPr>
            <xdr:sp macro="" textlink="">
              <xdr:nvSpPr>
                <xdr:cNvPr id="359" name="Oval 358"/>
                <xdr:cNvSpPr>
                  <a:spLocks noChangeArrowheads="1"/>
                </xdr:cNvSpPr>
              </xdr:nvSpPr>
              <xdr:spPr bwMode="auto">
                <a:xfrm>
                  <a:off x="5423" y="774"/>
                  <a:ext cx="247" cy="247"/>
                </a:xfrm>
                <a:prstGeom prst="ellipse">
                  <a:avLst/>
                </a:prstGeom>
                <a:solidFill>
                  <a:srgbClr val="FFFFFF"/>
                </a:solid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360" name="Oval 359"/>
                <xdr:cNvSpPr>
                  <a:spLocks noChangeArrowheads="1"/>
                </xdr:cNvSpPr>
              </xdr:nvSpPr>
              <xdr:spPr bwMode="auto">
                <a:xfrm>
                  <a:off x="5423" y="774"/>
                  <a:ext cx="247" cy="247"/>
                </a:xfrm>
                <a:prstGeom prst="ellipse">
                  <a:avLst/>
                </a:prstGeom>
                <a:noFill/>
                <a:ln w="25400" cap="rnd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356" name="Group 355"/>
              <xdr:cNvGrpSpPr>
                <a:grpSpLocks/>
              </xdr:cNvGrpSpPr>
            </xdr:nvGrpSpPr>
            <xdr:grpSpPr bwMode="auto">
              <a:xfrm>
                <a:off x="5461" y="811"/>
                <a:ext cx="172" cy="173"/>
                <a:chOff x="5461" y="811"/>
                <a:chExt cx="172" cy="173"/>
              </a:xfrm>
            </xdr:grpSpPr>
            <xdr:sp macro="" textlink="">
              <xdr:nvSpPr>
                <xdr:cNvPr id="357" name="Freeform 356"/>
                <xdr:cNvSpPr>
                  <a:spLocks/>
                </xdr:cNvSpPr>
              </xdr:nvSpPr>
              <xdr:spPr bwMode="auto">
                <a:xfrm>
                  <a:off x="5461" y="811"/>
                  <a:ext cx="172" cy="173"/>
                </a:xfrm>
                <a:custGeom>
                  <a:avLst/>
                  <a:gdLst>
                    <a:gd name="T0" fmla="*/ 73 w 172"/>
                    <a:gd name="T1" fmla="*/ 0 h 173"/>
                    <a:gd name="T2" fmla="*/ 73 w 172"/>
                    <a:gd name="T3" fmla="*/ 74 h 173"/>
                    <a:gd name="T4" fmla="*/ 0 w 172"/>
                    <a:gd name="T5" fmla="*/ 74 h 173"/>
                    <a:gd name="T6" fmla="*/ 0 w 172"/>
                    <a:gd name="T7" fmla="*/ 100 h 173"/>
                    <a:gd name="T8" fmla="*/ 73 w 172"/>
                    <a:gd name="T9" fmla="*/ 100 h 173"/>
                    <a:gd name="T10" fmla="*/ 73 w 172"/>
                    <a:gd name="T11" fmla="*/ 173 h 173"/>
                    <a:gd name="T12" fmla="*/ 99 w 172"/>
                    <a:gd name="T13" fmla="*/ 173 h 173"/>
                    <a:gd name="T14" fmla="*/ 99 w 172"/>
                    <a:gd name="T15" fmla="*/ 100 h 173"/>
                    <a:gd name="T16" fmla="*/ 172 w 172"/>
                    <a:gd name="T17" fmla="*/ 100 h 173"/>
                    <a:gd name="T18" fmla="*/ 172 w 172"/>
                    <a:gd name="T19" fmla="*/ 74 h 173"/>
                    <a:gd name="T20" fmla="*/ 99 w 172"/>
                    <a:gd name="T21" fmla="*/ 74 h 173"/>
                    <a:gd name="T22" fmla="*/ 99 w 172"/>
                    <a:gd name="T23" fmla="*/ 0 h 173"/>
                    <a:gd name="T24" fmla="*/ 73 w 172"/>
                    <a:gd name="T25" fmla="*/ 0 h 173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0" t="0" r="r" b="b"/>
                  <a:pathLst>
                    <a:path w="172" h="173">
                      <a:moveTo>
                        <a:pt x="73" y="0"/>
                      </a:moveTo>
                      <a:lnTo>
                        <a:pt x="73" y="74"/>
                      </a:lnTo>
                      <a:lnTo>
                        <a:pt x="0" y="74"/>
                      </a:lnTo>
                      <a:lnTo>
                        <a:pt x="0" y="100"/>
                      </a:lnTo>
                      <a:lnTo>
                        <a:pt x="73" y="100"/>
                      </a:lnTo>
                      <a:lnTo>
                        <a:pt x="73" y="173"/>
                      </a:lnTo>
                      <a:lnTo>
                        <a:pt x="99" y="173"/>
                      </a:lnTo>
                      <a:lnTo>
                        <a:pt x="99" y="100"/>
                      </a:lnTo>
                      <a:lnTo>
                        <a:pt x="172" y="100"/>
                      </a:lnTo>
                      <a:lnTo>
                        <a:pt x="172" y="74"/>
                      </a:lnTo>
                      <a:lnTo>
                        <a:pt x="99" y="74"/>
                      </a:lnTo>
                      <a:lnTo>
                        <a:pt x="99" y="0"/>
                      </a:lnTo>
                      <a:lnTo>
                        <a:pt x="73" y="0"/>
                      </a:lnTo>
                      <a:close/>
                    </a:path>
                  </a:pathLst>
                </a:custGeom>
                <a:solidFill>
                  <a:srgbClr val="000000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358" name="Freeform 357"/>
                <xdr:cNvSpPr>
                  <a:spLocks/>
                </xdr:cNvSpPr>
              </xdr:nvSpPr>
              <xdr:spPr bwMode="auto">
                <a:xfrm>
                  <a:off x="5461" y="811"/>
                  <a:ext cx="172" cy="173"/>
                </a:xfrm>
                <a:custGeom>
                  <a:avLst/>
                  <a:gdLst>
                    <a:gd name="T0" fmla="*/ 73 w 172"/>
                    <a:gd name="T1" fmla="*/ 0 h 173"/>
                    <a:gd name="T2" fmla="*/ 73 w 172"/>
                    <a:gd name="T3" fmla="*/ 74 h 173"/>
                    <a:gd name="T4" fmla="*/ 0 w 172"/>
                    <a:gd name="T5" fmla="*/ 74 h 173"/>
                    <a:gd name="T6" fmla="*/ 0 w 172"/>
                    <a:gd name="T7" fmla="*/ 100 h 173"/>
                    <a:gd name="T8" fmla="*/ 73 w 172"/>
                    <a:gd name="T9" fmla="*/ 100 h 173"/>
                    <a:gd name="T10" fmla="*/ 73 w 172"/>
                    <a:gd name="T11" fmla="*/ 173 h 173"/>
                    <a:gd name="T12" fmla="*/ 99 w 172"/>
                    <a:gd name="T13" fmla="*/ 173 h 173"/>
                    <a:gd name="T14" fmla="*/ 99 w 172"/>
                    <a:gd name="T15" fmla="*/ 100 h 173"/>
                    <a:gd name="T16" fmla="*/ 172 w 172"/>
                    <a:gd name="T17" fmla="*/ 100 h 173"/>
                    <a:gd name="T18" fmla="*/ 172 w 172"/>
                    <a:gd name="T19" fmla="*/ 74 h 173"/>
                    <a:gd name="T20" fmla="*/ 99 w 172"/>
                    <a:gd name="T21" fmla="*/ 74 h 173"/>
                    <a:gd name="T22" fmla="*/ 99 w 172"/>
                    <a:gd name="T23" fmla="*/ 0 h 173"/>
                    <a:gd name="T24" fmla="*/ 73 w 172"/>
                    <a:gd name="T25" fmla="*/ 0 h 173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0" t="0" r="r" b="b"/>
                  <a:pathLst>
                    <a:path w="172" h="173">
                      <a:moveTo>
                        <a:pt x="73" y="0"/>
                      </a:moveTo>
                      <a:lnTo>
                        <a:pt x="73" y="74"/>
                      </a:lnTo>
                      <a:lnTo>
                        <a:pt x="0" y="74"/>
                      </a:lnTo>
                      <a:lnTo>
                        <a:pt x="0" y="100"/>
                      </a:lnTo>
                      <a:lnTo>
                        <a:pt x="73" y="100"/>
                      </a:lnTo>
                      <a:lnTo>
                        <a:pt x="73" y="173"/>
                      </a:lnTo>
                      <a:lnTo>
                        <a:pt x="99" y="173"/>
                      </a:lnTo>
                      <a:lnTo>
                        <a:pt x="99" y="100"/>
                      </a:lnTo>
                      <a:lnTo>
                        <a:pt x="172" y="100"/>
                      </a:lnTo>
                      <a:lnTo>
                        <a:pt x="172" y="74"/>
                      </a:lnTo>
                      <a:lnTo>
                        <a:pt x="99" y="74"/>
                      </a:lnTo>
                      <a:lnTo>
                        <a:pt x="99" y="0"/>
                      </a:lnTo>
                      <a:lnTo>
                        <a:pt x="73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</xdr:grpSp>
        <xdr:grpSp>
          <xdr:nvGrpSpPr>
            <xdr:cNvPr id="348" name="Group 347"/>
            <xdr:cNvGrpSpPr>
              <a:grpSpLocks/>
            </xdr:cNvGrpSpPr>
          </xdr:nvGrpSpPr>
          <xdr:grpSpPr bwMode="auto">
            <a:xfrm>
              <a:off x="8609013" y="5935663"/>
              <a:ext cx="392113" cy="392113"/>
              <a:chOff x="8609013" y="5935663"/>
              <a:chExt cx="392113" cy="392113"/>
            </a:xfrm>
          </xdr:grpSpPr>
          <xdr:grpSp>
            <xdr:nvGrpSpPr>
              <xdr:cNvPr id="349" name="Group 348"/>
              <xdr:cNvGrpSpPr>
                <a:grpSpLocks/>
              </xdr:cNvGrpSpPr>
            </xdr:nvGrpSpPr>
            <xdr:grpSpPr bwMode="auto">
              <a:xfrm>
                <a:off x="8609013" y="5935663"/>
                <a:ext cx="392113" cy="392113"/>
                <a:chOff x="5423" y="3739"/>
                <a:chExt cx="247" cy="247"/>
              </a:xfrm>
            </xdr:grpSpPr>
            <xdr:sp macro="" textlink="">
              <xdr:nvSpPr>
                <xdr:cNvPr id="353" name="Oval 352"/>
                <xdr:cNvSpPr>
                  <a:spLocks noChangeArrowheads="1"/>
                </xdr:cNvSpPr>
              </xdr:nvSpPr>
              <xdr:spPr bwMode="auto">
                <a:xfrm>
                  <a:off x="5423" y="3739"/>
                  <a:ext cx="247" cy="247"/>
                </a:xfrm>
                <a:prstGeom prst="ellipse">
                  <a:avLst/>
                </a:prstGeom>
                <a:solidFill>
                  <a:srgbClr val="FFFFFF"/>
                </a:solid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354" name="Oval 353"/>
                <xdr:cNvSpPr>
                  <a:spLocks noChangeArrowheads="1"/>
                </xdr:cNvSpPr>
              </xdr:nvSpPr>
              <xdr:spPr bwMode="auto">
                <a:xfrm>
                  <a:off x="5423" y="3739"/>
                  <a:ext cx="247" cy="247"/>
                </a:xfrm>
                <a:prstGeom prst="ellipse">
                  <a:avLst/>
                </a:prstGeom>
                <a:noFill/>
                <a:ln w="25400" cap="rnd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350" name="Group 349"/>
              <xdr:cNvGrpSpPr>
                <a:grpSpLocks/>
              </xdr:cNvGrpSpPr>
            </xdr:nvGrpSpPr>
            <xdr:grpSpPr bwMode="auto">
              <a:xfrm>
                <a:off x="8669338" y="5994401"/>
                <a:ext cx="273050" cy="274638"/>
                <a:chOff x="5461" y="3776"/>
                <a:chExt cx="172" cy="173"/>
              </a:xfrm>
            </xdr:grpSpPr>
            <xdr:sp macro="" textlink="">
              <xdr:nvSpPr>
                <xdr:cNvPr id="351" name="Freeform 350"/>
                <xdr:cNvSpPr>
                  <a:spLocks/>
                </xdr:cNvSpPr>
              </xdr:nvSpPr>
              <xdr:spPr bwMode="auto">
                <a:xfrm>
                  <a:off x="5461" y="3776"/>
                  <a:ext cx="172" cy="173"/>
                </a:xfrm>
                <a:custGeom>
                  <a:avLst/>
                  <a:gdLst>
                    <a:gd name="T0" fmla="*/ 73 w 172"/>
                    <a:gd name="T1" fmla="*/ 0 h 173"/>
                    <a:gd name="T2" fmla="*/ 73 w 172"/>
                    <a:gd name="T3" fmla="*/ 73 h 173"/>
                    <a:gd name="T4" fmla="*/ 0 w 172"/>
                    <a:gd name="T5" fmla="*/ 73 h 173"/>
                    <a:gd name="T6" fmla="*/ 0 w 172"/>
                    <a:gd name="T7" fmla="*/ 99 h 173"/>
                    <a:gd name="T8" fmla="*/ 73 w 172"/>
                    <a:gd name="T9" fmla="*/ 99 h 173"/>
                    <a:gd name="T10" fmla="*/ 73 w 172"/>
                    <a:gd name="T11" fmla="*/ 173 h 173"/>
                    <a:gd name="T12" fmla="*/ 99 w 172"/>
                    <a:gd name="T13" fmla="*/ 173 h 173"/>
                    <a:gd name="T14" fmla="*/ 99 w 172"/>
                    <a:gd name="T15" fmla="*/ 99 h 173"/>
                    <a:gd name="T16" fmla="*/ 172 w 172"/>
                    <a:gd name="T17" fmla="*/ 99 h 173"/>
                    <a:gd name="T18" fmla="*/ 172 w 172"/>
                    <a:gd name="T19" fmla="*/ 73 h 173"/>
                    <a:gd name="T20" fmla="*/ 99 w 172"/>
                    <a:gd name="T21" fmla="*/ 73 h 173"/>
                    <a:gd name="T22" fmla="*/ 99 w 172"/>
                    <a:gd name="T23" fmla="*/ 0 h 173"/>
                    <a:gd name="T24" fmla="*/ 73 w 172"/>
                    <a:gd name="T25" fmla="*/ 0 h 173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0" t="0" r="r" b="b"/>
                  <a:pathLst>
                    <a:path w="172" h="173">
                      <a:moveTo>
                        <a:pt x="73" y="0"/>
                      </a:moveTo>
                      <a:lnTo>
                        <a:pt x="73" y="73"/>
                      </a:lnTo>
                      <a:lnTo>
                        <a:pt x="0" y="73"/>
                      </a:lnTo>
                      <a:lnTo>
                        <a:pt x="0" y="99"/>
                      </a:lnTo>
                      <a:lnTo>
                        <a:pt x="73" y="99"/>
                      </a:lnTo>
                      <a:lnTo>
                        <a:pt x="73" y="173"/>
                      </a:lnTo>
                      <a:lnTo>
                        <a:pt x="99" y="173"/>
                      </a:lnTo>
                      <a:lnTo>
                        <a:pt x="99" y="99"/>
                      </a:lnTo>
                      <a:lnTo>
                        <a:pt x="172" y="99"/>
                      </a:lnTo>
                      <a:lnTo>
                        <a:pt x="172" y="73"/>
                      </a:lnTo>
                      <a:lnTo>
                        <a:pt x="99" y="73"/>
                      </a:lnTo>
                      <a:lnTo>
                        <a:pt x="99" y="0"/>
                      </a:lnTo>
                      <a:lnTo>
                        <a:pt x="73" y="0"/>
                      </a:lnTo>
                      <a:close/>
                    </a:path>
                  </a:pathLst>
                </a:custGeom>
                <a:solidFill>
                  <a:srgbClr val="000000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352" name="Freeform 351"/>
                <xdr:cNvSpPr>
                  <a:spLocks/>
                </xdr:cNvSpPr>
              </xdr:nvSpPr>
              <xdr:spPr bwMode="auto">
                <a:xfrm>
                  <a:off x="5461" y="3776"/>
                  <a:ext cx="172" cy="173"/>
                </a:xfrm>
                <a:custGeom>
                  <a:avLst/>
                  <a:gdLst>
                    <a:gd name="T0" fmla="*/ 73 w 172"/>
                    <a:gd name="T1" fmla="*/ 0 h 173"/>
                    <a:gd name="T2" fmla="*/ 73 w 172"/>
                    <a:gd name="T3" fmla="*/ 73 h 173"/>
                    <a:gd name="T4" fmla="*/ 0 w 172"/>
                    <a:gd name="T5" fmla="*/ 73 h 173"/>
                    <a:gd name="T6" fmla="*/ 0 w 172"/>
                    <a:gd name="T7" fmla="*/ 99 h 173"/>
                    <a:gd name="T8" fmla="*/ 73 w 172"/>
                    <a:gd name="T9" fmla="*/ 99 h 173"/>
                    <a:gd name="T10" fmla="*/ 73 w 172"/>
                    <a:gd name="T11" fmla="*/ 173 h 173"/>
                    <a:gd name="T12" fmla="*/ 99 w 172"/>
                    <a:gd name="T13" fmla="*/ 173 h 173"/>
                    <a:gd name="T14" fmla="*/ 99 w 172"/>
                    <a:gd name="T15" fmla="*/ 99 h 173"/>
                    <a:gd name="T16" fmla="*/ 172 w 172"/>
                    <a:gd name="T17" fmla="*/ 99 h 173"/>
                    <a:gd name="T18" fmla="*/ 172 w 172"/>
                    <a:gd name="T19" fmla="*/ 73 h 173"/>
                    <a:gd name="T20" fmla="*/ 99 w 172"/>
                    <a:gd name="T21" fmla="*/ 73 h 173"/>
                    <a:gd name="T22" fmla="*/ 99 w 172"/>
                    <a:gd name="T23" fmla="*/ 0 h 173"/>
                    <a:gd name="T24" fmla="*/ 73 w 172"/>
                    <a:gd name="T25" fmla="*/ 0 h 173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0" t="0" r="r" b="b"/>
                  <a:pathLst>
                    <a:path w="172" h="173">
                      <a:moveTo>
                        <a:pt x="73" y="0"/>
                      </a:moveTo>
                      <a:lnTo>
                        <a:pt x="73" y="73"/>
                      </a:lnTo>
                      <a:lnTo>
                        <a:pt x="0" y="73"/>
                      </a:lnTo>
                      <a:lnTo>
                        <a:pt x="0" y="99"/>
                      </a:lnTo>
                      <a:lnTo>
                        <a:pt x="73" y="99"/>
                      </a:lnTo>
                      <a:lnTo>
                        <a:pt x="73" y="173"/>
                      </a:lnTo>
                      <a:lnTo>
                        <a:pt x="99" y="173"/>
                      </a:lnTo>
                      <a:lnTo>
                        <a:pt x="99" y="99"/>
                      </a:lnTo>
                      <a:lnTo>
                        <a:pt x="172" y="99"/>
                      </a:lnTo>
                      <a:lnTo>
                        <a:pt x="172" y="73"/>
                      </a:lnTo>
                      <a:lnTo>
                        <a:pt x="99" y="73"/>
                      </a:lnTo>
                      <a:lnTo>
                        <a:pt x="99" y="0"/>
                      </a:lnTo>
                      <a:lnTo>
                        <a:pt x="73" y="0"/>
                      </a:lnTo>
                      <a:close/>
                    </a:path>
                  </a:pathLst>
                </a:custGeom>
                <a:no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</xdr:grpSp>
      </xdr:grpSp>
      <xdr:sp macro="" textlink="">
        <xdr:nvSpPr>
          <xdr:cNvPr id="339" name="Freeform 338"/>
          <xdr:cNvSpPr>
            <a:spLocks/>
          </xdr:cNvSpPr>
        </xdr:nvSpPr>
        <xdr:spPr bwMode="auto">
          <a:xfrm>
            <a:off x="25340355" y="1899104"/>
            <a:ext cx="112713" cy="368300"/>
          </a:xfrm>
          <a:custGeom>
            <a:avLst/>
            <a:gdLst>
              <a:gd name="T0" fmla="*/ 0 w 71"/>
              <a:gd name="T1" fmla="*/ 368300 h 232"/>
              <a:gd name="T2" fmla="*/ 112712 w 71"/>
              <a:gd name="T3" fmla="*/ 368300 h 232"/>
              <a:gd name="T4" fmla="*/ 112712 w 71"/>
              <a:gd name="T5" fmla="*/ 238125 h 232"/>
              <a:gd name="T6" fmla="*/ 39687 w 71"/>
              <a:gd name="T7" fmla="*/ 238125 h 232"/>
              <a:gd name="T8" fmla="*/ 36512 w 71"/>
              <a:gd name="T9" fmla="*/ 0 h 23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71" h="232">
                <a:moveTo>
                  <a:pt x="0" y="232"/>
                </a:moveTo>
                <a:lnTo>
                  <a:pt x="71" y="232"/>
                </a:lnTo>
                <a:lnTo>
                  <a:pt x="71" y="150"/>
                </a:lnTo>
                <a:lnTo>
                  <a:pt x="25" y="150"/>
                </a:lnTo>
                <a:lnTo>
                  <a:pt x="23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0" name="Freeform 339"/>
          <xdr:cNvSpPr>
            <a:spLocks/>
          </xdr:cNvSpPr>
        </xdr:nvSpPr>
        <xdr:spPr bwMode="auto">
          <a:xfrm>
            <a:off x="24102105" y="1905454"/>
            <a:ext cx="234950" cy="620712"/>
          </a:xfrm>
          <a:custGeom>
            <a:avLst/>
            <a:gdLst>
              <a:gd name="T0" fmla="*/ 0 w 148"/>
              <a:gd name="T1" fmla="*/ 620713 h 391"/>
              <a:gd name="T2" fmla="*/ 0 w 148"/>
              <a:gd name="T3" fmla="*/ 101600 h 391"/>
              <a:gd name="T4" fmla="*/ 234950 w 148"/>
              <a:gd name="T5" fmla="*/ 101600 h 391"/>
              <a:gd name="T6" fmla="*/ 234950 w 148"/>
              <a:gd name="T7" fmla="*/ 0 h 391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48" h="391">
                <a:moveTo>
                  <a:pt x="0" y="391"/>
                </a:moveTo>
                <a:lnTo>
                  <a:pt x="0" y="64"/>
                </a:lnTo>
                <a:lnTo>
                  <a:pt x="148" y="64"/>
                </a:lnTo>
                <a:lnTo>
                  <a:pt x="148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1" name="Freeform 340"/>
          <xdr:cNvSpPr>
            <a:spLocks/>
          </xdr:cNvSpPr>
        </xdr:nvSpPr>
        <xdr:spPr bwMode="auto">
          <a:xfrm>
            <a:off x="23817943" y="1897516"/>
            <a:ext cx="555625" cy="1900238"/>
          </a:xfrm>
          <a:custGeom>
            <a:avLst/>
            <a:gdLst>
              <a:gd name="T0" fmla="*/ 555625 w 350"/>
              <a:gd name="T1" fmla="*/ 1900238 h 1197"/>
              <a:gd name="T2" fmla="*/ 0 w 350"/>
              <a:gd name="T3" fmla="*/ 1900238 h 1197"/>
              <a:gd name="T4" fmla="*/ 1588 w 350"/>
              <a:gd name="T5" fmla="*/ 0 h 119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350" h="1197">
                <a:moveTo>
                  <a:pt x="350" y="1197"/>
                </a:moveTo>
                <a:lnTo>
                  <a:pt x="0" y="1197"/>
                </a:lnTo>
                <a:lnTo>
                  <a:pt x="1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2" name="Freeform 341"/>
          <xdr:cNvSpPr>
            <a:spLocks/>
          </xdr:cNvSpPr>
        </xdr:nvSpPr>
        <xdr:spPr bwMode="auto">
          <a:xfrm>
            <a:off x="25618168" y="1894341"/>
            <a:ext cx="261937" cy="631825"/>
          </a:xfrm>
          <a:custGeom>
            <a:avLst/>
            <a:gdLst>
              <a:gd name="T0" fmla="*/ 0 w 165"/>
              <a:gd name="T1" fmla="*/ 631825 h 398"/>
              <a:gd name="T2" fmla="*/ 0 w 165"/>
              <a:gd name="T3" fmla="*/ 485775 h 398"/>
              <a:gd name="T4" fmla="*/ 261937 w 165"/>
              <a:gd name="T5" fmla="*/ 485775 h 398"/>
              <a:gd name="T6" fmla="*/ 261937 w 165"/>
              <a:gd name="T7" fmla="*/ 0 h 39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65" h="398">
                <a:moveTo>
                  <a:pt x="0" y="398"/>
                </a:moveTo>
                <a:lnTo>
                  <a:pt x="0" y="306"/>
                </a:lnTo>
                <a:lnTo>
                  <a:pt x="165" y="306"/>
                </a:lnTo>
                <a:lnTo>
                  <a:pt x="165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3" name="Freeform 342"/>
          <xdr:cNvSpPr>
            <a:spLocks/>
          </xdr:cNvSpPr>
        </xdr:nvSpPr>
        <xdr:spPr bwMode="auto">
          <a:xfrm>
            <a:off x="23824293" y="5050291"/>
            <a:ext cx="280987" cy="598488"/>
          </a:xfrm>
          <a:custGeom>
            <a:avLst/>
            <a:gdLst>
              <a:gd name="T0" fmla="*/ 0 w 177"/>
              <a:gd name="T1" fmla="*/ 598488 h 377"/>
              <a:gd name="T2" fmla="*/ 0 w 177"/>
              <a:gd name="T3" fmla="*/ 174625 h 377"/>
              <a:gd name="T4" fmla="*/ 280987 w 177"/>
              <a:gd name="T5" fmla="*/ 174625 h 377"/>
              <a:gd name="T6" fmla="*/ 280987 w 177"/>
              <a:gd name="T7" fmla="*/ 0 h 377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77" h="377">
                <a:moveTo>
                  <a:pt x="0" y="377"/>
                </a:moveTo>
                <a:lnTo>
                  <a:pt x="0" y="110"/>
                </a:lnTo>
                <a:lnTo>
                  <a:pt x="177" y="110"/>
                </a:lnTo>
                <a:lnTo>
                  <a:pt x="177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4" name="Freeform 343"/>
          <xdr:cNvSpPr>
            <a:spLocks/>
          </xdr:cNvSpPr>
        </xdr:nvSpPr>
        <xdr:spPr bwMode="auto">
          <a:xfrm>
            <a:off x="24240218" y="5331279"/>
            <a:ext cx="139700" cy="322262"/>
          </a:xfrm>
          <a:custGeom>
            <a:avLst/>
            <a:gdLst>
              <a:gd name="T0" fmla="*/ 100013 w 88"/>
              <a:gd name="T1" fmla="*/ 322263 h 203"/>
              <a:gd name="T2" fmla="*/ 100013 w 88"/>
              <a:gd name="T3" fmla="*/ 139700 h 203"/>
              <a:gd name="T4" fmla="*/ 0 w 88"/>
              <a:gd name="T5" fmla="*/ 139700 h 203"/>
              <a:gd name="T6" fmla="*/ 0 w 88"/>
              <a:gd name="T7" fmla="*/ 0 h 203"/>
              <a:gd name="T8" fmla="*/ 139700 w 88"/>
              <a:gd name="T9" fmla="*/ 0 h 20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88" h="203">
                <a:moveTo>
                  <a:pt x="63" y="203"/>
                </a:moveTo>
                <a:lnTo>
                  <a:pt x="63" y="88"/>
                </a:lnTo>
                <a:lnTo>
                  <a:pt x="0" y="88"/>
                </a:lnTo>
                <a:lnTo>
                  <a:pt x="0" y="0"/>
                </a:lnTo>
                <a:lnTo>
                  <a:pt x="88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5" name="Freeform 344"/>
          <xdr:cNvSpPr>
            <a:spLocks/>
          </xdr:cNvSpPr>
        </xdr:nvSpPr>
        <xdr:spPr bwMode="auto">
          <a:xfrm>
            <a:off x="25376868" y="5050291"/>
            <a:ext cx="238125" cy="604838"/>
          </a:xfrm>
          <a:custGeom>
            <a:avLst/>
            <a:gdLst>
              <a:gd name="T0" fmla="*/ 0 w 150"/>
              <a:gd name="T1" fmla="*/ 604838 h 381"/>
              <a:gd name="T2" fmla="*/ 3175 w 150"/>
              <a:gd name="T3" fmla="*/ 527050 h 381"/>
              <a:gd name="T4" fmla="*/ 238125 w 150"/>
              <a:gd name="T5" fmla="*/ 527050 h 381"/>
              <a:gd name="T6" fmla="*/ 238125 w 150"/>
              <a:gd name="T7" fmla="*/ 0 h 381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150" h="381">
                <a:moveTo>
                  <a:pt x="0" y="381"/>
                </a:moveTo>
                <a:lnTo>
                  <a:pt x="2" y="332"/>
                </a:lnTo>
                <a:lnTo>
                  <a:pt x="150" y="332"/>
                </a:lnTo>
                <a:lnTo>
                  <a:pt x="150" y="0"/>
                </a:lnTo>
              </a:path>
            </a:pathLst>
          </a:custGeom>
          <a:noFill/>
          <a:ln w="31750" cap="flat">
            <a:solidFill>
              <a:srgbClr val="FF33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  <xdr:sp macro="" textlink="">
        <xdr:nvSpPr>
          <xdr:cNvPr id="346" name="Line 141"/>
          <xdr:cNvSpPr>
            <a:spLocks noChangeShapeType="1"/>
          </xdr:cNvSpPr>
        </xdr:nvSpPr>
        <xdr:spPr bwMode="auto">
          <a:xfrm flipV="1">
            <a:off x="25895980" y="5467804"/>
            <a:ext cx="0" cy="179387"/>
          </a:xfrm>
          <a:prstGeom prst="line">
            <a:avLst/>
          </a:prstGeom>
          <a:noFill/>
          <a:ln w="31750">
            <a:solidFill>
              <a:srgbClr val="FF33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endParaRPr lang="vi-VN"/>
          </a:p>
        </xdr:txBody>
      </xdr:sp>
    </xdr:grpSp>
    <xdr:clientData/>
  </xdr:twoCellAnchor>
  <xdr:twoCellAnchor>
    <xdr:from>
      <xdr:col>3</xdr:col>
      <xdr:colOff>57981</xdr:colOff>
      <xdr:row>18</xdr:row>
      <xdr:rowOff>161512</xdr:rowOff>
    </xdr:from>
    <xdr:to>
      <xdr:col>5425</xdr:col>
      <xdr:colOff>556409</xdr:colOff>
      <xdr:row>15199</xdr:row>
      <xdr:rowOff>169043</xdr:rowOff>
    </xdr:to>
    <xdr:grpSp>
      <xdr:nvGrpSpPr>
        <xdr:cNvPr id="1931" name="Group 1930"/>
        <xdr:cNvGrpSpPr/>
      </xdr:nvGrpSpPr>
      <xdr:grpSpPr>
        <a:xfrm>
          <a:off x="1460754" y="6534603"/>
          <a:ext cx="3752101519" cy="5258153895"/>
          <a:chOff x="1445909" y="6638512"/>
          <a:chExt cx="3773301211" cy="5364583401"/>
        </a:xfrm>
      </xdr:grpSpPr>
      <xdr:grpSp>
        <xdr:nvGrpSpPr>
          <xdr:cNvPr id="1161" name="Group 1160"/>
          <xdr:cNvGrpSpPr/>
        </xdr:nvGrpSpPr>
        <xdr:grpSpPr>
          <a:xfrm>
            <a:off x="1445909" y="6638512"/>
            <a:ext cx="1105755" cy="1865911"/>
            <a:chOff x="1449459" y="6634375"/>
            <a:chExt cx="1108123" cy="1877744"/>
          </a:xfrm>
        </xdr:grpSpPr>
        <xdr:grpSp>
          <xdr:nvGrpSpPr>
            <xdr:cNvPr id="971" name="Group 970"/>
            <xdr:cNvGrpSpPr>
              <a:grpSpLocks/>
            </xdr:cNvGrpSpPr>
          </xdr:nvGrpSpPr>
          <xdr:grpSpPr bwMode="auto">
            <a:xfrm>
              <a:off x="1449459" y="6634375"/>
              <a:ext cx="1108123" cy="1877744"/>
              <a:chOff x="4579" y="1078"/>
              <a:chExt cx="1936" cy="2588"/>
            </a:xfrm>
          </xdr:grpSpPr>
          <xdr:grpSp>
            <xdr:nvGrpSpPr>
              <xdr:cNvPr id="972" name="Group 971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985" name="Rectangle 984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86" name="Rectangle 985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973" name="Group 972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980" name="Rectangle 979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81" name="Rectangle 980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82" name="Rectangle 981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83" name="Rectangle 982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84" name="Rectangle 983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974" name="Group 973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975" name="Rectangle 974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76" name="Rectangle 975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77" name="Rectangle 976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78" name="Rectangle 977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979" name="Rectangle 978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987" name="Group 986"/>
            <xdr:cNvGrpSpPr>
              <a:grpSpLocks/>
            </xdr:cNvGrpSpPr>
          </xdr:nvGrpSpPr>
          <xdr:grpSpPr bwMode="auto">
            <a:xfrm>
              <a:off x="2354435" y="8205936"/>
              <a:ext cx="138719" cy="142210"/>
              <a:chOff x="6104" y="3244"/>
              <a:chExt cx="195" cy="196"/>
            </a:xfrm>
          </xdr:grpSpPr>
          <xdr:grpSp>
            <xdr:nvGrpSpPr>
              <xdr:cNvPr id="988" name="Group 987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991" name="Group 990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993" name="Freeform 992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994" name="Freeform 993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992" name="Freeform 991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989" name="Oval 988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990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995" name="Group 994"/>
            <xdr:cNvGrpSpPr>
              <a:grpSpLocks/>
            </xdr:cNvGrpSpPr>
          </xdr:nvGrpSpPr>
          <xdr:grpSpPr bwMode="auto">
            <a:xfrm>
              <a:off x="1785838" y="6824472"/>
              <a:ext cx="434655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996" name="Group 995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003" name="Freeform 1002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04" name="Freeform 1003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997" name="Group 996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999" name="Group 998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001" name="Freeform 1000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02" name="Freeform 1001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00" name="Freeform 999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998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05" name="Group 1004"/>
            <xdr:cNvGrpSpPr>
              <a:grpSpLocks/>
            </xdr:cNvGrpSpPr>
          </xdr:nvGrpSpPr>
          <xdr:grpSpPr bwMode="auto">
            <a:xfrm>
              <a:off x="1785838" y="7524635"/>
              <a:ext cx="434655" cy="114638"/>
              <a:chOff x="5242" y="2305"/>
              <a:chExt cx="611" cy="158"/>
            </a:xfrm>
            <a:noFill/>
          </xdr:grpSpPr>
          <xdr:grpSp>
            <xdr:nvGrpSpPr>
              <xdr:cNvPr id="1006" name="Group 1005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013" name="Freeform 1012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14" name="Freeform 1013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noFill/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07" name="Group 1006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009" name="Group 1008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011" name="Freeform 1010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12" name="Freeform 1011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10" name="Freeform 1009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08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15" name="Group 1014"/>
            <xdr:cNvGrpSpPr>
              <a:grpSpLocks/>
            </xdr:cNvGrpSpPr>
          </xdr:nvGrpSpPr>
          <xdr:grpSpPr bwMode="auto">
            <a:xfrm>
              <a:off x="1785838" y="8224799"/>
              <a:ext cx="434655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016" name="Group 1015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023" name="Freeform 1022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24" name="Freeform 1023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17" name="Group 1016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019" name="Group 1018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021" name="Freeform 1020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22" name="Freeform 1021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20" name="Freeform 1019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18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25" name="Group 1024"/>
            <xdr:cNvGrpSpPr>
              <a:grpSpLocks/>
            </xdr:cNvGrpSpPr>
          </xdr:nvGrpSpPr>
          <xdr:grpSpPr bwMode="auto">
            <a:xfrm>
              <a:off x="1607993" y="7001507"/>
              <a:ext cx="113109" cy="441140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026" name="Group 1025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033" name="Freeform 1032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34" name="Freeform 1033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27" name="Group 1026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029" name="Group 1028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031" name="Freeform 1030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32" name="Freeform 1031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30" name="Freeform 1029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28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35" name="Group 1034"/>
            <xdr:cNvGrpSpPr>
              <a:grpSpLocks/>
            </xdr:cNvGrpSpPr>
          </xdr:nvGrpSpPr>
          <xdr:grpSpPr bwMode="auto">
            <a:xfrm>
              <a:off x="2285938" y="7001508"/>
              <a:ext cx="113109" cy="441140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036" name="Group 1035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043" name="Freeform 1042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44" name="Freeform 1043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37" name="Group 1036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039" name="Group 1038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041" name="Freeform 1040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42" name="Freeform 1041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40" name="Freeform 1039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38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45" name="Group 1044"/>
            <xdr:cNvGrpSpPr>
              <a:grpSpLocks/>
            </xdr:cNvGrpSpPr>
          </xdr:nvGrpSpPr>
          <xdr:grpSpPr bwMode="auto">
            <a:xfrm>
              <a:off x="1607994" y="7715459"/>
              <a:ext cx="113109" cy="441140"/>
              <a:chOff x="4992" y="2568"/>
              <a:chExt cx="159" cy="608"/>
            </a:xfrm>
            <a:solidFill>
              <a:srgbClr val="FF0000"/>
            </a:solidFill>
          </xdr:grpSpPr>
          <xdr:grpSp>
            <xdr:nvGrpSpPr>
              <xdr:cNvPr id="1046" name="Group 1045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053" name="Freeform 1052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54" name="Freeform 1053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47" name="Group 1046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049" name="Group 1048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051" name="Freeform 1050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52" name="Freeform 1051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50" name="Freeform 1049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48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55" name="Group 1054"/>
            <xdr:cNvGrpSpPr>
              <a:grpSpLocks/>
            </xdr:cNvGrpSpPr>
          </xdr:nvGrpSpPr>
          <xdr:grpSpPr bwMode="auto">
            <a:xfrm>
              <a:off x="2285939" y="7715454"/>
              <a:ext cx="113109" cy="441139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056" name="Group 1055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063" name="Freeform 1062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64" name="Freeform 1063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57" name="Group 1056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059" name="Group 1058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061" name="Freeform 1060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62" name="Freeform 1061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60" name="Freeform 1059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58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065" name="Rectangle 1064"/>
            <xdr:cNvSpPr>
              <a:spLocks noChangeArrowheads="1"/>
            </xdr:cNvSpPr>
          </xdr:nvSpPr>
          <xdr:spPr bwMode="auto">
            <a:xfrm>
              <a:off x="2060429" y="6864371"/>
              <a:ext cx="170731" cy="3460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162" name="Group 1161"/>
          <xdr:cNvGrpSpPr/>
        </xdr:nvGrpSpPr>
        <xdr:grpSpPr>
          <a:xfrm>
            <a:off x="2637419" y="6638512"/>
            <a:ext cx="1104572" cy="1865911"/>
            <a:chOff x="2633871" y="6634375"/>
            <a:chExt cx="1108123" cy="1877744"/>
          </a:xfrm>
        </xdr:grpSpPr>
        <xdr:grpSp>
          <xdr:nvGrpSpPr>
            <xdr:cNvPr id="1066" name="Group 1065"/>
            <xdr:cNvGrpSpPr>
              <a:grpSpLocks/>
            </xdr:cNvGrpSpPr>
          </xdr:nvGrpSpPr>
          <xdr:grpSpPr bwMode="auto">
            <a:xfrm>
              <a:off x="2633871" y="6634375"/>
              <a:ext cx="1108123" cy="1877744"/>
              <a:chOff x="4579" y="1078"/>
              <a:chExt cx="1936" cy="2588"/>
            </a:xfrm>
          </xdr:grpSpPr>
          <xdr:grpSp>
            <xdr:nvGrpSpPr>
              <xdr:cNvPr id="1067" name="Group 1066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080" name="Rectangle 1079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81" name="Rectangle 1080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068" name="Group 1067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075" name="Rectangle 1074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6" name="Rectangle 1075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7" name="Rectangle 1076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8" name="Rectangle 1077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9" name="Rectangle 1078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069" name="Group 1068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070" name="Rectangle 1069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1" name="Rectangle 1070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2" name="Rectangle 1071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3" name="Rectangle 1072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074" name="Rectangle 1073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082" name="Group 1081"/>
            <xdr:cNvGrpSpPr>
              <a:grpSpLocks/>
            </xdr:cNvGrpSpPr>
          </xdr:nvGrpSpPr>
          <xdr:grpSpPr bwMode="auto">
            <a:xfrm>
              <a:off x="3538844" y="8205936"/>
              <a:ext cx="138719" cy="142210"/>
              <a:chOff x="6104" y="3244"/>
              <a:chExt cx="195" cy="196"/>
            </a:xfrm>
          </xdr:grpSpPr>
          <xdr:grpSp>
            <xdr:nvGrpSpPr>
              <xdr:cNvPr id="1083" name="Group 1082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086" name="Group 1085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088" name="Freeform 1087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89" name="Freeform 1088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87" name="Freeform 1086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84" name="Oval 1083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085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090" name="Group 1089"/>
            <xdr:cNvGrpSpPr>
              <a:grpSpLocks/>
            </xdr:cNvGrpSpPr>
          </xdr:nvGrpSpPr>
          <xdr:grpSpPr bwMode="auto">
            <a:xfrm>
              <a:off x="2970249" y="6824472"/>
              <a:ext cx="434654" cy="114638"/>
              <a:chOff x="5242" y="1340"/>
              <a:chExt cx="611" cy="158"/>
            </a:xfrm>
            <a:noFill/>
          </xdr:grpSpPr>
          <xdr:grpSp>
            <xdr:nvGrpSpPr>
              <xdr:cNvPr id="1091" name="Group 1090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098" name="Freeform 1097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099" name="Freeform 1098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092" name="Group 1091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094" name="Group 1093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096" name="Freeform 1095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097" name="Freeform 1096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095" name="Freeform 1094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093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00" name="Group 1099"/>
            <xdr:cNvGrpSpPr>
              <a:grpSpLocks/>
            </xdr:cNvGrpSpPr>
          </xdr:nvGrpSpPr>
          <xdr:grpSpPr bwMode="auto">
            <a:xfrm>
              <a:off x="2970249" y="7524635"/>
              <a:ext cx="434654" cy="114638"/>
              <a:chOff x="5242" y="2305"/>
              <a:chExt cx="611" cy="158"/>
            </a:xfrm>
            <a:noFill/>
          </xdr:grpSpPr>
          <xdr:grpSp>
            <xdr:nvGrpSpPr>
              <xdr:cNvPr id="1101" name="Group 1100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108" name="Freeform 1107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109" name="Freeform 1108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02" name="Group 1101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104" name="Group 1103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106" name="Freeform 1105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07" name="Freeform 1106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05" name="Freeform 1104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03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10" name="Group 1109"/>
            <xdr:cNvGrpSpPr>
              <a:grpSpLocks/>
            </xdr:cNvGrpSpPr>
          </xdr:nvGrpSpPr>
          <xdr:grpSpPr bwMode="auto">
            <a:xfrm>
              <a:off x="2970249" y="8224799"/>
              <a:ext cx="434654" cy="115364"/>
              <a:chOff x="5242" y="3270"/>
              <a:chExt cx="611" cy="159"/>
            </a:xfrm>
            <a:noFill/>
          </xdr:grpSpPr>
          <xdr:grpSp>
            <xdr:nvGrpSpPr>
              <xdr:cNvPr id="1111" name="Group 1110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118" name="Freeform 1117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119" name="Freeform 1118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12" name="Group 1111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114" name="Group 1113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116" name="Freeform 1115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17" name="Freeform 1116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15" name="Freeform 1114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13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20" name="Group 1119"/>
            <xdr:cNvGrpSpPr>
              <a:grpSpLocks/>
            </xdr:cNvGrpSpPr>
          </xdr:nvGrpSpPr>
          <xdr:grpSpPr bwMode="auto">
            <a:xfrm>
              <a:off x="2792404" y="7001507"/>
              <a:ext cx="113109" cy="441140"/>
              <a:chOff x="4992" y="1584"/>
              <a:chExt cx="159" cy="608"/>
            </a:xfrm>
            <a:noFill/>
          </xdr:grpSpPr>
          <xdr:grpSp>
            <xdr:nvGrpSpPr>
              <xdr:cNvPr id="1121" name="Group 1120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128" name="Freeform 1127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129" name="Freeform 1128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22" name="Group 1121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124" name="Group 1123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126" name="Freeform 1125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27" name="Freeform 1126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25" name="Freeform 1124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23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30" name="Group 1129"/>
            <xdr:cNvGrpSpPr>
              <a:grpSpLocks/>
            </xdr:cNvGrpSpPr>
          </xdr:nvGrpSpPr>
          <xdr:grpSpPr bwMode="auto">
            <a:xfrm>
              <a:off x="3470348" y="7001508"/>
              <a:ext cx="113109" cy="441140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131" name="Group 1130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138" name="Freeform 1137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  <xdr:sp macro="" textlink="">
              <xdr:nvSpPr>
                <xdr:cNvPr id="1139" name="Freeform 1138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132" name="Group 1131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134" name="Group 1133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136" name="Freeform 1135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">
                <xdr:nvSpPr>
                  <xdr:cNvPr id="1137" name="Freeform 1136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>
                      <a:solidFill>
                        <a:srgbClr val="FF0000"/>
                      </a:solidFill>
                    </a:endParaRPr>
                  </a:p>
                </xdr:txBody>
              </xdr:sp>
            </xdr:grpSp>
            <xdr:sp macro="" textlink="">
              <xdr:nvSpPr>
                <xdr:cNvPr id="1135" name="Freeform 1134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1133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40" name="Group 1139"/>
            <xdr:cNvGrpSpPr>
              <a:grpSpLocks/>
            </xdr:cNvGrpSpPr>
          </xdr:nvGrpSpPr>
          <xdr:grpSpPr bwMode="auto">
            <a:xfrm>
              <a:off x="2792407" y="7715459"/>
              <a:ext cx="113109" cy="441140"/>
              <a:chOff x="4992" y="2568"/>
              <a:chExt cx="159" cy="608"/>
            </a:xfrm>
            <a:noFill/>
          </xdr:grpSpPr>
          <xdr:grpSp>
            <xdr:nvGrpSpPr>
              <xdr:cNvPr id="1141" name="Group 1140"/>
              <xdr:cNvGrpSpPr>
                <a:grpSpLocks/>
              </xdr:cNvGrpSpPr>
            </xdr:nvGrpSpPr>
            <xdr:grpSpPr bwMode="auto">
              <a:xfrm>
                <a:off x="2795447" y="7712781"/>
                <a:ext cx="112747" cy="438359"/>
                <a:chOff x="4992" y="2568"/>
                <a:chExt cx="159" cy="608"/>
              </a:xfrm>
              <a:grpFill/>
            </xdr:grpSpPr>
            <xdr:sp macro="" textlink="">
              <xdr:nvSpPr>
                <xdr:cNvPr id="1148" name="Freeform 1147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149" name="Freeform 1148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42" name="Group 1141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144" name="Group 1143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146" name="Freeform 1145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47" name="Freeform 1146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45" name="Freeform 1144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43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50" name="Group 1149"/>
            <xdr:cNvGrpSpPr>
              <a:grpSpLocks/>
            </xdr:cNvGrpSpPr>
          </xdr:nvGrpSpPr>
          <xdr:grpSpPr bwMode="auto">
            <a:xfrm>
              <a:off x="3470350" y="7715454"/>
              <a:ext cx="113109" cy="441139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151" name="Group 1150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158" name="Freeform 1157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  <xdr:sp macro="" textlink="">
              <xdr:nvSpPr>
                <xdr:cNvPr id="1159" name="Freeform 1158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152" name="Group 1151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154" name="Group 1153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156" name="Freeform 1155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">
                <xdr:nvSpPr>
                  <xdr:cNvPr id="1157" name="Freeform 1156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>
                      <a:solidFill>
                        <a:srgbClr val="FF0000"/>
                      </a:solidFill>
                    </a:endParaRPr>
                  </a:p>
                </xdr:txBody>
              </xdr:sp>
            </xdr:grpSp>
            <xdr:sp macro="" textlink="">
              <xdr:nvSpPr>
                <xdr:cNvPr id="1155" name="Freeform 1154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1153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1160" name="Rectangle 1159"/>
            <xdr:cNvSpPr>
              <a:spLocks noChangeArrowheads="1"/>
            </xdr:cNvSpPr>
          </xdr:nvSpPr>
          <xdr:spPr bwMode="auto">
            <a:xfrm>
              <a:off x="3244842" y="6864371"/>
              <a:ext cx="170731" cy="3460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258" name="Group 1257"/>
          <xdr:cNvGrpSpPr/>
        </xdr:nvGrpSpPr>
        <xdr:grpSpPr>
          <a:xfrm>
            <a:off x="3827751" y="6638512"/>
            <a:ext cx="1106940" cy="1865911"/>
            <a:chOff x="3826554" y="6634375"/>
            <a:chExt cx="1108119" cy="1877744"/>
          </a:xfrm>
        </xdr:grpSpPr>
        <xdr:grpSp>
          <xdr:nvGrpSpPr>
            <xdr:cNvPr id="1163" name="Group 1162"/>
            <xdr:cNvGrpSpPr>
              <a:grpSpLocks/>
            </xdr:cNvGrpSpPr>
          </xdr:nvGrpSpPr>
          <xdr:grpSpPr bwMode="auto">
            <a:xfrm>
              <a:off x="3826554" y="6634375"/>
              <a:ext cx="1108119" cy="1877744"/>
              <a:chOff x="4579" y="1078"/>
              <a:chExt cx="1936" cy="2588"/>
            </a:xfrm>
          </xdr:grpSpPr>
          <xdr:grpSp>
            <xdr:nvGrpSpPr>
              <xdr:cNvPr id="1164" name="Group 1163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177" name="Rectangle 1176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8" name="Rectangle 1177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165" name="Group 1164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172" name="Rectangle 1171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3" name="Rectangle 1172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4" name="Rectangle 1173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5" name="Rectangle 1174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6" name="Rectangle 1175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166" name="Group 1165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167" name="Rectangle 1166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68" name="Rectangle 1167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69" name="Rectangle 1168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0" name="Rectangle 1169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171" name="Rectangle 1170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179" name="Group 1178"/>
            <xdr:cNvGrpSpPr>
              <a:grpSpLocks/>
            </xdr:cNvGrpSpPr>
          </xdr:nvGrpSpPr>
          <xdr:grpSpPr bwMode="auto">
            <a:xfrm>
              <a:off x="4731529" y="8205936"/>
              <a:ext cx="138719" cy="142210"/>
              <a:chOff x="6104" y="3244"/>
              <a:chExt cx="195" cy="196"/>
            </a:xfrm>
          </xdr:grpSpPr>
          <xdr:grpSp>
            <xdr:nvGrpSpPr>
              <xdr:cNvPr id="1180" name="Group 1179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183" name="Group 1182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185" name="Freeform 1184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86" name="Freeform 1185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84" name="Freeform 1183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81" name="Oval 1180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182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87" name="Group 1186"/>
            <xdr:cNvGrpSpPr>
              <a:grpSpLocks/>
            </xdr:cNvGrpSpPr>
          </xdr:nvGrpSpPr>
          <xdr:grpSpPr bwMode="auto">
            <a:xfrm>
              <a:off x="4162934" y="6824472"/>
              <a:ext cx="434653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188" name="Group 1187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195" name="Freeform 1194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196" name="Freeform 1195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89" name="Group 1188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191" name="Group 1190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193" name="Freeform 1192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194" name="Freeform 1193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192" name="Freeform 1191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190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197" name="Group 1196"/>
            <xdr:cNvGrpSpPr>
              <a:grpSpLocks/>
            </xdr:cNvGrpSpPr>
          </xdr:nvGrpSpPr>
          <xdr:grpSpPr bwMode="auto">
            <a:xfrm>
              <a:off x="4162934" y="7524635"/>
              <a:ext cx="434653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198" name="Group 1197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205" name="Freeform 1204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06" name="Freeform 1205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199" name="Group 1198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201" name="Group 1200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203" name="Freeform 1202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04" name="Freeform 1203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02" name="Freeform 1201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00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07" name="Group 1206"/>
            <xdr:cNvGrpSpPr>
              <a:grpSpLocks/>
            </xdr:cNvGrpSpPr>
          </xdr:nvGrpSpPr>
          <xdr:grpSpPr bwMode="auto">
            <a:xfrm>
              <a:off x="4162934" y="8224799"/>
              <a:ext cx="434653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208" name="Group 1207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215" name="Freeform 1214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16" name="Freeform 1215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09" name="Group 1208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211" name="Group 1210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213" name="Freeform 1212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14" name="Freeform 1213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12" name="Freeform 1211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10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17" name="Group 1216"/>
            <xdr:cNvGrpSpPr>
              <a:grpSpLocks/>
            </xdr:cNvGrpSpPr>
          </xdr:nvGrpSpPr>
          <xdr:grpSpPr bwMode="auto">
            <a:xfrm>
              <a:off x="3985090" y="7001507"/>
              <a:ext cx="113109" cy="441140"/>
              <a:chOff x="4992" y="1584"/>
              <a:chExt cx="159" cy="608"/>
            </a:xfrm>
            <a:noFill/>
          </xdr:grpSpPr>
          <xdr:grpSp>
            <xdr:nvGrpSpPr>
              <xdr:cNvPr id="1218" name="Group 1217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225" name="Freeform 1224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26" name="Freeform 1225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19" name="Group 1218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221" name="Group 1220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223" name="Freeform 1222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24" name="Freeform 1223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22" name="Freeform 1221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20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27" name="Group 1226"/>
            <xdr:cNvGrpSpPr>
              <a:grpSpLocks/>
            </xdr:cNvGrpSpPr>
          </xdr:nvGrpSpPr>
          <xdr:grpSpPr bwMode="auto">
            <a:xfrm>
              <a:off x="4663033" y="7001508"/>
              <a:ext cx="113109" cy="441140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228" name="Group 1227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235" name="Freeform 1234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36" name="Freeform 1235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29" name="Group 1228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231" name="Group 1230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233" name="Freeform 1232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34" name="Freeform 1233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32" name="Freeform 1231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30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37" name="Group 1236"/>
            <xdr:cNvGrpSpPr>
              <a:grpSpLocks/>
            </xdr:cNvGrpSpPr>
          </xdr:nvGrpSpPr>
          <xdr:grpSpPr bwMode="auto">
            <a:xfrm>
              <a:off x="3985091" y="7715459"/>
              <a:ext cx="113109" cy="441140"/>
              <a:chOff x="4992" y="2568"/>
              <a:chExt cx="159" cy="608"/>
            </a:xfrm>
            <a:solidFill>
              <a:srgbClr val="FF0000"/>
            </a:solidFill>
          </xdr:grpSpPr>
          <xdr:grpSp>
            <xdr:nvGrpSpPr>
              <xdr:cNvPr id="1238" name="Group 1237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245" name="Freeform 1244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46" name="Freeform 1245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39" name="Group 1238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241" name="Group 1240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243" name="Freeform 1242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44" name="Freeform 1243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42" name="Freeform 1241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40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47" name="Group 1246"/>
            <xdr:cNvGrpSpPr>
              <a:grpSpLocks/>
            </xdr:cNvGrpSpPr>
          </xdr:nvGrpSpPr>
          <xdr:grpSpPr bwMode="auto">
            <a:xfrm>
              <a:off x="4663034" y="7715454"/>
              <a:ext cx="113109" cy="441139"/>
              <a:chOff x="5945" y="2568"/>
              <a:chExt cx="159" cy="608"/>
            </a:xfrm>
            <a:noFill/>
          </xdr:grpSpPr>
          <xdr:grpSp>
            <xdr:nvGrpSpPr>
              <xdr:cNvPr id="1248" name="Group 1247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255" name="Freeform 1254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56" name="Freeform 1255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49" name="Group 1248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251" name="Group 1250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253" name="Freeform 1252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54" name="Freeform 1253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52" name="Freeform 1251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50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257" name="Rectangle 1256"/>
            <xdr:cNvSpPr>
              <a:spLocks noChangeArrowheads="1"/>
            </xdr:cNvSpPr>
          </xdr:nvSpPr>
          <xdr:spPr bwMode="auto">
            <a:xfrm>
              <a:off x="4437538" y="6864371"/>
              <a:ext cx="170731" cy="3460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449" name="Group 1448"/>
          <xdr:cNvGrpSpPr/>
        </xdr:nvGrpSpPr>
        <xdr:grpSpPr>
          <a:xfrm>
            <a:off x="5020445" y="6638512"/>
            <a:ext cx="3769726675" cy="5364583401"/>
            <a:chOff x="5027537" y="6642658"/>
            <a:chExt cx="3761691520" cy="5398603842"/>
          </a:xfrm>
        </xdr:grpSpPr>
        <xdr:grpSp>
          <xdr:nvGrpSpPr>
            <xdr:cNvPr id="1259" name="Group 1258"/>
            <xdr:cNvGrpSpPr>
              <a:grpSpLocks/>
            </xdr:cNvGrpSpPr>
          </xdr:nvGrpSpPr>
          <xdr:grpSpPr bwMode="auto">
            <a:xfrm>
              <a:off x="5027537" y="6642658"/>
              <a:ext cx="1108121" cy="1877744"/>
              <a:chOff x="4579" y="1078"/>
              <a:chExt cx="1936" cy="2588"/>
            </a:xfrm>
          </xdr:grpSpPr>
          <xdr:grpSp>
            <xdr:nvGrpSpPr>
              <xdr:cNvPr id="1260" name="Group 1259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273" name="Rectangle 1272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74" name="Rectangle 1273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261" name="Group 1260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268" name="Rectangle 1267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69" name="Rectangle 1268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70" name="Rectangle 1269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71" name="Rectangle 1270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72" name="Rectangle 1271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262" name="Group 1261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263" name="Rectangle 1262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64" name="Rectangle 1263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65" name="Rectangle 1264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66" name="Rectangle 1265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267" name="Rectangle 1266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275" name="Group 1274"/>
            <xdr:cNvGrpSpPr>
              <a:grpSpLocks/>
            </xdr:cNvGrpSpPr>
          </xdr:nvGrpSpPr>
          <xdr:grpSpPr bwMode="auto">
            <a:xfrm>
              <a:off x="5932512" y="8214219"/>
              <a:ext cx="138719" cy="142210"/>
              <a:chOff x="6104" y="3244"/>
              <a:chExt cx="195" cy="196"/>
            </a:xfrm>
          </xdr:grpSpPr>
          <xdr:grpSp>
            <xdr:nvGrpSpPr>
              <xdr:cNvPr id="1276" name="Group 1275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279" name="Group 1278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281" name="Freeform 1280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82" name="Freeform 1281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80" name="Freeform 1279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77" name="Oval 1276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278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83" name="Group 1282"/>
            <xdr:cNvGrpSpPr>
              <a:grpSpLocks/>
            </xdr:cNvGrpSpPr>
          </xdr:nvGrpSpPr>
          <xdr:grpSpPr bwMode="auto">
            <a:xfrm>
              <a:off x="5363917" y="6832755"/>
              <a:ext cx="434654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284" name="Group 1283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291" name="Freeform 1290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292" name="Freeform 1291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85" name="Group 1284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287" name="Group 1286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289" name="Freeform 1288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290" name="Freeform 1289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88" name="Freeform 1287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86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293" name="Group 1292"/>
            <xdr:cNvGrpSpPr>
              <a:grpSpLocks/>
            </xdr:cNvGrpSpPr>
          </xdr:nvGrpSpPr>
          <xdr:grpSpPr bwMode="auto">
            <a:xfrm>
              <a:off x="5363917" y="7532918"/>
              <a:ext cx="434654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294" name="Group 1293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301" name="Freeform 1300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02" name="Freeform 1301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295" name="Group 1294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297" name="Group 1296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299" name="Freeform 1298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00" name="Freeform 1299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298" name="Freeform 1297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296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03" name="Group 1302"/>
            <xdr:cNvGrpSpPr>
              <a:grpSpLocks/>
            </xdr:cNvGrpSpPr>
          </xdr:nvGrpSpPr>
          <xdr:grpSpPr bwMode="auto">
            <a:xfrm>
              <a:off x="5363917" y="8233082"/>
              <a:ext cx="434654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304" name="Group 1303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311" name="Freeform 1310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12" name="Freeform 1311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05" name="Group 1304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307" name="Group 1306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309" name="Freeform 1308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10" name="Freeform 1309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08" name="Freeform 1307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06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13" name="Group 1312"/>
            <xdr:cNvGrpSpPr>
              <a:grpSpLocks/>
            </xdr:cNvGrpSpPr>
          </xdr:nvGrpSpPr>
          <xdr:grpSpPr bwMode="auto">
            <a:xfrm>
              <a:off x="5205279" y="7009790"/>
              <a:ext cx="3761513778" cy="5398236710"/>
              <a:chOff x="5019" y="1584"/>
              <a:chExt cx="5287649" cy="7440105"/>
            </a:xfrm>
            <a:noFill/>
          </xdr:grpSpPr>
          <xdr:grpSp>
            <xdr:nvGrpSpPr>
              <xdr:cNvPr id="1314" name="Group 1313"/>
              <xdr:cNvGrpSpPr>
                <a:grpSpLocks/>
              </xdr:cNvGrpSpPr>
            </xdr:nvGrpSpPr>
            <xdr:grpSpPr bwMode="auto">
              <a:xfrm>
                <a:off x="5179317" y="7003330"/>
                <a:ext cx="113351" cy="438359"/>
                <a:chOff x="4992" y="1584"/>
                <a:chExt cx="159" cy="608"/>
              </a:xfrm>
              <a:grpFill/>
            </xdr:grpSpPr>
            <xdr:sp macro="" textlink="">
              <xdr:nvSpPr>
                <xdr:cNvPr id="1321" name="Freeform 1320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22" name="Freeform 1321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15" name="Group 1314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317" name="Group 1316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319" name="Freeform 1318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20" name="Freeform 1319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18" name="Freeform 1317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16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23" name="Group 1322"/>
            <xdr:cNvGrpSpPr>
              <a:grpSpLocks/>
            </xdr:cNvGrpSpPr>
          </xdr:nvGrpSpPr>
          <xdr:grpSpPr bwMode="auto">
            <a:xfrm>
              <a:off x="5864017" y="7009791"/>
              <a:ext cx="113109" cy="441140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324" name="Group 1323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331" name="Freeform 1330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32" name="Freeform 1331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25" name="Group 1324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327" name="Group 1326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329" name="Freeform 1328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30" name="Freeform 1329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28" name="Freeform 1327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26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33" name="Group 1332"/>
            <xdr:cNvGrpSpPr>
              <a:grpSpLocks/>
            </xdr:cNvGrpSpPr>
          </xdr:nvGrpSpPr>
          <xdr:grpSpPr bwMode="auto">
            <a:xfrm>
              <a:off x="5186073" y="7723742"/>
              <a:ext cx="113109" cy="441140"/>
              <a:chOff x="4992" y="2568"/>
              <a:chExt cx="159" cy="608"/>
            </a:xfrm>
            <a:noFill/>
          </xdr:grpSpPr>
          <xdr:grpSp>
            <xdr:nvGrpSpPr>
              <xdr:cNvPr id="1334" name="Group 1333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341" name="Freeform 1340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42" name="Freeform 1341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35" name="Group 1334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337" name="Group 1336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339" name="Freeform 1338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40" name="Freeform 1339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38" name="Freeform 1337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36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43" name="Group 1342"/>
            <xdr:cNvGrpSpPr>
              <a:grpSpLocks/>
            </xdr:cNvGrpSpPr>
          </xdr:nvGrpSpPr>
          <xdr:grpSpPr bwMode="auto">
            <a:xfrm>
              <a:off x="5864020" y="7723737"/>
              <a:ext cx="113109" cy="441139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344" name="Group 1343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351" name="Freeform 1350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52" name="Freeform 1351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45" name="Group 1344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347" name="Group 1346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349" name="Freeform 1348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50" name="Freeform 1349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48" name="Freeform 1347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46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353" name="Rectangle 1352"/>
            <xdr:cNvSpPr>
              <a:spLocks noChangeArrowheads="1"/>
            </xdr:cNvSpPr>
          </xdr:nvSpPr>
          <xdr:spPr bwMode="auto">
            <a:xfrm>
              <a:off x="5638515" y="6872654"/>
              <a:ext cx="170731" cy="3460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930" name="Group 1929"/>
          <xdr:cNvGrpSpPr/>
        </xdr:nvGrpSpPr>
        <xdr:grpSpPr>
          <a:xfrm>
            <a:off x="6216691" y="6638512"/>
            <a:ext cx="1117587" cy="1865911"/>
            <a:chOff x="6216674" y="6642649"/>
            <a:chExt cx="1117584" cy="1865910"/>
          </a:xfrm>
        </xdr:grpSpPr>
        <xdr:grpSp>
          <xdr:nvGrpSpPr>
            <xdr:cNvPr id="1354" name="Group 1353"/>
            <xdr:cNvGrpSpPr>
              <a:grpSpLocks/>
            </xdr:cNvGrpSpPr>
          </xdr:nvGrpSpPr>
          <xdr:grpSpPr bwMode="auto">
            <a:xfrm>
              <a:off x="6216674" y="6642649"/>
              <a:ext cx="1117584" cy="1865910"/>
              <a:chOff x="4579" y="1078"/>
              <a:chExt cx="1936" cy="2588"/>
            </a:xfrm>
          </xdr:grpSpPr>
          <xdr:grpSp>
            <xdr:nvGrpSpPr>
              <xdr:cNvPr id="1355" name="Group 1354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368" name="Rectangle 1367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9" name="Rectangle 1368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356" name="Group 1355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363" name="Rectangle 1362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4" name="Rectangle 1363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5" name="Rectangle 1364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6" name="Rectangle 1365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7" name="Rectangle 1366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357" name="Group 1356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358" name="Rectangle 1357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59" name="Rectangle 1358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0" name="Rectangle 1359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1" name="Rectangle 1360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362" name="Rectangle 1361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370" name="Group 1369"/>
            <xdr:cNvGrpSpPr>
              <a:grpSpLocks/>
            </xdr:cNvGrpSpPr>
          </xdr:nvGrpSpPr>
          <xdr:grpSpPr bwMode="auto">
            <a:xfrm>
              <a:off x="7131112" y="8204741"/>
              <a:ext cx="138719" cy="139843"/>
              <a:chOff x="6104" y="3244"/>
              <a:chExt cx="195" cy="196"/>
            </a:xfrm>
          </xdr:grpSpPr>
          <xdr:grpSp>
            <xdr:nvGrpSpPr>
              <xdr:cNvPr id="1371" name="Group 1370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374" name="Group 1373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376" name="Freeform 1375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77" name="Freeform 1376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75" name="Freeform 1374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72" name="Oval 1371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373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78" name="Group 1377"/>
            <xdr:cNvGrpSpPr>
              <a:grpSpLocks/>
            </xdr:cNvGrpSpPr>
          </xdr:nvGrpSpPr>
          <xdr:grpSpPr bwMode="auto">
            <a:xfrm>
              <a:off x="6553053" y="6832745"/>
              <a:ext cx="439385" cy="112272"/>
              <a:chOff x="5242" y="1340"/>
              <a:chExt cx="611" cy="158"/>
            </a:xfrm>
            <a:noFill/>
          </xdr:grpSpPr>
          <xdr:grpSp>
            <xdr:nvGrpSpPr>
              <xdr:cNvPr id="1379" name="Group 1378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386" name="Freeform 1385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87" name="Freeform 1386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80" name="Group 1379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382" name="Group 1381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384" name="Freeform 1383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85" name="Freeform 1384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83" name="Freeform 1382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81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88" name="Group 1387"/>
            <xdr:cNvGrpSpPr>
              <a:grpSpLocks/>
            </xdr:cNvGrpSpPr>
          </xdr:nvGrpSpPr>
          <xdr:grpSpPr bwMode="auto">
            <a:xfrm>
              <a:off x="6553053" y="7528175"/>
              <a:ext cx="439385" cy="112271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389" name="Group 1388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396" name="Freeform 1395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397" name="Freeform 1396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390" name="Group 1389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392" name="Group 1391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394" name="Freeform 1393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395" name="Freeform 1394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393" name="Freeform 1392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391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398" name="Group 1397"/>
            <xdr:cNvGrpSpPr>
              <a:grpSpLocks/>
            </xdr:cNvGrpSpPr>
          </xdr:nvGrpSpPr>
          <xdr:grpSpPr bwMode="auto">
            <a:xfrm>
              <a:off x="6553053" y="8223601"/>
              <a:ext cx="439385" cy="112998"/>
              <a:chOff x="5242" y="3270"/>
              <a:chExt cx="611" cy="159"/>
            </a:xfrm>
            <a:noFill/>
          </xdr:grpSpPr>
          <xdr:grpSp>
            <xdr:nvGrpSpPr>
              <xdr:cNvPr id="1399" name="Group 1398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406" name="Freeform 1405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07" name="Freeform 1406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00" name="Group 1399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402" name="Group 1401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404" name="Freeform 1403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05" name="Freeform 1404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03" name="Freeform 1402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01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08" name="Group 1407"/>
            <xdr:cNvGrpSpPr>
              <a:grpSpLocks/>
            </xdr:cNvGrpSpPr>
          </xdr:nvGrpSpPr>
          <xdr:grpSpPr bwMode="auto">
            <a:xfrm>
              <a:off x="6375208" y="7007412"/>
              <a:ext cx="113109" cy="438772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409" name="Group 1408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416" name="Freeform 1415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17" name="Freeform 1416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10" name="Group 1409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412" name="Group 1411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414" name="Freeform 1413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15" name="Freeform 1414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13" name="Freeform 1412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11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18" name="Group 1417"/>
            <xdr:cNvGrpSpPr>
              <a:grpSpLocks/>
            </xdr:cNvGrpSpPr>
          </xdr:nvGrpSpPr>
          <xdr:grpSpPr bwMode="auto">
            <a:xfrm>
              <a:off x="7062616" y="7007413"/>
              <a:ext cx="113109" cy="438772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419" name="Group 1418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426" name="Freeform 1425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27" name="Freeform 1426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20" name="Group 1419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422" name="Group 1421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424" name="Freeform 1423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25" name="Freeform 1424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23" name="Freeform 1422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21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28" name="Group 1427"/>
            <xdr:cNvGrpSpPr>
              <a:grpSpLocks/>
            </xdr:cNvGrpSpPr>
          </xdr:nvGrpSpPr>
          <xdr:grpSpPr bwMode="auto">
            <a:xfrm>
              <a:off x="6375205" y="7716627"/>
              <a:ext cx="113109" cy="438773"/>
              <a:chOff x="4992" y="2568"/>
              <a:chExt cx="159" cy="608"/>
            </a:xfrm>
            <a:noFill/>
          </xdr:grpSpPr>
          <xdr:grpSp>
            <xdr:nvGrpSpPr>
              <xdr:cNvPr id="1429" name="Group 1428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436" name="Freeform 1435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37" name="Freeform 1436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30" name="Group 1429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432" name="Group 1431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434" name="Freeform 1433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35" name="Freeform 1434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33" name="Freeform 1432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31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38" name="Group 1437"/>
            <xdr:cNvGrpSpPr>
              <a:grpSpLocks/>
            </xdr:cNvGrpSpPr>
          </xdr:nvGrpSpPr>
          <xdr:grpSpPr bwMode="auto">
            <a:xfrm>
              <a:off x="7062619" y="7716624"/>
              <a:ext cx="113109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439" name="Group 1438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446" name="Freeform 1445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47" name="Freeform 1446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40" name="Group 1439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442" name="Group 1441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444" name="Freeform 1443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45" name="Freeform 1444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43" name="Freeform 1442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41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448" name="Rectangle 1447"/>
            <xdr:cNvSpPr>
              <a:spLocks noChangeArrowheads="1"/>
            </xdr:cNvSpPr>
          </xdr:nvSpPr>
          <xdr:spPr bwMode="auto">
            <a:xfrm>
              <a:off x="6832395" y="6870287"/>
              <a:ext cx="170731" cy="3437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</xdr:grpSp>
    <xdr:clientData/>
  </xdr:twoCellAnchor>
  <xdr:twoCellAnchor>
    <xdr:from>
      <xdr:col>3</xdr:col>
      <xdr:colOff>57981</xdr:colOff>
      <xdr:row>24</xdr:row>
      <xdr:rowOff>48326</xdr:rowOff>
    </xdr:from>
    <xdr:to>
      <xdr:col>14</xdr:col>
      <xdr:colOff>312991</xdr:colOff>
      <xdr:row>29</xdr:row>
      <xdr:rowOff>146678</xdr:rowOff>
    </xdr:to>
    <xdr:grpSp>
      <xdr:nvGrpSpPr>
        <xdr:cNvPr id="1932" name="Group 1931"/>
        <xdr:cNvGrpSpPr/>
      </xdr:nvGrpSpPr>
      <xdr:grpSpPr>
        <a:xfrm>
          <a:off x="1460754" y="8499599"/>
          <a:ext cx="5900737" cy="1830170"/>
          <a:chOff x="1445909" y="8649410"/>
          <a:chExt cx="5888369" cy="1865911"/>
        </a:xfrm>
      </xdr:grpSpPr>
      <xdr:grpSp>
        <xdr:nvGrpSpPr>
          <xdr:cNvPr id="1925" name="Group 1924"/>
          <xdr:cNvGrpSpPr/>
        </xdr:nvGrpSpPr>
        <xdr:grpSpPr>
          <a:xfrm>
            <a:off x="1445909" y="8649410"/>
            <a:ext cx="1105755" cy="1865911"/>
            <a:chOff x="1445903" y="8641118"/>
            <a:chExt cx="1105752" cy="1865909"/>
          </a:xfrm>
        </xdr:grpSpPr>
        <xdr:grpSp>
          <xdr:nvGrpSpPr>
            <xdr:cNvPr id="1450" name="Group 1449"/>
            <xdr:cNvGrpSpPr>
              <a:grpSpLocks/>
            </xdr:cNvGrpSpPr>
          </xdr:nvGrpSpPr>
          <xdr:grpSpPr bwMode="auto">
            <a:xfrm>
              <a:off x="1445903" y="8641118"/>
              <a:ext cx="1105752" cy="1865909"/>
              <a:chOff x="4579" y="1078"/>
              <a:chExt cx="1936" cy="2588"/>
            </a:xfrm>
          </xdr:grpSpPr>
          <xdr:grpSp>
            <xdr:nvGrpSpPr>
              <xdr:cNvPr id="1451" name="Group 1450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464" name="Rectangle 1463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65" name="Rectangle 1464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452" name="Group 1451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459" name="Rectangle 1458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60" name="Rectangle 1459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61" name="Rectangle 1460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62" name="Rectangle 1461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63" name="Rectangle 1462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453" name="Group 1452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454" name="Rectangle 1453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55" name="Rectangle 1454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56" name="Rectangle 1455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57" name="Rectangle 1456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458" name="Rectangle 1457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466" name="Group 1465"/>
            <xdr:cNvGrpSpPr>
              <a:grpSpLocks/>
            </xdr:cNvGrpSpPr>
          </xdr:nvGrpSpPr>
          <xdr:grpSpPr bwMode="auto">
            <a:xfrm>
              <a:off x="2348509" y="10203210"/>
              <a:ext cx="138719" cy="142208"/>
              <a:chOff x="6104" y="3244"/>
              <a:chExt cx="195" cy="196"/>
            </a:xfrm>
          </xdr:grpSpPr>
          <xdr:grpSp>
            <xdr:nvGrpSpPr>
              <xdr:cNvPr id="1467" name="Group 1466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470" name="Group 1469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472" name="Freeform 1471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73" name="Freeform 1472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71" name="Freeform 1470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68" name="Oval 1467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469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74" name="Group 1473"/>
            <xdr:cNvGrpSpPr>
              <a:grpSpLocks/>
            </xdr:cNvGrpSpPr>
          </xdr:nvGrpSpPr>
          <xdr:grpSpPr bwMode="auto">
            <a:xfrm>
              <a:off x="1782282" y="8831212"/>
              <a:ext cx="433469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475" name="Group 1474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482" name="Freeform 1481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83" name="Freeform 1482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76" name="Group 1475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478" name="Group 1477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480" name="Freeform 1479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81" name="Freeform 1480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79" name="Freeform 1478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77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84" name="Group 1483"/>
            <xdr:cNvGrpSpPr>
              <a:grpSpLocks/>
            </xdr:cNvGrpSpPr>
          </xdr:nvGrpSpPr>
          <xdr:grpSpPr bwMode="auto">
            <a:xfrm>
              <a:off x="1782282" y="9526642"/>
              <a:ext cx="433469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485" name="Group 1484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492" name="Freeform 1491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493" name="Freeform 1492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86" name="Group 1485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488" name="Group 1487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490" name="Freeform 1489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491" name="Freeform 1490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89" name="Freeform 1488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87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494" name="Group 1493"/>
            <xdr:cNvGrpSpPr>
              <a:grpSpLocks/>
            </xdr:cNvGrpSpPr>
          </xdr:nvGrpSpPr>
          <xdr:grpSpPr bwMode="auto">
            <a:xfrm>
              <a:off x="1782282" y="10222071"/>
              <a:ext cx="433469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495" name="Group 1494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502" name="Freeform 1501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03" name="Freeform 1502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496" name="Group 1495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498" name="Group 1497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500" name="Freeform 1499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01" name="Freeform 1500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499" name="Freeform 1498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497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04" name="Group 1503"/>
            <xdr:cNvGrpSpPr>
              <a:grpSpLocks/>
            </xdr:cNvGrpSpPr>
          </xdr:nvGrpSpPr>
          <xdr:grpSpPr bwMode="auto">
            <a:xfrm>
              <a:off x="1604437" y="9005882"/>
              <a:ext cx="113109" cy="438772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505" name="Group 1504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512" name="Freeform 1511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13" name="Freeform 1512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06" name="Group 1505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508" name="Group 1507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510" name="Freeform 1509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11" name="Freeform 1510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09" name="Freeform 1508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07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14" name="Group 1513"/>
            <xdr:cNvGrpSpPr>
              <a:grpSpLocks/>
            </xdr:cNvGrpSpPr>
          </xdr:nvGrpSpPr>
          <xdr:grpSpPr bwMode="auto">
            <a:xfrm>
              <a:off x="2281197" y="9005883"/>
              <a:ext cx="111925" cy="438772"/>
              <a:chOff x="5945" y="1584"/>
              <a:chExt cx="159" cy="608"/>
            </a:xfrm>
            <a:noFill/>
          </xdr:grpSpPr>
          <xdr:grpSp>
            <xdr:nvGrpSpPr>
              <xdr:cNvPr id="1515" name="Group 1514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522" name="Freeform 1521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23" name="Freeform 1522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16" name="Group 1515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518" name="Group 1517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520" name="Freeform 1519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21" name="Freeform 1520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19" name="Freeform 1518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17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24" name="Group 1523"/>
            <xdr:cNvGrpSpPr>
              <a:grpSpLocks/>
            </xdr:cNvGrpSpPr>
          </xdr:nvGrpSpPr>
          <xdr:grpSpPr bwMode="auto">
            <a:xfrm>
              <a:off x="1604437" y="9715098"/>
              <a:ext cx="113109" cy="438772"/>
              <a:chOff x="4992" y="2568"/>
              <a:chExt cx="159" cy="608"/>
            </a:xfrm>
            <a:noFill/>
          </xdr:grpSpPr>
          <xdr:grpSp>
            <xdr:nvGrpSpPr>
              <xdr:cNvPr id="1525" name="Group 1524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532" name="Freeform 1531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33" name="Freeform 1532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26" name="Group 1525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528" name="Group 1527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530" name="Freeform 1529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31" name="Freeform 1530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29" name="Freeform 1528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27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34" name="Group 1533"/>
            <xdr:cNvGrpSpPr>
              <a:grpSpLocks/>
            </xdr:cNvGrpSpPr>
          </xdr:nvGrpSpPr>
          <xdr:grpSpPr bwMode="auto">
            <a:xfrm>
              <a:off x="2281198" y="9715097"/>
              <a:ext cx="111925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535" name="Group 1534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542" name="Freeform 1541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43" name="Freeform 1542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36" name="Group 1535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538" name="Group 1537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540" name="Freeform 1539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41" name="Freeform 1540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39" name="Freeform 1538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37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544" name="Rectangle 1543"/>
            <xdr:cNvSpPr>
              <a:spLocks noChangeArrowheads="1"/>
            </xdr:cNvSpPr>
          </xdr:nvSpPr>
          <xdr:spPr bwMode="auto">
            <a:xfrm>
              <a:off x="2055695" y="8871128"/>
              <a:ext cx="170731" cy="3437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926" name="Group 1925"/>
          <xdr:cNvGrpSpPr/>
        </xdr:nvGrpSpPr>
        <xdr:grpSpPr>
          <a:xfrm>
            <a:off x="2637419" y="8649410"/>
            <a:ext cx="1104572" cy="1865911"/>
            <a:chOff x="2644513" y="8649401"/>
            <a:chExt cx="1104569" cy="1865909"/>
          </a:xfrm>
        </xdr:grpSpPr>
        <xdr:grpSp>
          <xdr:nvGrpSpPr>
            <xdr:cNvPr id="1545" name="Group 1544"/>
            <xdr:cNvGrpSpPr>
              <a:grpSpLocks/>
            </xdr:cNvGrpSpPr>
          </xdr:nvGrpSpPr>
          <xdr:grpSpPr bwMode="auto">
            <a:xfrm>
              <a:off x="2644513" y="8649401"/>
              <a:ext cx="1104569" cy="1865909"/>
              <a:chOff x="4579" y="1078"/>
              <a:chExt cx="1936" cy="2588"/>
            </a:xfrm>
          </xdr:grpSpPr>
          <xdr:grpSp>
            <xdr:nvGrpSpPr>
              <xdr:cNvPr id="1546" name="Group 1545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559" name="Rectangle 1558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60" name="Rectangle 1559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547" name="Group 1546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554" name="Rectangle 1553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5" name="Rectangle 1554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6" name="Rectangle 1555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7" name="Rectangle 1556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8" name="Rectangle 1557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548" name="Group 1547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549" name="Rectangle 1548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0" name="Rectangle 1549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1" name="Rectangle 1550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2" name="Rectangle 1551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553" name="Rectangle 1552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561" name="Group 1560"/>
            <xdr:cNvGrpSpPr>
              <a:grpSpLocks/>
            </xdr:cNvGrpSpPr>
          </xdr:nvGrpSpPr>
          <xdr:grpSpPr bwMode="auto">
            <a:xfrm>
              <a:off x="3547119" y="10211493"/>
              <a:ext cx="138719" cy="142208"/>
              <a:chOff x="6104" y="3244"/>
              <a:chExt cx="195" cy="196"/>
            </a:xfrm>
          </xdr:grpSpPr>
          <xdr:grpSp>
            <xdr:nvGrpSpPr>
              <xdr:cNvPr id="1562" name="Group 1561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565" name="Group 1564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567" name="Freeform 1566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68" name="Freeform 1567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66" name="Freeform 1565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63" name="Oval 1562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564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69" name="Group 1568"/>
            <xdr:cNvGrpSpPr>
              <a:grpSpLocks/>
            </xdr:cNvGrpSpPr>
          </xdr:nvGrpSpPr>
          <xdr:grpSpPr bwMode="auto">
            <a:xfrm>
              <a:off x="2979708" y="8839495"/>
              <a:ext cx="433470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570" name="Group 1569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577" name="Freeform 1576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78" name="Freeform 1577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71" name="Group 1570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573" name="Group 1572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575" name="Freeform 1574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76" name="Freeform 1575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74" name="Freeform 1573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72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79" name="Group 1578"/>
            <xdr:cNvGrpSpPr>
              <a:grpSpLocks/>
            </xdr:cNvGrpSpPr>
          </xdr:nvGrpSpPr>
          <xdr:grpSpPr bwMode="auto">
            <a:xfrm>
              <a:off x="2979708" y="9534925"/>
              <a:ext cx="433470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580" name="Group 1579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587" name="Freeform 1586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88" name="Freeform 1587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81" name="Group 1580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583" name="Group 1582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585" name="Freeform 1584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86" name="Freeform 1585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84" name="Freeform 1583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82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89" name="Group 1588"/>
            <xdr:cNvGrpSpPr>
              <a:grpSpLocks/>
            </xdr:cNvGrpSpPr>
          </xdr:nvGrpSpPr>
          <xdr:grpSpPr bwMode="auto">
            <a:xfrm>
              <a:off x="2979708" y="10230354"/>
              <a:ext cx="433470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590" name="Group 1589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597" name="Freeform 1596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598" name="Freeform 1597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591" name="Group 1590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593" name="Group 1592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595" name="Freeform 1594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596" name="Freeform 1595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594" name="Freeform 1593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592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599" name="Group 1598"/>
            <xdr:cNvGrpSpPr>
              <a:grpSpLocks/>
            </xdr:cNvGrpSpPr>
          </xdr:nvGrpSpPr>
          <xdr:grpSpPr bwMode="auto">
            <a:xfrm>
              <a:off x="2801863" y="9014165"/>
              <a:ext cx="113109" cy="438772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600" name="Group 1599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607" name="Freeform 1606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08" name="Freeform 1607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01" name="Group 1600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603" name="Group 1602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605" name="Freeform 1604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06" name="Freeform 1605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04" name="Freeform 1603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02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09" name="Group 1608"/>
            <xdr:cNvGrpSpPr>
              <a:grpSpLocks/>
            </xdr:cNvGrpSpPr>
          </xdr:nvGrpSpPr>
          <xdr:grpSpPr bwMode="auto">
            <a:xfrm>
              <a:off x="3478624" y="9014166"/>
              <a:ext cx="113109" cy="438772"/>
              <a:chOff x="5945" y="1584"/>
              <a:chExt cx="159" cy="608"/>
            </a:xfrm>
            <a:noFill/>
          </xdr:grpSpPr>
          <xdr:grpSp>
            <xdr:nvGrpSpPr>
              <xdr:cNvPr id="1610" name="Group 1609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617" name="Freeform 1616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18" name="Freeform 1617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11" name="Group 1610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613" name="Group 1612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615" name="Freeform 1614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16" name="Freeform 1615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14" name="Freeform 1613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12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19" name="Group 1618"/>
            <xdr:cNvGrpSpPr>
              <a:grpSpLocks/>
            </xdr:cNvGrpSpPr>
          </xdr:nvGrpSpPr>
          <xdr:grpSpPr bwMode="auto">
            <a:xfrm>
              <a:off x="2801863" y="9723381"/>
              <a:ext cx="113109" cy="438772"/>
              <a:chOff x="4992" y="2568"/>
              <a:chExt cx="159" cy="608"/>
            </a:xfrm>
            <a:solidFill>
              <a:srgbClr val="FF0000"/>
            </a:solidFill>
          </xdr:grpSpPr>
          <xdr:grpSp>
            <xdr:nvGrpSpPr>
              <xdr:cNvPr id="1620" name="Group 1619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627" name="Freeform 1626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28" name="Freeform 1627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21" name="Group 1620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623" name="Group 1622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625" name="Freeform 1624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26" name="Freeform 1625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24" name="Freeform 1623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22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29" name="Group 1628"/>
            <xdr:cNvGrpSpPr>
              <a:grpSpLocks/>
            </xdr:cNvGrpSpPr>
          </xdr:nvGrpSpPr>
          <xdr:grpSpPr bwMode="auto">
            <a:xfrm>
              <a:off x="3478624" y="9723380"/>
              <a:ext cx="113109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630" name="Group 1629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637" name="Freeform 1636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38" name="Freeform 1637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31" name="Group 1630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633" name="Group 1632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635" name="Freeform 1634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36" name="Freeform 1635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34" name="Freeform 1633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32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639" name="Rectangle 1638"/>
            <xdr:cNvSpPr>
              <a:spLocks noChangeArrowheads="1"/>
            </xdr:cNvSpPr>
          </xdr:nvSpPr>
          <xdr:spPr bwMode="auto">
            <a:xfrm>
              <a:off x="3253124" y="8879411"/>
              <a:ext cx="170731" cy="3437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927" name="Group 1926"/>
          <xdr:cNvGrpSpPr/>
        </xdr:nvGrpSpPr>
        <xdr:grpSpPr>
          <a:xfrm>
            <a:off x="3827751" y="8649410"/>
            <a:ext cx="1106940" cy="1865911"/>
            <a:chOff x="3833658" y="8649401"/>
            <a:chExt cx="1106937" cy="1865909"/>
          </a:xfrm>
        </xdr:grpSpPr>
        <xdr:grpSp>
          <xdr:nvGrpSpPr>
            <xdr:cNvPr id="1640" name="Group 1639"/>
            <xdr:cNvGrpSpPr>
              <a:grpSpLocks/>
            </xdr:cNvGrpSpPr>
          </xdr:nvGrpSpPr>
          <xdr:grpSpPr bwMode="auto">
            <a:xfrm>
              <a:off x="3833658" y="8649401"/>
              <a:ext cx="1106937" cy="1865909"/>
              <a:chOff x="4579" y="1078"/>
              <a:chExt cx="1936" cy="2588"/>
            </a:xfrm>
          </xdr:grpSpPr>
          <xdr:grpSp>
            <xdr:nvGrpSpPr>
              <xdr:cNvPr id="1641" name="Group 1640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654" name="Rectangle 1653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55" name="Rectangle 1654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642" name="Group 1641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649" name="Rectangle 1648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50" name="Rectangle 1649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51" name="Rectangle 1650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52" name="Rectangle 1651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53" name="Rectangle 1652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643" name="Group 1642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644" name="Rectangle 1643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45" name="Rectangle 1644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46" name="Rectangle 1645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47" name="Rectangle 1646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648" name="Rectangle 1647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656" name="Group 1655"/>
            <xdr:cNvGrpSpPr>
              <a:grpSpLocks/>
            </xdr:cNvGrpSpPr>
          </xdr:nvGrpSpPr>
          <xdr:grpSpPr bwMode="auto">
            <a:xfrm>
              <a:off x="4737449" y="10211493"/>
              <a:ext cx="138719" cy="142208"/>
              <a:chOff x="6104" y="3244"/>
              <a:chExt cx="195" cy="196"/>
            </a:xfrm>
          </xdr:grpSpPr>
          <xdr:grpSp>
            <xdr:nvGrpSpPr>
              <xdr:cNvPr id="1657" name="Group 1656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660" name="Group 1659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662" name="Freeform 1661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63" name="Freeform 1662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61" name="Freeform 1660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58" name="Oval 1657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659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64" name="Group 1663"/>
            <xdr:cNvGrpSpPr>
              <a:grpSpLocks/>
            </xdr:cNvGrpSpPr>
          </xdr:nvGrpSpPr>
          <xdr:grpSpPr bwMode="auto">
            <a:xfrm>
              <a:off x="4168854" y="8839495"/>
              <a:ext cx="434653" cy="114638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665" name="Group 1664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672" name="Freeform 1671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73" name="Freeform 1672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66" name="Group 1665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668" name="Group 1667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670" name="Freeform 1669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71" name="Freeform 1670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69" name="Freeform 1668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67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74" name="Group 1673"/>
            <xdr:cNvGrpSpPr>
              <a:grpSpLocks/>
            </xdr:cNvGrpSpPr>
          </xdr:nvGrpSpPr>
          <xdr:grpSpPr bwMode="auto">
            <a:xfrm>
              <a:off x="4168854" y="9534925"/>
              <a:ext cx="434653" cy="114638"/>
              <a:chOff x="5242" y="2305"/>
              <a:chExt cx="611" cy="158"/>
            </a:xfrm>
            <a:noFill/>
          </xdr:grpSpPr>
          <xdr:grpSp>
            <xdr:nvGrpSpPr>
              <xdr:cNvPr id="1675" name="Group 1674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682" name="Freeform 1681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83" name="Freeform 1682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76" name="Group 1675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678" name="Group 1677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680" name="Freeform 1679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81" name="Freeform 1680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79" name="Freeform 1678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77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84" name="Group 1683"/>
            <xdr:cNvGrpSpPr>
              <a:grpSpLocks/>
            </xdr:cNvGrpSpPr>
          </xdr:nvGrpSpPr>
          <xdr:grpSpPr bwMode="auto">
            <a:xfrm>
              <a:off x="4168854" y="10230354"/>
              <a:ext cx="434653" cy="115364"/>
              <a:chOff x="5242" y="3270"/>
              <a:chExt cx="611" cy="159"/>
            </a:xfrm>
            <a:noFill/>
          </xdr:grpSpPr>
          <xdr:grpSp>
            <xdr:nvGrpSpPr>
              <xdr:cNvPr id="1685" name="Group 1684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692" name="Freeform 1691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693" name="Freeform 1692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86" name="Group 1685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688" name="Group 1687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690" name="Freeform 1689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691" name="Freeform 1690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89" name="Freeform 1688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87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694" name="Group 1693"/>
            <xdr:cNvGrpSpPr>
              <a:grpSpLocks/>
            </xdr:cNvGrpSpPr>
          </xdr:nvGrpSpPr>
          <xdr:grpSpPr bwMode="auto">
            <a:xfrm>
              <a:off x="3992192" y="9014165"/>
              <a:ext cx="113109" cy="438772"/>
              <a:chOff x="4992" y="1584"/>
              <a:chExt cx="159" cy="608"/>
            </a:xfrm>
            <a:noFill/>
          </xdr:grpSpPr>
          <xdr:grpSp>
            <xdr:nvGrpSpPr>
              <xdr:cNvPr id="1695" name="Group 1694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702" name="Freeform 1701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03" name="Freeform 1702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696" name="Group 1695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698" name="Group 1697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700" name="Freeform 1699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01" name="Freeform 1700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699" name="Freeform 1698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697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04" name="Group 1703"/>
            <xdr:cNvGrpSpPr>
              <a:grpSpLocks/>
            </xdr:cNvGrpSpPr>
          </xdr:nvGrpSpPr>
          <xdr:grpSpPr bwMode="auto">
            <a:xfrm>
              <a:off x="4668953" y="9014166"/>
              <a:ext cx="113109" cy="438772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705" name="Group 1704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712" name="Freeform 1711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13" name="Freeform 1712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06" name="Group 1705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708" name="Group 1707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710" name="Freeform 1709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11" name="Freeform 1710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09" name="Freeform 1708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07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14" name="Group 1713"/>
            <xdr:cNvGrpSpPr>
              <a:grpSpLocks/>
            </xdr:cNvGrpSpPr>
          </xdr:nvGrpSpPr>
          <xdr:grpSpPr bwMode="auto">
            <a:xfrm>
              <a:off x="3992192" y="9723381"/>
              <a:ext cx="113109" cy="438772"/>
              <a:chOff x="4992" y="2568"/>
              <a:chExt cx="159" cy="608"/>
            </a:xfrm>
            <a:noFill/>
          </xdr:grpSpPr>
          <xdr:grpSp>
            <xdr:nvGrpSpPr>
              <xdr:cNvPr id="1715" name="Group 1714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722" name="Freeform 1721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23" name="Freeform 1722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16" name="Group 1715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718" name="Group 1717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720" name="Freeform 1719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21" name="Freeform 1720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19" name="Freeform 1718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17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24" name="Group 1723"/>
            <xdr:cNvGrpSpPr>
              <a:grpSpLocks/>
            </xdr:cNvGrpSpPr>
          </xdr:nvGrpSpPr>
          <xdr:grpSpPr bwMode="auto">
            <a:xfrm>
              <a:off x="4668953" y="9723380"/>
              <a:ext cx="113109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725" name="Group 1724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732" name="Freeform 1731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33" name="Freeform 1732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26" name="Group 1725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728" name="Group 1727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730" name="Freeform 1729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31" name="Freeform 1730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29" name="Freeform 1728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27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734" name="Rectangle 1733"/>
            <xdr:cNvSpPr>
              <a:spLocks noChangeArrowheads="1"/>
            </xdr:cNvSpPr>
          </xdr:nvSpPr>
          <xdr:spPr bwMode="auto">
            <a:xfrm>
              <a:off x="4443453" y="8879411"/>
              <a:ext cx="170731" cy="3437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928" name="Group 1927"/>
          <xdr:cNvGrpSpPr/>
        </xdr:nvGrpSpPr>
        <xdr:grpSpPr>
          <a:xfrm>
            <a:off x="5020445" y="8649410"/>
            <a:ext cx="1110488" cy="1865911"/>
            <a:chOff x="5025187" y="8657684"/>
            <a:chExt cx="1110490" cy="1865909"/>
          </a:xfrm>
        </xdr:grpSpPr>
        <xdr:grpSp>
          <xdr:nvGrpSpPr>
            <xdr:cNvPr id="1735" name="Group 1734"/>
            <xdr:cNvGrpSpPr>
              <a:grpSpLocks/>
            </xdr:cNvGrpSpPr>
          </xdr:nvGrpSpPr>
          <xdr:grpSpPr bwMode="auto">
            <a:xfrm>
              <a:off x="5025187" y="8657684"/>
              <a:ext cx="1110490" cy="1865909"/>
              <a:chOff x="4579" y="1078"/>
              <a:chExt cx="1936" cy="2588"/>
            </a:xfrm>
          </xdr:grpSpPr>
          <xdr:grpSp>
            <xdr:nvGrpSpPr>
              <xdr:cNvPr id="1736" name="Group 1735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749" name="Rectangle 1748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50" name="Rectangle 1749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737" name="Group 1736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744" name="Rectangle 1743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5" name="Rectangle 1744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6" name="Rectangle 1745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7" name="Rectangle 1746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8" name="Rectangle 1747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738" name="Group 1737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739" name="Rectangle 1738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0" name="Rectangle 1739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1" name="Rectangle 1740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2" name="Rectangle 1741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743" name="Rectangle 1742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751" name="Group 1750"/>
            <xdr:cNvGrpSpPr>
              <a:grpSpLocks/>
            </xdr:cNvGrpSpPr>
          </xdr:nvGrpSpPr>
          <xdr:grpSpPr bwMode="auto">
            <a:xfrm>
              <a:off x="5932533" y="10219776"/>
              <a:ext cx="138720" cy="142208"/>
              <a:chOff x="6104" y="3244"/>
              <a:chExt cx="195" cy="196"/>
            </a:xfrm>
          </xdr:grpSpPr>
          <xdr:grpSp>
            <xdr:nvGrpSpPr>
              <xdr:cNvPr id="1752" name="Group 1751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755" name="Group 1754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757" name="Freeform 1756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58" name="Freeform 1757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56" name="Freeform 1755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53" name="Oval 1752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754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59" name="Group 1758"/>
            <xdr:cNvGrpSpPr>
              <a:grpSpLocks/>
            </xdr:cNvGrpSpPr>
          </xdr:nvGrpSpPr>
          <xdr:grpSpPr bwMode="auto">
            <a:xfrm>
              <a:off x="5359202" y="8847778"/>
              <a:ext cx="439388" cy="112272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760" name="Group 1759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767" name="Freeform 1766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68" name="Freeform 1767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61" name="Group 1760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763" name="Group 1762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765" name="Freeform 1764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66" name="Freeform 1765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64" name="Freeform 1763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62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69" name="Group 1768"/>
            <xdr:cNvGrpSpPr>
              <a:grpSpLocks/>
            </xdr:cNvGrpSpPr>
          </xdr:nvGrpSpPr>
          <xdr:grpSpPr bwMode="auto">
            <a:xfrm>
              <a:off x="5359202" y="9543208"/>
              <a:ext cx="439388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770" name="Group 1769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777" name="Freeform 1776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78" name="Freeform 1777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71" name="Group 1770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773" name="Group 1772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775" name="Freeform 1774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76" name="Freeform 1775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74" name="Freeform 1773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72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79" name="Group 1778"/>
            <xdr:cNvGrpSpPr>
              <a:grpSpLocks/>
            </xdr:cNvGrpSpPr>
          </xdr:nvGrpSpPr>
          <xdr:grpSpPr bwMode="auto">
            <a:xfrm>
              <a:off x="5359202" y="10238637"/>
              <a:ext cx="439388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780" name="Group 1779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787" name="Freeform 1786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88" name="Freeform 1787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81" name="Group 1780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783" name="Group 1782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785" name="Freeform 1784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86" name="Freeform 1785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84" name="Freeform 1783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82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89" name="Group 1788"/>
            <xdr:cNvGrpSpPr>
              <a:grpSpLocks/>
            </xdr:cNvGrpSpPr>
          </xdr:nvGrpSpPr>
          <xdr:grpSpPr bwMode="auto">
            <a:xfrm>
              <a:off x="5183724" y="9022448"/>
              <a:ext cx="110742" cy="438772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790" name="Group 1789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797" name="Freeform 1796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798" name="Freeform 1797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791" name="Group 1790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793" name="Group 1792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795" name="Freeform 1794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796" name="Freeform 1795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794" name="Freeform 1793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792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799" name="Group 1798"/>
            <xdr:cNvGrpSpPr>
              <a:grpSpLocks/>
            </xdr:cNvGrpSpPr>
          </xdr:nvGrpSpPr>
          <xdr:grpSpPr bwMode="auto">
            <a:xfrm>
              <a:off x="5864036" y="9022449"/>
              <a:ext cx="113110" cy="438772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800" name="Group 1799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807" name="Freeform 1806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08" name="Freeform 1807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01" name="Group 1800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803" name="Group 1802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805" name="Freeform 1804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06" name="Freeform 1805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04" name="Freeform 1803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02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09" name="Group 1808"/>
            <xdr:cNvGrpSpPr>
              <a:grpSpLocks/>
            </xdr:cNvGrpSpPr>
          </xdr:nvGrpSpPr>
          <xdr:grpSpPr bwMode="auto">
            <a:xfrm>
              <a:off x="5183727" y="9731664"/>
              <a:ext cx="110742" cy="438772"/>
              <a:chOff x="4992" y="2568"/>
              <a:chExt cx="159" cy="608"/>
            </a:xfrm>
            <a:solidFill>
              <a:srgbClr val="FF0000"/>
            </a:solidFill>
          </xdr:grpSpPr>
          <xdr:grpSp>
            <xdr:nvGrpSpPr>
              <xdr:cNvPr id="1810" name="Group 1809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817" name="Freeform 1816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18" name="Freeform 1817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11" name="Group 1810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813" name="Group 1812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815" name="Freeform 1814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16" name="Freeform 1815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14" name="Freeform 1813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12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19" name="Group 1818"/>
            <xdr:cNvGrpSpPr>
              <a:grpSpLocks/>
            </xdr:cNvGrpSpPr>
          </xdr:nvGrpSpPr>
          <xdr:grpSpPr bwMode="auto">
            <a:xfrm>
              <a:off x="5864035" y="9731663"/>
              <a:ext cx="113110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820" name="Group 1819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827" name="Freeform 1826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28" name="Freeform 1827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21" name="Group 1820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823" name="Group 1822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825" name="Freeform 1824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26" name="Freeform 1825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24" name="Freeform 1823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22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829" name="Rectangle 1828"/>
            <xdr:cNvSpPr>
              <a:spLocks noChangeArrowheads="1"/>
            </xdr:cNvSpPr>
          </xdr:nvSpPr>
          <xdr:spPr bwMode="auto">
            <a:xfrm>
              <a:off x="5633783" y="8887694"/>
              <a:ext cx="175464" cy="3437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  <xdr:grpSp>
        <xdr:nvGrpSpPr>
          <xdr:cNvPr id="1929" name="Group 1928"/>
          <xdr:cNvGrpSpPr/>
        </xdr:nvGrpSpPr>
        <xdr:grpSpPr>
          <a:xfrm>
            <a:off x="6216691" y="8649410"/>
            <a:ext cx="1117587" cy="1865911"/>
            <a:chOff x="6216674" y="8657684"/>
            <a:chExt cx="1117584" cy="1865909"/>
          </a:xfrm>
        </xdr:grpSpPr>
        <xdr:grpSp>
          <xdr:nvGrpSpPr>
            <xdr:cNvPr id="1830" name="Group 1829"/>
            <xdr:cNvGrpSpPr>
              <a:grpSpLocks/>
            </xdr:cNvGrpSpPr>
          </xdr:nvGrpSpPr>
          <xdr:grpSpPr bwMode="auto">
            <a:xfrm>
              <a:off x="6216674" y="8657684"/>
              <a:ext cx="1117584" cy="1865909"/>
              <a:chOff x="4579" y="1078"/>
              <a:chExt cx="1936" cy="2588"/>
            </a:xfrm>
          </xdr:grpSpPr>
          <xdr:grpSp>
            <xdr:nvGrpSpPr>
              <xdr:cNvPr id="1831" name="Group 1830"/>
              <xdr:cNvGrpSpPr>
                <a:grpSpLocks/>
              </xdr:cNvGrpSpPr>
            </xdr:nvGrpSpPr>
            <xdr:grpSpPr bwMode="auto">
              <a:xfrm>
                <a:off x="4579" y="1187"/>
                <a:ext cx="1936" cy="2368"/>
                <a:chOff x="4579" y="1187"/>
                <a:chExt cx="1936" cy="2368"/>
              </a:xfrm>
            </xdr:grpSpPr>
            <xdr:sp macro="" textlink="">
              <xdr:nvSpPr>
                <xdr:cNvPr id="1844" name="Rectangle 1843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45" name="Rectangle 1844"/>
                <xdr:cNvSpPr>
                  <a:spLocks noChangeArrowheads="1"/>
                </xdr:cNvSpPr>
              </xdr:nvSpPr>
              <xdr:spPr bwMode="auto">
                <a:xfrm>
                  <a:off x="4579" y="1187"/>
                  <a:ext cx="1936" cy="2368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832" name="Group 1831"/>
              <xdr:cNvGrpSpPr>
                <a:grpSpLocks/>
              </xdr:cNvGrpSpPr>
            </xdr:nvGrpSpPr>
            <xdr:grpSpPr bwMode="auto">
              <a:xfrm>
                <a:off x="4850" y="3557"/>
                <a:ext cx="1394" cy="109"/>
                <a:chOff x="4850" y="3557"/>
                <a:chExt cx="1394" cy="109"/>
              </a:xfrm>
            </xdr:grpSpPr>
            <xdr:sp macro="" textlink="">
              <xdr:nvSpPr>
                <xdr:cNvPr id="1839" name="Rectangle 1838"/>
                <xdr:cNvSpPr>
                  <a:spLocks noChangeArrowheads="1"/>
                </xdr:cNvSpPr>
              </xdr:nvSpPr>
              <xdr:spPr bwMode="auto">
                <a:xfrm>
                  <a:off x="485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40" name="Rectangle 1839"/>
                <xdr:cNvSpPr>
                  <a:spLocks noChangeArrowheads="1"/>
                </xdr:cNvSpPr>
              </xdr:nvSpPr>
              <xdr:spPr bwMode="auto">
                <a:xfrm>
                  <a:off x="5176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41" name="Rectangle 1840"/>
                <xdr:cNvSpPr>
                  <a:spLocks noChangeArrowheads="1"/>
                </xdr:cNvSpPr>
              </xdr:nvSpPr>
              <xdr:spPr bwMode="auto">
                <a:xfrm>
                  <a:off x="5503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42" name="Rectangle 1841"/>
                <xdr:cNvSpPr>
                  <a:spLocks noChangeArrowheads="1"/>
                </xdr:cNvSpPr>
              </xdr:nvSpPr>
              <xdr:spPr bwMode="auto">
                <a:xfrm>
                  <a:off x="5830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43" name="Rectangle 1842"/>
                <xdr:cNvSpPr>
                  <a:spLocks noChangeArrowheads="1"/>
                </xdr:cNvSpPr>
              </xdr:nvSpPr>
              <xdr:spPr bwMode="auto">
                <a:xfrm>
                  <a:off x="6157" y="3557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  <xdr:grpSp>
            <xdr:nvGrpSpPr>
              <xdr:cNvPr id="1833" name="Group 1832"/>
              <xdr:cNvGrpSpPr>
                <a:grpSpLocks/>
              </xdr:cNvGrpSpPr>
            </xdr:nvGrpSpPr>
            <xdr:grpSpPr bwMode="auto">
              <a:xfrm>
                <a:off x="4851" y="1078"/>
                <a:ext cx="1393" cy="109"/>
                <a:chOff x="4851" y="1078"/>
                <a:chExt cx="1393" cy="109"/>
              </a:xfrm>
            </xdr:grpSpPr>
            <xdr:sp macro="" textlink="">
              <xdr:nvSpPr>
                <xdr:cNvPr id="1834" name="Rectangle 1833"/>
                <xdr:cNvSpPr>
                  <a:spLocks noChangeArrowheads="1"/>
                </xdr:cNvSpPr>
              </xdr:nvSpPr>
              <xdr:spPr bwMode="auto">
                <a:xfrm>
                  <a:off x="485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35" name="Rectangle 1834"/>
                <xdr:cNvSpPr>
                  <a:spLocks noChangeArrowheads="1"/>
                </xdr:cNvSpPr>
              </xdr:nvSpPr>
              <xdr:spPr bwMode="auto">
                <a:xfrm>
                  <a:off x="5177" y="1078"/>
                  <a:ext cx="87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36" name="Rectangle 1835"/>
                <xdr:cNvSpPr>
                  <a:spLocks noChangeArrowheads="1"/>
                </xdr:cNvSpPr>
              </xdr:nvSpPr>
              <xdr:spPr bwMode="auto">
                <a:xfrm>
                  <a:off x="5503" y="1078"/>
                  <a:ext cx="88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37" name="Rectangle 1836"/>
                <xdr:cNvSpPr>
                  <a:spLocks noChangeArrowheads="1"/>
                </xdr:cNvSpPr>
              </xdr:nvSpPr>
              <xdr:spPr bwMode="auto">
                <a:xfrm>
                  <a:off x="5831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  <xdr:sp macro="" textlink="">
              <xdr:nvSpPr>
                <xdr:cNvPr id="1838" name="Rectangle 1837"/>
                <xdr:cNvSpPr>
                  <a:spLocks noChangeArrowheads="1"/>
                </xdr:cNvSpPr>
              </xdr:nvSpPr>
              <xdr:spPr bwMode="auto">
                <a:xfrm>
                  <a:off x="6158" y="1078"/>
                  <a:ext cx="86" cy="109"/>
                </a:xfrm>
                <a:prstGeom prst="rect">
                  <a:avLst/>
                </a:prstGeom>
                <a:noFill/>
                <a:ln w="25400" cap="rnd">
                  <a:solidFill>
                    <a:srgbClr val="000000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 altLang="vi-VN"/>
                </a:p>
              </xdr:txBody>
            </xdr:sp>
          </xdr:grpSp>
        </xdr:grpSp>
        <xdr:grpSp>
          <xdr:nvGrpSpPr>
            <xdr:cNvPr id="1846" name="Group 1845"/>
            <xdr:cNvGrpSpPr>
              <a:grpSpLocks/>
            </xdr:cNvGrpSpPr>
          </xdr:nvGrpSpPr>
          <xdr:grpSpPr bwMode="auto">
            <a:xfrm>
              <a:off x="7131112" y="10219776"/>
              <a:ext cx="138719" cy="142208"/>
              <a:chOff x="6104" y="3244"/>
              <a:chExt cx="195" cy="196"/>
            </a:xfrm>
          </xdr:grpSpPr>
          <xdr:grpSp>
            <xdr:nvGrpSpPr>
              <xdr:cNvPr id="1847" name="Group 1846"/>
              <xdr:cNvGrpSpPr>
                <a:grpSpLocks/>
              </xdr:cNvGrpSpPr>
            </xdr:nvGrpSpPr>
            <xdr:grpSpPr bwMode="auto">
              <a:xfrm>
                <a:off x="6149" y="3305"/>
                <a:ext cx="104" cy="74"/>
                <a:chOff x="6149" y="3305"/>
                <a:chExt cx="104" cy="74"/>
              </a:xfrm>
            </xdr:grpSpPr>
            <xdr:grpSp>
              <xdr:nvGrpSpPr>
                <xdr:cNvPr id="1850" name="Group 1849"/>
                <xdr:cNvGrpSpPr>
                  <a:grpSpLocks/>
                </xdr:cNvGrpSpPr>
              </xdr:nvGrpSpPr>
              <xdr:grpSpPr bwMode="auto">
                <a:xfrm>
                  <a:off x="6166" y="3305"/>
                  <a:ext cx="69" cy="68"/>
                  <a:chOff x="6166" y="3305"/>
                  <a:chExt cx="69" cy="68"/>
                </a:xfrm>
              </xdr:grpSpPr>
              <xdr:sp macro="" textlink="">
                <xdr:nvSpPr>
                  <xdr:cNvPr id="1852" name="Freeform 1851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solidFill>
                    <a:srgbClr val="000000"/>
                  </a:solidFill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53" name="Freeform 1852"/>
                  <xdr:cNvSpPr>
                    <a:spLocks/>
                  </xdr:cNvSpPr>
                </xdr:nvSpPr>
                <xdr:spPr bwMode="auto">
                  <a:xfrm>
                    <a:off x="6166" y="330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0 w 69"/>
                      <a:gd name="T3" fmla="*/ 0 h 68"/>
                      <a:gd name="T4" fmla="*/ 69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0" y="0"/>
                        </a:lnTo>
                        <a:lnTo>
                          <a:pt x="69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no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51" name="Freeform 1850"/>
                <xdr:cNvSpPr>
                  <a:spLocks/>
                </xdr:cNvSpPr>
              </xdr:nvSpPr>
              <xdr:spPr bwMode="auto">
                <a:xfrm>
                  <a:off x="6149" y="3379"/>
                  <a:ext cx="104" cy="0"/>
                </a:xfrm>
                <a:custGeom>
                  <a:avLst/>
                  <a:gdLst>
                    <a:gd name="T0" fmla="*/ 104 w 104"/>
                    <a:gd name="T1" fmla="*/ 0 w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4">
                      <a:moveTo>
                        <a:pt x="104" y="0"/>
                      </a:moveTo>
                      <a:cubicBezTo>
                        <a:pt x="69" y="0"/>
                        <a:pt x="35" y="0"/>
                        <a:pt x="0" y="0"/>
                      </a:cubicBezTo>
                    </a:path>
                  </a:pathLst>
                </a:custGeom>
                <a:no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48" name="Oval 1847"/>
              <xdr:cNvSpPr>
                <a:spLocks noChangeArrowheads="1"/>
              </xdr:cNvSpPr>
            </xdr:nvSpPr>
            <xdr:spPr bwMode="auto">
              <a:xfrm>
                <a:off x="6104" y="3244"/>
                <a:ext cx="195" cy="196"/>
              </a:xfrm>
              <a:prstGeom prst="ellipse">
                <a:avLst/>
              </a:prstGeom>
              <a:noFill/>
              <a:ln w="9525" cap="rnd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1849" name="Line 111"/>
              <xdr:cNvSpPr>
                <a:spLocks noChangeShapeType="1"/>
              </xdr:cNvSpPr>
            </xdr:nvSpPr>
            <xdr:spPr bwMode="auto">
              <a:xfrm flipH="1" flipV="1">
                <a:off x="6201" y="3244"/>
                <a:ext cx="1" cy="196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54" name="Group 1853"/>
            <xdr:cNvGrpSpPr>
              <a:grpSpLocks/>
            </xdr:cNvGrpSpPr>
          </xdr:nvGrpSpPr>
          <xdr:grpSpPr bwMode="auto">
            <a:xfrm>
              <a:off x="6553053" y="8847778"/>
              <a:ext cx="439385" cy="112272"/>
              <a:chOff x="5242" y="1340"/>
              <a:chExt cx="611" cy="158"/>
            </a:xfrm>
            <a:solidFill>
              <a:srgbClr val="FF0000"/>
            </a:solidFill>
          </xdr:grpSpPr>
          <xdr:grpSp>
            <xdr:nvGrpSpPr>
              <xdr:cNvPr id="1855" name="Group 1854"/>
              <xdr:cNvGrpSpPr>
                <a:grpSpLocks/>
              </xdr:cNvGrpSpPr>
            </xdr:nvGrpSpPr>
            <xdr:grpSpPr bwMode="auto">
              <a:xfrm>
                <a:off x="5242" y="1340"/>
                <a:ext cx="611" cy="158"/>
                <a:chOff x="5242" y="1340"/>
                <a:chExt cx="611" cy="158"/>
              </a:xfrm>
              <a:grpFill/>
            </xdr:grpSpPr>
            <xdr:sp macro="" textlink="">
              <xdr:nvSpPr>
                <xdr:cNvPr id="1862" name="Freeform 1861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63" name="Freeform 1862"/>
                <xdr:cNvSpPr>
                  <a:spLocks/>
                </xdr:cNvSpPr>
              </xdr:nvSpPr>
              <xdr:spPr bwMode="auto">
                <a:xfrm>
                  <a:off x="5242" y="1340"/>
                  <a:ext cx="611" cy="158"/>
                </a:xfrm>
                <a:custGeom>
                  <a:avLst/>
                  <a:gdLst>
                    <a:gd name="T0" fmla="*/ 531 w 10160"/>
                    <a:gd name="T1" fmla="*/ 0 h 2647"/>
                    <a:gd name="T2" fmla="*/ 611 w 10160"/>
                    <a:gd name="T3" fmla="*/ 79 h 2647"/>
                    <a:gd name="T4" fmla="*/ 531 w 10160"/>
                    <a:gd name="T5" fmla="*/ 158 h 2647"/>
                    <a:gd name="T6" fmla="*/ 80 w 10160"/>
                    <a:gd name="T7" fmla="*/ 158 h 2647"/>
                    <a:gd name="T8" fmla="*/ 0 w 10160"/>
                    <a:gd name="T9" fmla="*/ 79 h 2647"/>
                    <a:gd name="T10" fmla="*/ 80 w 10160"/>
                    <a:gd name="T11" fmla="*/ 0 h 2647"/>
                    <a:gd name="T12" fmla="*/ 531 w 10160"/>
                    <a:gd name="T13" fmla="*/ 0 h 264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7">
                      <a:moveTo>
                        <a:pt x="8836" y="0"/>
                      </a:moveTo>
                      <a:cubicBezTo>
                        <a:pt x="9567" y="0"/>
                        <a:pt x="10160" y="593"/>
                        <a:pt x="10160" y="1323"/>
                      </a:cubicBezTo>
                      <a:cubicBezTo>
                        <a:pt x="10160" y="2054"/>
                        <a:pt x="9567" y="2647"/>
                        <a:pt x="8836" y="2647"/>
                      </a:cubicBezTo>
                      <a:lnTo>
                        <a:pt x="1323" y="2647"/>
                      </a:lnTo>
                      <a:cubicBezTo>
                        <a:pt x="592" y="2647"/>
                        <a:pt x="0" y="2054"/>
                        <a:pt x="0" y="1323"/>
                      </a:cubicBezTo>
                      <a:cubicBezTo>
                        <a:pt x="0" y="593"/>
                        <a:pt x="592" y="0"/>
                        <a:pt x="1323" y="0"/>
                      </a:cubicBezTo>
                      <a:lnTo>
                        <a:pt x="8836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56" name="Group 1855"/>
              <xdr:cNvGrpSpPr>
                <a:grpSpLocks/>
              </xdr:cNvGrpSpPr>
            </xdr:nvGrpSpPr>
            <xdr:grpSpPr bwMode="auto">
              <a:xfrm>
                <a:off x="5511" y="1366"/>
                <a:ext cx="73" cy="105"/>
                <a:chOff x="5511" y="1366"/>
                <a:chExt cx="73" cy="105"/>
              </a:xfrm>
              <a:grpFill/>
            </xdr:grpSpPr>
            <xdr:grpSp>
              <xdr:nvGrpSpPr>
                <xdr:cNvPr id="1858" name="Group 1857"/>
                <xdr:cNvGrpSpPr>
                  <a:grpSpLocks/>
                </xdr:cNvGrpSpPr>
              </xdr:nvGrpSpPr>
              <xdr:grpSpPr bwMode="auto">
                <a:xfrm>
                  <a:off x="5511" y="1384"/>
                  <a:ext cx="68" cy="69"/>
                  <a:chOff x="5511" y="1384"/>
                  <a:chExt cx="68" cy="69"/>
                </a:xfrm>
                <a:grpFill/>
              </xdr:grpSpPr>
              <xdr:sp macro="" textlink="">
                <xdr:nvSpPr>
                  <xdr:cNvPr id="1860" name="Freeform 1859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61" name="Freeform 1860"/>
                  <xdr:cNvSpPr>
                    <a:spLocks/>
                  </xdr:cNvSpPr>
                </xdr:nvSpPr>
                <xdr:spPr bwMode="auto">
                  <a:xfrm>
                    <a:off x="5511" y="1384"/>
                    <a:ext cx="68" cy="69"/>
                  </a:xfrm>
                  <a:custGeom>
                    <a:avLst/>
                    <a:gdLst>
                      <a:gd name="T0" fmla="*/ 68 w 68"/>
                      <a:gd name="T1" fmla="*/ 35 h 69"/>
                      <a:gd name="T2" fmla="*/ 0 w 68"/>
                      <a:gd name="T3" fmla="*/ 69 h 69"/>
                      <a:gd name="T4" fmla="*/ 0 w 68"/>
                      <a:gd name="T5" fmla="*/ 0 h 69"/>
                      <a:gd name="T6" fmla="*/ 68 w 68"/>
                      <a:gd name="T7" fmla="*/ 35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68" y="35"/>
                        </a:moveTo>
                        <a:lnTo>
                          <a:pt x="0" y="69"/>
                        </a:lnTo>
                        <a:lnTo>
                          <a:pt x="0" y="0"/>
                        </a:lnTo>
                        <a:lnTo>
                          <a:pt x="68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59" name="Freeform 1858"/>
                <xdr:cNvSpPr>
                  <a:spLocks/>
                </xdr:cNvSpPr>
              </xdr:nvSpPr>
              <xdr:spPr bwMode="auto">
                <a:xfrm>
                  <a:off x="5584" y="1366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57" name="Line 83"/>
              <xdr:cNvSpPr>
                <a:spLocks noChangeShapeType="1"/>
              </xdr:cNvSpPr>
            </xdr:nvSpPr>
            <xdr:spPr bwMode="auto">
              <a:xfrm flipH="1">
                <a:off x="5242" y="1419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64" name="Group 1863"/>
            <xdr:cNvGrpSpPr>
              <a:grpSpLocks/>
            </xdr:cNvGrpSpPr>
          </xdr:nvGrpSpPr>
          <xdr:grpSpPr bwMode="auto">
            <a:xfrm>
              <a:off x="6553053" y="9543208"/>
              <a:ext cx="439385" cy="114638"/>
              <a:chOff x="5242" y="2305"/>
              <a:chExt cx="611" cy="158"/>
            </a:xfrm>
            <a:solidFill>
              <a:srgbClr val="FF0000"/>
            </a:solidFill>
          </xdr:grpSpPr>
          <xdr:grpSp>
            <xdr:nvGrpSpPr>
              <xdr:cNvPr id="1865" name="Group 1864"/>
              <xdr:cNvGrpSpPr>
                <a:grpSpLocks/>
              </xdr:cNvGrpSpPr>
            </xdr:nvGrpSpPr>
            <xdr:grpSpPr bwMode="auto">
              <a:xfrm>
                <a:off x="5242" y="2305"/>
                <a:ext cx="611" cy="158"/>
                <a:chOff x="5242" y="2305"/>
                <a:chExt cx="611" cy="158"/>
              </a:xfrm>
              <a:grpFill/>
            </xdr:grpSpPr>
            <xdr:sp macro="" textlink="">
              <xdr:nvSpPr>
                <xdr:cNvPr id="1872" name="Freeform 1871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73" name="Freeform 1872"/>
                <xdr:cNvSpPr>
                  <a:spLocks/>
                </xdr:cNvSpPr>
              </xdr:nvSpPr>
              <xdr:spPr bwMode="auto">
                <a:xfrm>
                  <a:off x="5242" y="2305"/>
                  <a:ext cx="611" cy="158"/>
                </a:xfrm>
                <a:custGeom>
                  <a:avLst/>
                  <a:gdLst>
                    <a:gd name="T0" fmla="*/ 80 w 10160"/>
                    <a:gd name="T1" fmla="*/ 0 h 2646"/>
                    <a:gd name="T2" fmla="*/ 0 w 10160"/>
                    <a:gd name="T3" fmla="*/ 79 h 2646"/>
                    <a:gd name="T4" fmla="*/ 80 w 10160"/>
                    <a:gd name="T5" fmla="*/ 158 h 2646"/>
                    <a:gd name="T6" fmla="*/ 531 w 10160"/>
                    <a:gd name="T7" fmla="*/ 158 h 2646"/>
                    <a:gd name="T8" fmla="*/ 611 w 10160"/>
                    <a:gd name="T9" fmla="*/ 79 h 2646"/>
                    <a:gd name="T10" fmla="*/ 531 w 10160"/>
                    <a:gd name="T11" fmla="*/ 0 h 2646"/>
                    <a:gd name="T12" fmla="*/ 80 w 10160"/>
                    <a:gd name="T13" fmla="*/ 0 h 264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0160" h="2646">
                      <a:moveTo>
                        <a:pt x="1323" y="0"/>
                      </a:moveTo>
                      <a:cubicBezTo>
                        <a:pt x="592" y="0"/>
                        <a:pt x="0" y="592"/>
                        <a:pt x="0" y="1323"/>
                      </a:cubicBezTo>
                      <a:cubicBezTo>
                        <a:pt x="0" y="2054"/>
                        <a:pt x="592" y="2646"/>
                        <a:pt x="1323" y="2646"/>
                      </a:cubicBezTo>
                      <a:lnTo>
                        <a:pt x="8836" y="2646"/>
                      </a:lnTo>
                      <a:cubicBezTo>
                        <a:pt x="9567" y="2646"/>
                        <a:pt x="10160" y="2054"/>
                        <a:pt x="10160" y="1323"/>
                      </a:cubicBezTo>
                      <a:cubicBezTo>
                        <a:pt x="10160" y="592"/>
                        <a:pt x="9567" y="0"/>
                        <a:pt x="8836" y="0"/>
                      </a:cubicBezTo>
                      <a:lnTo>
                        <a:pt x="1323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66" name="Group 1865"/>
              <xdr:cNvGrpSpPr>
                <a:grpSpLocks/>
              </xdr:cNvGrpSpPr>
            </xdr:nvGrpSpPr>
            <xdr:grpSpPr bwMode="auto">
              <a:xfrm>
                <a:off x="5511" y="2331"/>
                <a:ext cx="73" cy="105"/>
                <a:chOff x="5511" y="2331"/>
                <a:chExt cx="73" cy="105"/>
              </a:xfrm>
              <a:grpFill/>
            </xdr:grpSpPr>
            <xdr:grpSp>
              <xdr:nvGrpSpPr>
                <xdr:cNvPr id="1868" name="Group 1867"/>
                <xdr:cNvGrpSpPr>
                  <a:grpSpLocks/>
                </xdr:cNvGrpSpPr>
              </xdr:nvGrpSpPr>
              <xdr:grpSpPr bwMode="auto">
                <a:xfrm>
                  <a:off x="5516" y="2349"/>
                  <a:ext cx="68" cy="70"/>
                  <a:chOff x="5516" y="2349"/>
                  <a:chExt cx="68" cy="70"/>
                </a:xfrm>
                <a:grpFill/>
              </xdr:grpSpPr>
              <xdr:sp macro="" textlink="">
                <xdr:nvSpPr>
                  <xdr:cNvPr id="1870" name="Freeform 1869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71" name="Freeform 1870"/>
                  <xdr:cNvSpPr>
                    <a:spLocks/>
                  </xdr:cNvSpPr>
                </xdr:nvSpPr>
                <xdr:spPr bwMode="auto">
                  <a:xfrm>
                    <a:off x="5516" y="2349"/>
                    <a:ext cx="68" cy="70"/>
                  </a:xfrm>
                  <a:custGeom>
                    <a:avLst/>
                    <a:gdLst>
                      <a:gd name="T0" fmla="*/ 0 w 68"/>
                      <a:gd name="T1" fmla="*/ 35 h 70"/>
                      <a:gd name="T2" fmla="*/ 68 w 68"/>
                      <a:gd name="T3" fmla="*/ 70 h 70"/>
                      <a:gd name="T4" fmla="*/ 68 w 68"/>
                      <a:gd name="T5" fmla="*/ 0 h 70"/>
                      <a:gd name="T6" fmla="*/ 0 w 68"/>
                      <a:gd name="T7" fmla="*/ 35 h 70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70">
                        <a:moveTo>
                          <a:pt x="0" y="35"/>
                        </a:moveTo>
                        <a:lnTo>
                          <a:pt x="68" y="70"/>
                        </a:lnTo>
                        <a:lnTo>
                          <a:pt x="68" y="0"/>
                        </a:lnTo>
                        <a:lnTo>
                          <a:pt x="0" y="35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69" name="Freeform 1868"/>
                <xdr:cNvSpPr>
                  <a:spLocks/>
                </xdr:cNvSpPr>
              </xdr:nvSpPr>
              <xdr:spPr bwMode="auto">
                <a:xfrm>
                  <a:off x="5511" y="2331"/>
                  <a:ext cx="0" cy="105"/>
                </a:xfrm>
                <a:custGeom>
                  <a:avLst/>
                  <a:gdLst>
                    <a:gd name="T0" fmla="*/ 0 h 105"/>
                    <a:gd name="T1" fmla="*/ 105 h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5">
                      <a:moveTo>
                        <a:pt x="0" y="0"/>
                      </a:moveTo>
                      <a:cubicBezTo>
                        <a:pt x="0" y="35"/>
                        <a:pt x="0" y="70"/>
                        <a:pt x="0" y="105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67" name="Line 93"/>
              <xdr:cNvSpPr>
                <a:spLocks noChangeShapeType="1"/>
              </xdr:cNvSpPr>
            </xdr:nvSpPr>
            <xdr:spPr bwMode="auto">
              <a:xfrm>
                <a:off x="5242" y="2384"/>
                <a:ext cx="611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74" name="Group 1873"/>
            <xdr:cNvGrpSpPr>
              <a:grpSpLocks/>
            </xdr:cNvGrpSpPr>
          </xdr:nvGrpSpPr>
          <xdr:grpSpPr bwMode="auto">
            <a:xfrm>
              <a:off x="6553053" y="10238637"/>
              <a:ext cx="439385" cy="115364"/>
              <a:chOff x="5242" y="3270"/>
              <a:chExt cx="611" cy="159"/>
            </a:xfrm>
            <a:solidFill>
              <a:srgbClr val="FF0000"/>
            </a:solidFill>
          </xdr:grpSpPr>
          <xdr:grpSp>
            <xdr:nvGrpSpPr>
              <xdr:cNvPr id="1875" name="Group 1874"/>
              <xdr:cNvGrpSpPr>
                <a:grpSpLocks/>
              </xdr:cNvGrpSpPr>
            </xdr:nvGrpSpPr>
            <xdr:grpSpPr bwMode="auto">
              <a:xfrm>
                <a:off x="5242" y="3270"/>
                <a:ext cx="611" cy="159"/>
                <a:chOff x="5242" y="3270"/>
                <a:chExt cx="611" cy="159"/>
              </a:xfrm>
              <a:grpFill/>
            </xdr:grpSpPr>
            <xdr:sp macro="" textlink="">
              <xdr:nvSpPr>
                <xdr:cNvPr id="1882" name="Freeform 1881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83" name="Freeform 1882"/>
                <xdr:cNvSpPr>
                  <a:spLocks/>
                </xdr:cNvSpPr>
              </xdr:nvSpPr>
              <xdr:spPr bwMode="auto">
                <a:xfrm>
                  <a:off x="5242" y="3270"/>
                  <a:ext cx="611" cy="159"/>
                </a:xfrm>
                <a:custGeom>
                  <a:avLst/>
                  <a:gdLst>
                    <a:gd name="T0" fmla="*/ 80 w 5080"/>
                    <a:gd name="T1" fmla="*/ 0 h 1323"/>
                    <a:gd name="T2" fmla="*/ 0 w 5080"/>
                    <a:gd name="T3" fmla="*/ 79 h 1323"/>
                    <a:gd name="T4" fmla="*/ 80 w 5080"/>
                    <a:gd name="T5" fmla="*/ 159 h 1323"/>
                    <a:gd name="T6" fmla="*/ 531 w 5080"/>
                    <a:gd name="T7" fmla="*/ 159 h 1323"/>
                    <a:gd name="T8" fmla="*/ 611 w 5080"/>
                    <a:gd name="T9" fmla="*/ 79 h 1323"/>
                    <a:gd name="T10" fmla="*/ 531 w 5080"/>
                    <a:gd name="T11" fmla="*/ 0 h 1323"/>
                    <a:gd name="T12" fmla="*/ 80 w 5080"/>
                    <a:gd name="T13" fmla="*/ 0 h 132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5080" h="1323">
                      <a:moveTo>
                        <a:pt x="662" y="0"/>
                      </a:moveTo>
                      <a:cubicBezTo>
                        <a:pt x="296" y="0"/>
                        <a:pt x="0" y="296"/>
                        <a:pt x="0" y="661"/>
                      </a:cubicBezTo>
                      <a:cubicBezTo>
                        <a:pt x="0" y="1027"/>
                        <a:pt x="296" y="1323"/>
                        <a:pt x="662" y="1323"/>
                      </a:cubicBezTo>
                      <a:lnTo>
                        <a:pt x="4418" y="1323"/>
                      </a:lnTo>
                      <a:cubicBezTo>
                        <a:pt x="4784" y="1323"/>
                        <a:pt x="5080" y="1027"/>
                        <a:pt x="5080" y="661"/>
                      </a:cubicBezTo>
                      <a:cubicBezTo>
                        <a:pt x="5080" y="296"/>
                        <a:pt x="4784" y="0"/>
                        <a:pt x="4418" y="0"/>
                      </a:cubicBezTo>
                      <a:lnTo>
                        <a:pt x="662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76" name="Group 1875"/>
              <xdr:cNvGrpSpPr>
                <a:grpSpLocks/>
              </xdr:cNvGrpSpPr>
            </xdr:nvGrpSpPr>
            <xdr:grpSpPr bwMode="auto">
              <a:xfrm>
                <a:off x="5511" y="3297"/>
                <a:ext cx="73" cy="104"/>
                <a:chOff x="5511" y="3297"/>
                <a:chExt cx="73" cy="104"/>
              </a:xfrm>
              <a:grpFill/>
            </xdr:grpSpPr>
            <xdr:grpSp>
              <xdr:nvGrpSpPr>
                <xdr:cNvPr id="1878" name="Group 1877"/>
                <xdr:cNvGrpSpPr>
                  <a:grpSpLocks/>
                </xdr:cNvGrpSpPr>
              </xdr:nvGrpSpPr>
              <xdr:grpSpPr bwMode="auto">
                <a:xfrm>
                  <a:off x="5516" y="3315"/>
                  <a:ext cx="68" cy="69"/>
                  <a:chOff x="5516" y="3315"/>
                  <a:chExt cx="68" cy="69"/>
                </a:xfrm>
                <a:grpFill/>
              </xdr:grpSpPr>
              <xdr:sp macro="" textlink="">
                <xdr:nvSpPr>
                  <xdr:cNvPr id="1880" name="Freeform 1879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81" name="Freeform 1880"/>
                  <xdr:cNvSpPr>
                    <a:spLocks/>
                  </xdr:cNvSpPr>
                </xdr:nvSpPr>
                <xdr:spPr bwMode="auto">
                  <a:xfrm>
                    <a:off x="5516" y="3315"/>
                    <a:ext cx="68" cy="69"/>
                  </a:xfrm>
                  <a:custGeom>
                    <a:avLst/>
                    <a:gdLst>
                      <a:gd name="T0" fmla="*/ 0 w 68"/>
                      <a:gd name="T1" fmla="*/ 34 h 69"/>
                      <a:gd name="T2" fmla="*/ 68 w 68"/>
                      <a:gd name="T3" fmla="*/ 69 h 69"/>
                      <a:gd name="T4" fmla="*/ 68 w 68"/>
                      <a:gd name="T5" fmla="*/ 0 h 69"/>
                      <a:gd name="T6" fmla="*/ 0 w 68"/>
                      <a:gd name="T7" fmla="*/ 34 h 69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8" h="69">
                        <a:moveTo>
                          <a:pt x="0" y="34"/>
                        </a:moveTo>
                        <a:lnTo>
                          <a:pt x="68" y="69"/>
                        </a:lnTo>
                        <a:lnTo>
                          <a:pt x="68" y="0"/>
                        </a:lnTo>
                        <a:lnTo>
                          <a:pt x="0" y="34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79" name="Freeform 1878"/>
                <xdr:cNvSpPr>
                  <a:spLocks/>
                </xdr:cNvSpPr>
              </xdr:nvSpPr>
              <xdr:spPr bwMode="auto">
                <a:xfrm>
                  <a:off x="5511" y="3297"/>
                  <a:ext cx="0" cy="104"/>
                </a:xfrm>
                <a:custGeom>
                  <a:avLst/>
                  <a:gdLst>
                    <a:gd name="T0" fmla="*/ 0 h 104"/>
                    <a:gd name="T1" fmla="*/ 104 h 104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0" y="T0"/>
                    </a:cxn>
                    <a:cxn ang="T3">
                      <a:pos x="0" y="T1"/>
                    </a:cxn>
                  </a:cxnLst>
                  <a:rect l="0" t="0" r="r" b="b"/>
                  <a:pathLst>
                    <a:path h="104">
                      <a:moveTo>
                        <a:pt x="0" y="0"/>
                      </a:moveTo>
                      <a:cubicBezTo>
                        <a:pt x="0" y="35"/>
                        <a:pt x="0" y="69"/>
                        <a:pt x="0" y="104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77" name="Line 103"/>
              <xdr:cNvSpPr>
                <a:spLocks noChangeShapeType="1"/>
              </xdr:cNvSpPr>
            </xdr:nvSpPr>
            <xdr:spPr bwMode="auto">
              <a:xfrm>
                <a:off x="5242" y="3349"/>
                <a:ext cx="611" cy="1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84" name="Group 1883"/>
            <xdr:cNvGrpSpPr>
              <a:grpSpLocks/>
            </xdr:cNvGrpSpPr>
          </xdr:nvGrpSpPr>
          <xdr:grpSpPr bwMode="auto">
            <a:xfrm>
              <a:off x="6375208" y="9022448"/>
              <a:ext cx="113109" cy="438772"/>
              <a:chOff x="4992" y="1584"/>
              <a:chExt cx="159" cy="608"/>
            </a:xfrm>
            <a:solidFill>
              <a:srgbClr val="FF0000"/>
            </a:solidFill>
          </xdr:grpSpPr>
          <xdr:grpSp>
            <xdr:nvGrpSpPr>
              <xdr:cNvPr id="1885" name="Group 1884"/>
              <xdr:cNvGrpSpPr>
                <a:grpSpLocks/>
              </xdr:cNvGrpSpPr>
            </xdr:nvGrpSpPr>
            <xdr:grpSpPr bwMode="auto">
              <a:xfrm>
                <a:off x="4992" y="1584"/>
                <a:ext cx="159" cy="608"/>
                <a:chOff x="4992" y="1584"/>
                <a:chExt cx="159" cy="608"/>
              </a:xfrm>
              <a:grpFill/>
            </xdr:grpSpPr>
            <xdr:sp macro="" textlink="">
              <xdr:nvSpPr>
                <xdr:cNvPr id="1892" name="Freeform 1891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893" name="Freeform 1892"/>
                <xdr:cNvSpPr>
                  <a:spLocks/>
                </xdr:cNvSpPr>
              </xdr:nvSpPr>
              <xdr:spPr bwMode="auto">
                <a:xfrm>
                  <a:off x="4992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86" name="Group 1885"/>
              <xdr:cNvGrpSpPr>
                <a:grpSpLocks/>
              </xdr:cNvGrpSpPr>
            </xdr:nvGrpSpPr>
            <xdr:grpSpPr bwMode="auto">
              <a:xfrm>
                <a:off x="5019" y="1851"/>
                <a:ext cx="105" cy="74"/>
                <a:chOff x="5019" y="1851"/>
                <a:chExt cx="105" cy="74"/>
              </a:xfrm>
              <a:grpFill/>
            </xdr:grpSpPr>
            <xdr:grpSp>
              <xdr:nvGrpSpPr>
                <xdr:cNvPr id="1888" name="Group 1887"/>
                <xdr:cNvGrpSpPr>
                  <a:grpSpLocks/>
                </xdr:cNvGrpSpPr>
              </xdr:nvGrpSpPr>
              <xdr:grpSpPr bwMode="auto">
                <a:xfrm>
                  <a:off x="5037" y="1857"/>
                  <a:ext cx="69" cy="68"/>
                  <a:chOff x="5037" y="1857"/>
                  <a:chExt cx="69" cy="68"/>
                </a:xfrm>
                <a:grpFill/>
              </xdr:grpSpPr>
              <xdr:sp macro="" textlink="">
                <xdr:nvSpPr>
                  <xdr:cNvPr id="1890" name="Freeform 1889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891" name="Freeform 1890"/>
                  <xdr:cNvSpPr>
                    <a:spLocks/>
                  </xdr:cNvSpPr>
                </xdr:nvSpPr>
                <xdr:spPr bwMode="auto">
                  <a:xfrm>
                    <a:off x="5037" y="1857"/>
                    <a:ext cx="69" cy="68"/>
                  </a:xfrm>
                  <a:custGeom>
                    <a:avLst/>
                    <a:gdLst>
                      <a:gd name="T0" fmla="*/ 35 w 69"/>
                      <a:gd name="T1" fmla="*/ 0 h 68"/>
                      <a:gd name="T2" fmla="*/ 69 w 69"/>
                      <a:gd name="T3" fmla="*/ 68 h 68"/>
                      <a:gd name="T4" fmla="*/ 0 w 69"/>
                      <a:gd name="T5" fmla="*/ 68 h 68"/>
                      <a:gd name="T6" fmla="*/ 35 w 69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0"/>
                        </a:moveTo>
                        <a:lnTo>
                          <a:pt x="69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89" name="Freeform 1888"/>
                <xdr:cNvSpPr>
                  <a:spLocks/>
                </xdr:cNvSpPr>
              </xdr:nvSpPr>
              <xdr:spPr bwMode="auto">
                <a:xfrm>
                  <a:off x="5019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87" name="Line 121"/>
              <xdr:cNvSpPr>
                <a:spLocks noChangeShapeType="1"/>
              </xdr:cNvSpPr>
            </xdr:nvSpPr>
            <xdr:spPr bwMode="auto">
              <a:xfrm>
                <a:off x="5072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894" name="Group 1893"/>
            <xdr:cNvGrpSpPr>
              <a:grpSpLocks/>
            </xdr:cNvGrpSpPr>
          </xdr:nvGrpSpPr>
          <xdr:grpSpPr bwMode="auto">
            <a:xfrm>
              <a:off x="7062616" y="9022449"/>
              <a:ext cx="113109" cy="438772"/>
              <a:chOff x="5945" y="1584"/>
              <a:chExt cx="159" cy="608"/>
            </a:xfrm>
            <a:solidFill>
              <a:srgbClr val="FF0000"/>
            </a:solidFill>
          </xdr:grpSpPr>
          <xdr:grpSp>
            <xdr:nvGrpSpPr>
              <xdr:cNvPr id="1895" name="Group 1894"/>
              <xdr:cNvGrpSpPr>
                <a:grpSpLocks/>
              </xdr:cNvGrpSpPr>
            </xdr:nvGrpSpPr>
            <xdr:grpSpPr bwMode="auto">
              <a:xfrm>
                <a:off x="5945" y="1584"/>
                <a:ext cx="159" cy="608"/>
                <a:chOff x="5945" y="1584"/>
                <a:chExt cx="159" cy="608"/>
              </a:xfrm>
              <a:grpFill/>
            </xdr:grpSpPr>
            <xdr:sp macro="" textlink="">
              <xdr:nvSpPr>
                <xdr:cNvPr id="1902" name="Freeform 1901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903" name="Freeform 1902"/>
                <xdr:cNvSpPr>
                  <a:spLocks/>
                </xdr:cNvSpPr>
              </xdr:nvSpPr>
              <xdr:spPr bwMode="auto">
                <a:xfrm>
                  <a:off x="5945" y="1584"/>
                  <a:ext cx="159" cy="608"/>
                </a:xfrm>
                <a:custGeom>
                  <a:avLst/>
                  <a:gdLst>
                    <a:gd name="T0" fmla="*/ 0 w 2647"/>
                    <a:gd name="T1" fmla="*/ 79 h 10153"/>
                    <a:gd name="T2" fmla="*/ 79 w 2647"/>
                    <a:gd name="T3" fmla="*/ 0 h 10153"/>
                    <a:gd name="T4" fmla="*/ 159 w 2647"/>
                    <a:gd name="T5" fmla="*/ 79 h 10153"/>
                    <a:gd name="T6" fmla="*/ 159 w 2647"/>
                    <a:gd name="T7" fmla="*/ 529 h 10153"/>
                    <a:gd name="T8" fmla="*/ 79 w 2647"/>
                    <a:gd name="T9" fmla="*/ 608 h 10153"/>
                    <a:gd name="T10" fmla="*/ 0 w 2647"/>
                    <a:gd name="T11" fmla="*/ 529 h 10153"/>
                    <a:gd name="T12" fmla="*/ 0 w 2647"/>
                    <a:gd name="T13" fmla="*/ 79 h 10153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2647" h="10153">
                      <a:moveTo>
                        <a:pt x="0" y="1323"/>
                      </a:moveTo>
                      <a:cubicBezTo>
                        <a:pt x="0" y="593"/>
                        <a:pt x="593" y="0"/>
                        <a:pt x="1323" y="0"/>
                      </a:cubicBezTo>
                      <a:cubicBezTo>
                        <a:pt x="2054" y="0"/>
                        <a:pt x="2647" y="593"/>
                        <a:pt x="2647" y="1323"/>
                      </a:cubicBezTo>
                      <a:lnTo>
                        <a:pt x="2647" y="8830"/>
                      </a:lnTo>
                      <a:cubicBezTo>
                        <a:pt x="2647" y="9561"/>
                        <a:pt x="2054" y="10153"/>
                        <a:pt x="1323" y="10153"/>
                      </a:cubicBezTo>
                      <a:cubicBezTo>
                        <a:pt x="593" y="10153"/>
                        <a:pt x="0" y="9561"/>
                        <a:pt x="0" y="8830"/>
                      </a:cubicBezTo>
                      <a:lnTo>
                        <a:pt x="0" y="1323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896" name="Group 1895"/>
              <xdr:cNvGrpSpPr>
                <a:grpSpLocks/>
              </xdr:cNvGrpSpPr>
            </xdr:nvGrpSpPr>
            <xdr:grpSpPr bwMode="auto">
              <a:xfrm>
                <a:off x="5971" y="1851"/>
                <a:ext cx="105" cy="74"/>
                <a:chOff x="5971" y="1851"/>
                <a:chExt cx="105" cy="74"/>
              </a:xfrm>
              <a:grpFill/>
            </xdr:grpSpPr>
            <xdr:grpSp>
              <xdr:nvGrpSpPr>
                <xdr:cNvPr id="1898" name="Group 1897"/>
                <xdr:cNvGrpSpPr>
                  <a:grpSpLocks/>
                </xdr:cNvGrpSpPr>
              </xdr:nvGrpSpPr>
              <xdr:grpSpPr bwMode="auto">
                <a:xfrm>
                  <a:off x="5989" y="1857"/>
                  <a:ext cx="70" cy="68"/>
                  <a:chOff x="5989" y="1857"/>
                  <a:chExt cx="70" cy="68"/>
                </a:xfrm>
                <a:grpFill/>
              </xdr:grpSpPr>
              <xdr:sp macro="" textlink="">
                <xdr:nvSpPr>
                  <xdr:cNvPr id="1900" name="Freeform 1899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901" name="Freeform 1900"/>
                  <xdr:cNvSpPr>
                    <a:spLocks/>
                  </xdr:cNvSpPr>
                </xdr:nvSpPr>
                <xdr:spPr bwMode="auto">
                  <a:xfrm>
                    <a:off x="5989" y="1857"/>
                    <a:ext cx="70" cy="68"/>
                  </a:xfrm>
                  <a:custGeom>
                    <a:avLst/>
                    <a:gdLst>
                      <a:gd name="T0" fmla="*/ 35 w 70"/>
                      <a:gd name="T1" fmla="*/ 0 h 68"/>
                      <a:gd name="T2" fmla="*/ 70 w 70"/>
                      <a:gd name="T3" fmla="*/ 68 h 68"/>
                      <a:gd name="T4" fmla="*/ 0 w 70"/>
                      <a:gd name="T5" fmla="*/ 68 h 68"/>
                      <a:gd name="T6" fmla="*/ 35 w 70"/>
                      <a:gd name="T7" fmla="*/ 0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0"/>
                        </a:moveTo>
                        <a:lnTo>
                          <a:pt x="70" y="68"/>
                        </a:lnTo>
                        <a:lnTo>
                          <a:pt x="0" y="68"/>
                        </a:lnTo>
                        <a:lnTo>
                          <a:pt x="35" y="0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899" name="Freeform 1898"/>
                <xdr:cNvSpPr>
                  <a:spLocks/>
                </xdr:cNvSpPr>
              </xdr:nvSpPr>
              <xdr:spPr bwMode="auto">
                <a:xfrm>
                  <a:off x="5971" y="1851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897" name="Line 131"/>
              <xdr:cNvSpPr>
                <a:spLocks noChangeShapeType="1"/>
              </xdr:cNvSpPr>
            </xdr:nvSpPr>
            <xdr:spPr bwMode="auto">
              <a:xfrm>
                <a:off x="6024" y="1584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904" name="Group 1903"/>
            <xdr:cNvGrpSpPr>
              <a:grpSpLocks/>
            </xdr:cNvGrpSpPr>
          </xdr:nvGrpSpPr>
          <xdr:grpSpPr bwMode="auto">
            <a:xfrm>
              <a:off x="6375205" y="9731664"/>
              <a:ext cx="113109" cy="438772"/>
              <a:chOff x="4992" y="2568"/>
              <a:chExt cx="159" cy="608"/>
            </a:xfrm>
            <a:noFill/>
          </xdr:grpSpPr>
          <xdr:grpSp>
            <xdr:nvGrpSpPr>
              <xdr:cNvPr id="1905" name="Group 1904"/>
              <xdr:cNvGrpSpPr>
                <a:grpSpLocks/>
              </xdr:cNvGrpSpPr>
            </xdr:nvGrpSpPr>
            <xdr:grpSpPr bwMode="auto">
              <a:xfrm>
                <a:off x="4992" y="2568"/>
                <a:ext cx="159" cy="608"/>
                <a:chOff x="4992" y="2568"/>
                <a:chExt cx="159" cy="608"/>
              </a:xfrm>
              <a:grpFill/>
            </xdr:grpSpPr>
            <xdr:sp macro="" textlink="">
              <xdr:nvSpPr>
                <xdr:cNvPr id="1912" name="Freeform 1911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913" name="Freeform 1912"/>
                <xdr:cNvSpPr>
                  <a:spLocks/>
                </xdr:cNvSpPr>
              </xdr:nvSpPr>
              <xdr:spPr bwMode="auto">
                <a:xfrm>
                  <a:off x="4992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906" name="Group 1905"/>
              <xdr:cNvGrpSpPr>
                <a:grpSpLocks/>
              </xdr:cNvGrpSpPr>
            </xdr:nvGrpSpPr>
            <xdr:grpSpPr bwMode="auto">
              <a:xfrm>
                <a:off x="5019" y="2835"/>
                <a:ext cx="105" cy="74"/>
                <a:chOff x="5019" y="2835"/>
                <a:chExt cx="105" cy="74"/>
              </a:xfrm>
              <a:grpFill/>
            </xdr:grpSpPr>
            <xdr:grpSp>
              <xdr:nvGrpSpPr>
                <xdr:cNvPr id="1908" name="Group 1907"/>
                <xdr:cNvGrpSpPr>
                  <a:grpSpLocks/>
                </xdr:cNvGrpSpPr>
              </xdr:nvGrpSpPr>
              <xdr:grpSpPr bwMode="auto">
                <a:xfrm>
                  <a:off x="5037" y="2835"/>
                  <a:ext cx="69" cy="68"/>
                  <a:chOff x="5037" y="2835"/>
                  <a:chExt cx="69" cy="68"/>
                </a:xfrm>
                <a:grpFill/>
              </xdr:grpSpPr>
              <xdr:sp macro="" textlink="">
                <xdr:nvSpPr>
                  <xdr:cNvPr id="1910" name="Freeform 1909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911" name="Freeform 1910"/>
                  <xdr:cNvSpPr>
                    <a:spLocks/>
                  </xdr:cNvSpPr>
                </xdr:nvSpPr>
                <xdr:spPr bwMode="auto">
                  <a:xfrm>
                    <a:off x="5037" y="2835"/>
                    <a:ext cx="69" cy="68"/>
                  </a:xfrm>
                  <a:custGeom>
                    <a:avLst/>
                    <a:gdLst>
                      <a:gd name="T0" fmla="*/ 35 w 69"/>
                      <a:gd name="T1" fmla="*/ 68 h 68"/>
                      <a:gd name="T2" fmla="*/ 69 w 69"/>
                      <a:gd name="T3" fmla="*/ 0 h 68"/>
                      <a:gd name="T4" fmla="*/ 0 w 69"/>
                      <a:gd name="T5" fmla="*/ 0 h 68"/>
                      <a:gd name="T6" fmla="*/ 35 w 69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69" h="68">
                        <a:moveTo>
                          <a:pt x="35" y="68"/>
                        </a:moveTo>
                        <a:lnTo>
                          <a:pt x="69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909" name="Freeform 1908"/>
                <xdr:cNvSpPr>
                  <a:spLocks/>
                </xdr:cNvSpPr>
              </xdr:nvSpPr>
              <xdr:spPr bwMode="auto">
                <a:xfrm>
                  <a:off x="5019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907" name="Line 141"/>
              <xdr:cNvSpPr>
                <a:spLocks noChangeShapeType="1"/>
              </xdr:cNvSpPr>
            </xdr:nvSpPr>
            <xdr:spPr bwMode="auto">
              <a:xfrm flipV="1">
                <a:off x="5072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1914" name="Group 1913"/>
            <xdr:cNvGrpSpPr>
              <a:grpSpLocks/>
            </xdr:cNvGrpSpPr>
          </xdr:nvGrpSpPr>
          <xdr:grpSpPr bwMode="auto">
            <a:xfrm>
              <a:off x="7062619" y="9731663"/>
              <a:ext cx="113109" cy="438772"/>
              <a:chOff x="5945" y="2568"/>
              <a:chExt cx="159" cy="608"/>
            </a:xfrm>
            <a:solidFill>
              <a:srgbClr val="FF0000"/>
            </a:solidFill>
          </xdr:grpSpPr>
          <xdr:grpSp>
            <xdr:nvGrpSpPr>
              <xdr:cNvPr id="1915" name="Group 1914"/>
              <xdr:cNvGrpSpPr>
                <a:grpSpLocks/>
              </xdr:cNvGrpSpPr>
            </xdr:nvGrpSpPr>
            <xdr:grpSpPr bwMode="auto">
              <a:xfrm>
                <a:off x="5945" y="2568"/>
                <a:ext cx="159" cy="608"/>
                <a:chOff x="5945" y="2568"/>
                <a:chExt cx="159" cy="608"/>
              </a:xfrm>
              <a:grpFill/>
            </xdr:grpSpPr>
            <xdr:sp macro="" textlink="">
              <xdr:nvSpPr>
                <xdr:cNvPr id="1922" name="Freeform 1921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0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1923" name="Freeform 1922"/>
                <xdr:cNvSpPr>
                  <a:spLocks/>
                </xdr:cNvSpPr>
              </xdr:nvSpPr>
              <xdr:spPr bwMode="auto">
                <a:xfrm>
                  <a:off x="5945" y="2568"/>
                  <a:ext cx="159" cy="608"/>
                </a:xfrm>
                <a:custGeom>
                  <a:avLst/>
                  <a:gdLst>
                    <a:gd name="T0" fmla="*/ 0 w 1323"/>
                    <a:gd name="T1" fmla="*/ 529 h 5077"/>
                    <a:gd name="T2" fmla="*/ 79 w 1323"/>
                    <a:gd name="T3" fmla="*/ 608 h 5077"/>
                    <a:gd name="T4" fmla="*/ 159 w 1323"/>
                    <a:gd name="T5" fmla="*/ 529 h 5077"/>
                    <a:gd name="T6" fmla="*/ 159 w 1323"/>
                    <a:gd name="T7" fmla="*/ 79 h 5077"/>
                    <a:gd name="T8" fmla="*/ 79 w 1323"/>
                    <a:gd name="T9" fmla="*/ 0 h 5077"/>
                    <a:gd name="T10" fmla="*/ 0 w 1323"/>
                    <a:gd name="T11" fmla="*/ 79 h 5077"/>
                    <a:gd name="T12" fmla="*/ 0 w 1323"/>
                    <a:gd name="T13" fmla="*/ 529 h 5077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0" t="0" r="r" b="b"/>
                  <a:pathLst>
                    <a:path w="1323" h="5077">
                      <a:moveTo>
                        <a:pt x="0" y="4415"/>
                      </a:moveTo>
                      <a:cubicBezTo>
                        <a:pt x="0" y="4781"/>
                        <a:pt x="296" y="5077"/>
                        <a:pt x="661" y="5077"/>
                      </a:cubicBezTo>
                      <a:cubicBezTo>
                        <a:pt x="1027" y="5077"/>
                        <a:pt x="1323" y="4781"/>
                        <a:pt x="1323" y="4415"/>
                      </a:cubicBezTo>
                      <a:lnTo>
                        <a:pt x="1323" y="662"/>
                      </a:lnTo>
                      <a:cubicBezTo>
                        <a:pt x="1323" y="297"/>
                        <a:pt x="1027" y="0"/>
                        <a:pt x="661" y="0"/>
                      </a:cubicBezTo>
                      <a:cubicBezTo>
                        <a:pt x="296" y="0"/>
                        <a:pt x="0" y="297"/>
                        <a:pt x="0" y="662"/>
                      </a:cubicBezTo>
                      <a:lnTo>
                        <a:pt x="0" y="441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grpSp>
            <xdr:nvGrpSpPr>
              <xdr:cNvPr id="1916" name="Group 1915"/>
              <xdr:cNvGrpSpPr>
                <a:grpSpLocks/>
              </xdr:cNvGrpSpPr>
            </xdr:nvGrpSpPr>
            <xdr:grpSpPr bwMode="auto">
              <a:xfrm>
                <a:off x="5971" y="2835"/>
                <a:ext cx="105" cy="74"/>
                <a:chOff x="5971" y="2835"/>
                <a:chExt cx="105" cy="74"/>
              </a:xfrm>
              <a:grpFill/>
            </xdr:grpSpPr>
            <xdr:grpSp>
              <xdr:nvGrpSpPr>
                <xdr:cNvPr id="1918" name="Group 1917"/>
                <xdr:cNvGrpSpPr>
                  <a:grpSpLocks/>
                </xdr:cNvGrpSpPr>
              </xdr:nvGrpSpPr>
              <xdr:grpSpPr bwMode="auto">
                <a:xfrm>
                  <a:off x="5989" y="2835"/>
                  <a:ext cx="70" cy="68"/>
                  <a:chOff x="5989" y="2835"/>
                  <a:chExt cx="70" cy="68"/>
                </a:xfrm>
                <a:grpFill/>
              </xdr:grpSpPr>
              <xdr:sp macro="" textlink="">
                <xdr:nvSpPr>
                  <xdr:cNvPr id="1920" name="Freeform 1919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>
                    <a:noFill/>
                  </a:ln>
                  <a:extLst>
                    <a:ext uri="{91240B29-F687-4F45-9708-019B960494DF}">
                      <a14:hiddenLine xmlns:a14="http://schemas.microsoft.com/office/drawing/2010/main" w="9525">
                        <a:solidFill>
                          <a:srgbClr val="000000"/>
                        </a:solidFill>
                        <a:round/>
                        <a:headEnd/>
                        <a:tailEnd/>
                      </a14:hiddenLine>
                    </a:ext>
                  </a:extLst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  <xdr:sp macro="" textlink="">
                <xdr:nvSpPr>
                  <xdr:cNvPr id="1921" name="Freeform 1920"/>
                  <xdr:cNvSpPr>
                    <a:spLocks/>
                  </xdr:cNvSpPr>
                </xdr:nvSpPr>
                <xdr:spPr bwMode="auto">
                  <a:xfrm>
                    <a:off x="5989" y="2835"/>
                    <a:ext cx="70" cy="68"/>
                  </a:xfrm>
                  <a:custGeom>
                    <a:avLst/>
                    <a:gdLst>
                      <a:gd name="T0" fmla="*/ 35 w 70"/>
                      <a:gd name="T1" fmla="*/ 68 h 68"/>
                      <a:gd name="T2" fmla="*/ 70 w 70"/>
                      <a:gd name="T3" fmla="*/ 0 h 68"/>
                      <a:gd name="T4" fmla="*/ 0 w 70"/>
                      <a:gd name="T5" fmla="*/ 0 h 68"/>
                      <a:gd name="T6" fmla="*/ 35 w 70"/>
                      <a:gd name="T7" fmla="*/ 68 h 68"/>
                      <a:gd name="T8" fmla="*/ 0 60000 65536"/>
                      <a:gd name="T9" fmla="*/ 0 60000 65536"/>
                      <a:gd name="T10" fmla="*/ 0 60000 65536"/>
                      <a:gd name="T11" fmla="*/ 0 60000 65536"/>
                    </a:gdLst>
                    <a:ahLst/>
                    <a:cxnLst>
                      <a:cxn ang="T8">
                        <a:pos x="T0" y="T1"/>
                      </a:cxn>
                      <a:cxn ang="T9">
                        <a:pos x="T2" y="T3"/>
                      </a:cxn>
                      <a:cxn ang="T10">
                        <a:pos x="T4" y="T5"/>
                      </a:cxn>
                      <a:cxn ang="T11">
                        <a:pos x="T6" y="T7"/>
                      </a:cxn>
                    </a:cxnLst>
                    <a:rect l="0" t="0" r="r" b="b"/>
                    <a:pathLst>
                      <a:path w="70" h="68">
                        <a:moveTo>
                          <a:pt x="35" y="68"/>
                        </a:moveTo>
                        <a:lnTo>
                          <a:pt x="70" y="0"/>
                        </a:lnTo>
                        <a:lnTo>
                          <a:pt x="0" y="0"/>
                        </a:lnTo>
                        <a:lnTo>
                          <a:pt x="35" y="68"/>
                        </a:lnTo>
                        <a:close/>
                      </a:path>
                    </a:pathLst>
                  </a:custGeom>
                  <a:grpFill/>
                  <a:ln w="9525" cap="rnd">
                    <a:solidFill>
                      <a:srgbClr val="000000"/>
                    </a:solidFill>
                    <a:prstDash val="solid"/>
                    <a:miter lim="800000"/>
                    <a:headEnd/>
                    <a:tailEnd/>
                  </a:ln>
                  <a:extLst/>
                </xdr:spPr>
                <xdr:txBody>
                  <a:bodyPr wrap="square"/>
                  <a:lstStyle>
                    <a:defPPr>
                      <a:defRPr lang="en-US"/>
                    </a:defPPr>
                    <a:lvl1pPr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1pPr>
                    <a:lvl2pPr marL="4572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2pPr>
                    <a:lvl3pPr marL="9144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3pPr>
                    <a:lvl4pPr marL="13716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4pPr>
                    <a:lvl5pPr marL="1828800" algn="l" rtl="0" eaLnBrk="0" fontAlgn="base" hangingPunct="0">
                      <a:spcBef>
                        <a:spcPct val="0"/>
                      </a:spcBef>
                      <a:spcAft>
                        <a:spcPct val="0"/>
                      </a:spcAft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5pPr>
                    <a:lvl6pPr marL="22860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6pPr>
                    <a:lvl7pPr marL="27432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7pPr>
                    <a:lvl8pPr marL="32004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8pPr>
                    <a:lvl9pPr marL="3657600" algn="l" defTabSz="914400" rtl="0" eaLnBrk="1" latinLnBrk="0" hangingPunct="1">
                      <a:defRPr kern="120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lvl9pPr>
                  </a:lstStyle>
                  <a:p>
                    <a:endParaRPr lang="vi-VN"/>
                  </a:p>
                </xdr:txBody>
              </xdr:sp>
            </xdr:grpSp>
            <xdr:sp macro="" textlink="">
              <xdr:nvSpPr>
                <xdr:cNvPr id="1919" name="Freeform 1918"/>
                <xdr:cNvSpPr>
                  <a:spLocks/>
                </xdr:cNvSpPr>
              </xdr:nvSpPr>
              <xdr:spPr bwMode="auto">
                <a:xfrm>
                  <a:off x="5971" y="2909"/>
                  <a:ext cx="105" cy="0"/>
                </a:xfrm>
                <a:custGeom>
                  <a:avLst/>
                  <a:gdLst>
                    <a:gd name="T0" fmla="*/ 0 w 105"/>
                    <a:gd name="T1" fmla="*/ 105 w 105"/>
                    <a:gd name="T2" fmla="*/ 0 60000 65536"/>
                    <a:gd name="T3" fmla="*/ 0 60000 65536"/>
                  </a:gdLst>
                  <a:ahLst/>
                  <a:cxnLst>
                    <a:cxn ang="T2">
                      <a:pos x="T0" y="0"/>
                    </a:cxn>
                    <a:cxn ang="T3">
                      <a:pos x="T1" y="0"/>
                    </a:cxn>
                  </a:cxnLst>
                  <a:rect l="0" t="0" r="r" b="b"/>
                  <a:pathLst>
                    <a:path w="105">
                      <a:moveTo>
                        <a:pt x="0" y="0"/>
                      </a:moveTo>
                      <a:cubicBezTo>
                        <a:pt x="35" y="0"/>
                        <a:pt x="70" y="0"/>
                        <a:pt x="105" y="0"/>
                      </a:cubicBezTo>
                    </a:path>
                  </a:pathLst>
                </a:custGeom>
                <a:grpFill/>
                <a:ln w="9525" cap="flat">
                  <a:solidFill>
                    <a:srgbClr val="000000"/>
                  </a:solidFill>
                  <a:prstDash val="solid"/>
                  <a:round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1917" name="Line 151"/>
              <xdr:cNvSpPr>
                <a:spLocks noChangeShapeType="1"/>
              </xdr:cNvSpPr>
            </xdr:nvSpPr>
            <xdr:spPr bwMode="auto">
              <a:xfrm flipV="1">
                <a:off x="6024" y="2568"/>
                <a:ext cx="0" cy="608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1924" name="Rectangle 1923"/>
            <xdr:cNvSpPr>
              <a:spLocks noChangeArrowheads="1"/>
            </xdr:cNvSpPr>
          </xdr:nvSpPr>
          <xdr:spPr bwMode="auto">
            <a:xfrm>
              <a:off x="6832395" y="8887694"/>
              <a:ext cx="170731" cy="3437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 defTabSz="914400"/>
              <a:r>
                <a:rPr lang="en-US" altLang="en-US" sz="4000">
                  <a:solidFill>
                    <a:srgbClr val="000000"/>
                  </a:solidFill>
                  <a:latin typeface="Calibri" panose="020F0502020204030204" pitchFamily="34" charset="0"/>
                </a:rPr>
                <a:t> </a:t>
              </a:r>
              <a:endParaRPr lang="en-US" altLang="en-US"/>
            </a:p>
          </xdr:txBody>
        </xdr:sp>
      </xdr:grpSp>
    </xdr:grpSp>
    <xdr:clientData/>
  </xdr:twoCellAnchor>
  <xdr:twoCellAnchor>
    <xdr:from>
      <xdr:col>16</xdr:col>
      <xdr:colOff>133350</xdr:colOff>
      <xdr:row>18</xdr:row>
      <xdr:rowOff>152400</xdr:rowOff>
    </xdr:from>
    <xdr:to>
      <xdr:col>27</xdr:col>
      <xdr:colOff>274063</xdr:colOff>
      <xdr:row>29</xdr:row>
      <xdr:rowOff>137566</xdr:rowOff>
    </xdr:to>
    <xdr:grpSp>
      <xdr:nvGrpSpPr>
        <xdr:cNvPr id="1934" name="Group 1933"/>
        <xdr:cNvGrpSpPr/>
      </xdr:nvGrpSpPr>
      <xdr:grpSpPr>
        <a:xfrm>
          <a:off x="8047759" y="6525491"/>
          <a:ext cx="5890349" cy="3795166"/>
          <a:chOff x="1460752" y="6534603"/>
          <a:chExt cx="5900740" cy="3795166"/>
        </a:xfrm>
      </xdr:grpSpPr>
      <xdr:grpSp>
        <xdr:nvGrpSpPr>
          <xdr:cNvPr id="1935" name="Group 1934"/>
          <xdr:cNvGrpSpPr>
            <a:grpSpLocks/>
          </xdr:cNvGrpSpPr>
        </xdr:nvGrpSpPr>
        <xdr:grpSpPr bwMode="auto">
          <a:xfrm>
            <a:off x="1460752" y="6534603"/>
            <a:ext cx="1106720" cy="1828800"/>
            <a:chOff x="4579" y="1078"/>
            <a:chExt cx="1936" cy="2588"/>
          </a:xfrm>
        </xdr:grpSpPr>
        <xdr:grpSp>
          <xdr:nvGrpSpPr>
            <xdr:cNvPr id="2580" name="Group 2579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593" name="Rectangle 2592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94" name="Rectangle 2593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581" name="Group 2580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588" name="Rectangle 2587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89" name="Rectangle 2588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90" name="Rectangle 2589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91" name="Rectangle 2590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92" name="Rectangle 2591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582" name="Group 2581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583" name="Rectangle 2582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84" name="Rectangle 2583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85" name="Rectangle 2584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86" name="Rectangle 2585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87" name="Rectangle 2586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36" name="Group 1935"/>
          <xdr:cNvGrpSpPr>
            <a:grpSpLocks/>
          </xdr:cNvGrpSpPr>
        </xdr:nvGrpSpPr>
        <xdr:grpSpPr bwMode="auto">
          <a:xfrm>
            <a:off x="1796180" y="6722812"/>
            <a:ext cx="434291" cy="107439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571" name="Group 2570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578" name="Freeform 2577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79" name="Freeform 2578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72" name="Group 2571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574" name="Group 2573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576" name="Freeform 2575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77" name="Freeform 2576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75" name="Freeform 2574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73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37" name="Group 1936"/>
          <xdr:cNvGrpSpPr>
            <a:grpSpLocks/>
          </xdr:cNvGrpSpPr>
        </xdr:nvGrpSpPr>
        <xdr:grpSpPr bwMode="auto">
          <a:xfrm>
            <a:off x="1796180" y="8084994"/>
            <a:ext cx="434291" cy="108158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562" name="Group 2561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569" name="Freeform 2568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70" name="Freeform 2569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63" name="Group 2562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565" name="Group 2564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567" name="Freeform 2566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68" name="Freeform 2567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66" name="Freeform 2565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64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38" name="Group 1937"/>
          <xdr:cNvGrpSpPr>
            <a:grpSpLocks/>
          </xdr:cNvGrpSpPr>
        </xdr:nvGrpSpPr>
        <xdr:grpSpPr bwMode="auto">
          <a:xfrm>
            <a:off x="1618838" y="6892029"/>
            <a:ext cx="112789" cy="430699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553" name="Group 2552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560" name="Freeform 2559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61" name="Freeform 2560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54" name="Group 2553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556" name="Group 2555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558" name="Freeform 2557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59" name="Freeform 2558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57" name="Freeform 2556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55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39" name="Group 1938"/>
          <xdr:cNvGrpSpPr>
            <a:grpSpLocks/>
          </xdr:cNvGrpSpPr>
        </xdr:nvGrpSpPr>
        <xdr:grpSpPr bwMode="auto">
          <a:xfrm>
            <a:off x="2295731" y="6892030"/>
            <a:ext cx="113655" cy="430699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544" name="Group 2543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551" name="Freeform 2550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52" name="Freeform 2551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45" name="Group 2544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547" name="Group 2546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549" name="Freeform 2548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50" name="Freeform 2549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48" name="Freeform 2547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46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40" name="Group 1939"/>
          <xdr:cNvGrpSpPr>
            <a:grpSpLocks/>
          </xdr:cNvGrpSpPr>
        </xdr:nvGrpSpPr>
        <xdr:grpSpPr bwMode="auto">
          <a:xfrm>
            <a:off x="1618839" y="7586771"/>
            <a:ext cx="112789" cy="430699"/>
            <a:chOff x="4992" y="2568"/>
            <a:chExt cx="159" cy="608"/>
          </a:xfrm>
          <a:solidFill>
            <a:srgbClr val="FF0000"/>
          </a:solidFill>
        </xdr:grpSpPr>
        <xdr:grpSp>
          <xdr:nvGrpSpPr>
            <xdr:cNvPr id="2535" name="Group 2534"/>
            <xdr:cNvGrpSpPr>
              <a:grpSpLocks/>
            </xdr:cNvGrpSpPr>
          </xdr:nvGrpSpPr>
          <xdr:grpSpPr bwMode="auto">
            <a:xfrm>
              <a:off x="4992" y="2568"/>
              <a:ext cx="159" cy="608"/>
              <a:chOff x="4992" y="2568"/>
              <a:chExt cx="159" cy="608"/>
            </a:xfrm>
            <a:grpFill/>
          </xdr:grpSpPr>
          <xdr:sp macro="" textlink="">
            <xdr:nvSpPr>
              <xdr:cNvPr id="2542" name="Freeform 2541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43" name="Freeform 2542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36" name="Group 2535"/>
            <xdr:cNvGrpSpPr>
              <a:grpSpLocks/>
            </xdr:cNvGrpSpPr>
          </xdr:nvGrpSpPr>
          <xdr:grpSpPr bwMode="auto">
            <a:xfrm>
              <a:off x="5019" y="2835"/>
              <a:ext cx="105" cy="74"/>
              <a:chOff x="5019" y="2835"/>
              <a:chExt cx="105" cy="74"/>
            </a:xfrm>
            <a:grpFill/>
          </xdr:grpSpPr>
          <xdr:grpSp>
            <xdr:nvGrpSpPr>
              <xdr:cNvPr id="2538" name="Group 2537"/>
              <xdr:cNvGrpSpPr>
                <a:grpSpLocks/>
              </xdr:cNvGrpSpPr>
            </xdr:nvGrpSpPr>
            <xdr:grpSpPr bwMode="auto">
              <a:xfrm>
                <a:off x="5037" y="2835"/>
                <a:ext cx="69" cy="68"/>
                <a:chOff x="5037" y="2835"/>
                <a:chExt cx="69" cy="68"/>
              </a:xfrm>
              <a:grpFill/>
            </xdr:grpSpPr>
            <xdr:sp macro="" textlink="">
              <xdr:nvSpPr>
                <xdr:cNvPr id="2540" name="Freeform 2539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41" name="Freeform 2540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39" name="Freeform 2538"/>
              <xdr:cNvSpPr>
                <a:spLocks/>
              </xdr:cNvSpPr>
            </xdr:nvSpPr>
            <xdr:spPr bwMode="auto">
              <a:xfrm>
                <a:off x="5019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37" name="Line 141"/>
            <xdr:cNvSpPr>
              <a:spLocks noChangeShapeType="1"/>
            </xdr:cNvSpPr>
          </xdr:nvSpPr>
          <xdr:spPr bwMode="auto">
            <a:xfrm flipV="1">
              <a:off x="5072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41" name="Group 1940"/>
          <xdr:cNvGrpSpPr>
            <a:grpSpLocks/>
          </xdr:cNvGrpSpPr>
        </xdr:nvGrpSpPr>
        <xdr:grpSpPr bwMode="auto">
          <a:xfrm>
            <a:off x="2295732" y="7586770"/>
            <a:ext cx="113655" cy="430699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526" name="Group 2525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533" name="Freeform 2532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534" name="Freeform 2533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527" name="Group 2526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529" name="Group 2528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531" name="Freeform 2530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532" name="Freeform 2531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530" name="Freeform 2529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528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42" name="Rectangle 1941"/>
          <xdr:cNvSpPr>
            <a:spLocks noChangeArrowheads="1"/>
          </xdr:cNvSpPr>
        </xdr:nvSpPr>
        <xdr:spPr bwMode="auto">
          <a:xfrm>
            <a:off x="2070862" y="6756260"/>
            <a:ext cx="170248" cy="336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43" name="Group 1942"/>
          <xdr:cNvGrpSpPr>
            <a:grpSpLocks/>
          </xdr:cNvGrpSpPr>
        </xdr:nvGrpSpPr>
        <xdr:grpSpPr bwMode="auto">
          <a:xfrm>
            <a:off x="2653170" y="6534603"/>
            <a:ext cx="1106403" cy="1828800"/>
            <a:chOff x="4579" y="1078"/>
            <a:chExt cx="1936" cy="2588"/>
          </a:xfrm>
        </xdr:grpSpPr>
        <xdr:grpSp>
          <xdr:nvGrpSpPr>
            <xdr:cNvPr id="2511" name="Group 2510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524" name="Rectangle 2523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25" name="Rectangle 2524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512" name="Group 2511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519" name="Rectangle 2518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20" name="Rectangle 2519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21" name="Rectangle 2520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22" name="Rectangle 2521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23" name="Rectangle 2522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513" name="Group 2512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514" name="Rectangle 2513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15" name="Rectangle 2514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16" name="Rectangle 2515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17" name="Rectangle 2516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518" name="Rectangle 2517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44" name="Group 1943"/>
          <xdr:cNvGrpSpPr>
            <a:grpSpLocks/>
          </xdr:cNvGrpSpPr>
        </xdr:nvGrpSpPr>
        <xdr:grpSpPr bwMode="auto">
          <a:xfrm>
            <a:off x="3488122" y="6892030"/>
            <a:ext cx="112668" cy="430699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502" name="Group 2501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509" name="Freeform 2508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2510" name="Freeform 2509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2503" name="Group 2502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505" name="Group 2504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507" name="Freeform 2506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  <xdr:sp macro="" textlink="">
              <xdr:nvSpPr>
                <xdr:cNvPr id="2508" name="Freeform 2507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2506" name="Freeform 2505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2504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945" name="Group 1944"/>
          <xdr:cNvGrpSpPr>
            <a:grpSpLocks/>
          </xdr:cNvGrpSpPr>
        </xdr:nvGrpSpPr>
        <xdr:grpSpPr bwMode="auto">
          <a:xfrm>
            <a:off x="3488123" y="7586770"/>
            <a:ext cx="112668" cy="430699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493" name="Group 2492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500" name="Freeform 249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2501" name="Freeform 2500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2494" name="Group 2493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496" name="Group 2495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498" name="Freeform 249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  <xdr:sp macro="" textlink="">
              <xdr:nvSpPr>
                <xdr:cNvPr id="2499" name="Freeform 2498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2497" name="Freeform 2496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2495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1946" name="Rectangle 1945"/>
          <xdr:cNvSpPr>
            <a:spLocks noChangeArrowheads="1"/>
          </xdr:cNvSpPr>
        </xdr:nvSpPr>
        <xdr:spPr bwMode="auto">
          <a:xfrm>
            <a:off x="3262627" y="6756260"/>
            <a:ext cx="170932" cy="336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47" name="Group 1946"/>
          <xdr:cNvGrpSpPr>
            <a:grpSpLocks/>
          </xdr:cNvGrpSpPr>
        </xdr:nvGrpSpPr>
        <xdr:grpSpPr bwMode="auto">
          <a:xfrm>
            <a:off x="3845271" y="6534603"/>
            <a:ext cx="1107038" cy="1828800"/>
            <a:chOff x="4579" y="1078"/>
            <a:chExt cx="1936" cy="2588"/>
          </a:xfrm>
        </xdr:grpSpPr>
        <xdr:grpSp>
          <xdr:nvGrpSpPr>
            <xdr:cNvPr id="2478" name="Group 2477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491" name="Rectangle 249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92" name="Rectangle 2491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479" name="Group 2478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486" name="Rectangle 2485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7" name="Rectangle 2486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8" name="Rectangle 2487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9" name="Rectangle 2488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90" name="Rectangle 2489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480" name="Group 2479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481" name="Rectangle 2480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2" name="Rectangle 2481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3" name="Rectangle 2482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4" name="Rectangle 2483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85" name="Rectangle 2484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48" name="Group 1947"/>
          <xdr:cNvGrpSpPr>
            <a:grpSpLocks/>
          </xdr:cNvGrpSpPr>
        </xdr:nvGrpSpPr>
        <xdr:grpSpPr bwMode="auto">
          <a:xfrm>
            <a:off x="4181058" y="6722812"/>
            <a:ext cx="434755" cy="107439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469" name="Group 2468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476" name="Freeform 247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77" name="Freeform 2476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70" name="Group 2469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472" name="Group 2471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474" name="Freeform 247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75" name="Freeform 2474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73" name="Freeform 2472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71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49" name="Group 1948"/>
          <xdr:cNvGrpSpPr>
            <a:grpSpLocks/>
          </xdr:cNvGrpSpPr>
        </xdr:nvGrpSpPr>
        <xdr:grpSpPr bwMode="auto">
          <a:xfrm>
            <a:off x="4181058" y="7403903"/>
            <a:ext cx="434755" cy="107439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460" name="Group 2459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467" name="Freeform 246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68" name="Freeform 2467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61" name="Group 2460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463" name="Group 2462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465" name="Freeform 246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66" name="Freeform 2465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64" name="Freeform 2463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62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0" name="Group 1949"/>
          <xdr:cNvGrpSpPr>
            <a:grpSpLocks/>
          </xdr:cNvGrpSpPr>
        </xdr:nvGrpSpPr>
        <xdr:grpSpPr bwMode="auto">
          <a:xfrm>
            <a:off x="4181058" y="8084994"/>
            <a:ext cx="434755" cy="108158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451" name="Group 2450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458" name="Freeform 2457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59" name="Freeform 2458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52" name="Group 2451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454" name="Group 2453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456" name="Freeform 2455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57" name="Freeform 2456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55" name="Freeform 2454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53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1" name="Group 1950"/>
          <xdr:cNvGrpSpPr>
            <a:grpSpLocks/>
          </xdr:cNvGrpSpPr>
        </xdr:nvGrpSpPr>
        <xdr:grpSpPr bwMode="auto">
          <a:xfrm>
            <a:off x="4681144" y="6892030"/>
            <a:ext cx="112910" cy="430699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442" name="Group 2441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449" name="Freeform 2448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50" name="Freeform 2449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43" name="Group 2442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445" name="Group 2444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447" name="Freeform 2446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48" name="Freeform 2447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46" name="Freeform 2445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44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2" name="Group 1951"/>
          <xdr:cNvGrpSpPr>
            <a:grpSpLocks/>
          </xdr:cNvGrpSpPr>
        </xdr:nvGrpSpPr>
        <xdr:grpSpPr bwMode="auto">
          <a:xfrm>
            <a:off x="4003527" y="7586771"/>
            <a:ext cx="112910" cy="430699"/>
            <a:chOff x="4992" y="2568"/>
            <a:chExt cx="159" cy="608"/>
          </a:xfrm>
          <a:solidFill>
            <a:srgbClr val="FF0000"/>
          </a:solidFill>
        </xdr:grpSpPr>
        <xdr:grpSp>
          <xdr:nvGrpSpPr>
            <xdr:cNvPr id="2433" name="Group 2432"/>
            <xdr:cNvGrpSpPr>
              <a:grpSpLocks/>
            </xdr:cNvGrpSpPr>
          </xdr:nvGrpSpPr>
          <xdr:grpSpPr bwMode="auto">
            <a:xfrm>
              <a:off x="4992" y="2568"/>
              <a:ext cx="159" cy="608"/>
              <a:chOff x="4992" y="2568"/>
              <a:chExt cx="159" cy="608"/>
            </a:xfrm>
            <a:grpFill/>
          </xdr:grpSpPr>
          <xdr:sp macro="" textlink="">
            <xdr:nvSpPr>
              <xdr:cNvPr id="2440" name="Freeform 2439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41" name="Freeform 2440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34" name="Group 2433"/>
            <xdr:cNvGrpSpPr>
              <a:grpSpLocks/>
            </xdr:cNvGrpSpPr>
          </xdr:nvGrpSpPr>
          <xdr:grpSpPr bwMode="auto">
            <a:xfrm>
              <a:off x="5019" y="2835"/>
              <a:ext cx="105" cy="74"/>
              <a:chOff x="5019" y="2835"/>
              <a:chExt cx="105" cy="74"/>
            </a:xfrm>
            <a:grpFill/>
          </xdr:grpSpPr>
          <xdr:grpSp>
            <xdr:nvGrpSpPr>
              <xdr:cNvPr id="2436" name="Group 2435"/>
              <xdr:cNvGrpSpPr>
                <a:grpSpLocks/>
              </xdr:cNvGrpSpPr>
            </xdr:nvGrpSpPr>
            <xdr:grpSpPr bwMode="auto">
              <a:xfrm>
                <a:off x="5037" y="2835"/>
                <a:ext cx="69" cy="68"/>
                <a:chOff x="5037" y="2835"/>
                <a:chExt cx="69" cy="68"/>
              </a:xfrm>
              <a:grpFill/>
            </xdr:grpSpPr>
            <xdr:sp macro="" textlink="">
              <xdr:nvSpPr>
                <xdr:cNvPr id="2438" name="Freeform 2437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39" name="Freeform 2438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37" name="Freeform 2436"/>
              <xdr:cNvSpPr>
                <a:spLocks/>
              </xdr:cNvSpPr>
            </xdr:nvSpPr>
            <xdr:spPr bwMode="auto">
              <a:xfrm>
                <a:off x="5019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35" name="Line 141"/>
            <xdr:cNvSpPr>
              <a:spLocks noChangeShapeType="1"/>
            </xdr:cNvSpPr>
          </xdr:nvSpPr>
          <xdr:spPr bwMode="auto">
            <a:xfrm flipV="1">
              <a:off x="5072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53" name="Rectangle 1952"/>
          <xdr:cNvSpPr>
            <a:spLocks noChangeArrowheads="1"/>
          </xdr:cNvSpPr>
        </xdr:nvSpPr>
        <xdr:spPr bwMode="auto">
          <a:xfrm>
            <a:off x="4456034" y="6756260"/>
            <a:ext cx="170431" cy="336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54" name="Group 1953"/>
          <xdr:cNvGrpSpPr>
            <a:grpSpLocks/>
          </xdr:cNvGrpSpPr>
        </xdr:nvGrpSpPr>
        <xdr:grpSpPr bwMode="auto">
          <a:xfrm>
            <a:off x="5038006" y="6534603"/>
            <a:ext cx="1107986" cy="1828800"/>
            <a:chOff x="4579" y="1078"/>
            <a:chExt cx="1936" cy="2588"/>
          </a:xfrm>
        </xdr:grpSpPr>
        <xdr:grpSp>
          <xdr:nvGrpSpPr>
            <xdr:cNvPr id="2418" name="Group 2417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431" name="Rectangle 243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32" name="Rectangle 2431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419" name="Group 2418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426" name="Rectangle 2425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7" name="Rectangle 2426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8" name="Rectangle 2427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9" name="Rectangle 2428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30" name="Rectangle 2429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420" name="Group 2419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421" name="Rectangle 2420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2" name="Rectangle 2421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3" name="Rectangle 2422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4" name="Rectangle 2423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425" name="Rectangle 2424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55" name="Group 1954"/>
          <xdr:cNvGrpSpPr>
            <a:grpSpLocks/>
          </xdr:cNvGrpSpPr>
        </xdr:nvGrpSpPr>
        <xdr:grpSpPr bwMode="auto">
          <a:xfrm>
            <a:off x="5368808" y="6722812"/>
            <a:ext cx="439609" cy="107439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409" name="Group 2408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416" name="Freeform 241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17" name="Freeform 2416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10" name="Group 2409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412" name="Group 2411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414" name="Freeform 241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15" name="Freeform 2414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13" name="Freeform 2412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11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6" name="Group 1955"/>
          <xdr:cNvGrpSpPr>
            <a:grpSpLocks/>
          </xdr:cNvGrpSpPr>
        </xdr:nvGrpSpPr>
        <xdr:grpSpPr bwMode="auto">
          <a:xfrm>
            <a:off x="5368808" y="7403903"/>
            <a:ext cx="439609" cy="107439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400" name="Group 2399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407" name="Freeform 240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408" name="Freeform 2407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401" name="Group 2400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403" name="Group 2402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405" name="Freeform 240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406" name="Freeform 2405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404" name="Freeform 2403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402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7" name="Group 1956"/>
          <xdr:cNvGrpSpPr>
            <a:grpSpLocks/>
          </xdr:cNvGrpSpPr>
        </xdr:nvGrpSpPr>
        <xdr:grpSpPr bwMode="auto">
          <a:xfrm>
            <a:off x="5368808" y="8084994"/>
            <a:ext cx="439609" cy="108158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391" name="Group 2390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398" name="Freeform 2397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99" name="Freeform 2398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92" name="Group 2391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394" name="Group 2393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396" name="Freeform 2395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97" name="Freeform 2396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95" name="Freeform 2394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93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8" name="Group 1957"/>
          <xdr:cNvGrpSpPr>
            <a:grpSpLocks/>
          </xdr:cNvGrpSpPr>
        </xdr:nvGrpSpPr>
        <xdr:grpSpPr bwMode="auto">
          <a:xfrm>
            <a:off x="5873958" y="6892030"/>
            <a:ext cx="113272" cy="430699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382" name="Group 2381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389" name="Freeform 2388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90" name="Freeform 2389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83" name="Group 2382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385" name="Group 2384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387" name="Freeform 2386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88" name="Freeform 2387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86" name="Freeform 2385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84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59" name="Group 1958"/>
          <xdr:cNvGrpSpPr>
            <a:grpSpLocks/>
          </xdr:cNvGrpSpPr>
        </xdr:nvGrpSpPr>
        <xdr:grpSpPr bwMode="auto">
          <a:xfrm>
            <a:off x="5873959" y="7586770"/>
            <a:ext cx="113272" cy="430699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373" name="Group 2372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380" name="Freeform 237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81" name="Freeform 2380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74" name="Group 2373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376" name="Group 2375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378" name="Freeform 237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79" name="Freeform 2378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77" name="Freeform 2376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75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60" name="Rectangle 1959"/>
          <xdr:cNvSpPr>
            <a:spLocks noChangeArrowheads="1"/>
          </xdr:cNvSpPr>
        </xdr:nvSpPr>
        <xdr:spPr bwMode="auto">
          <a:xfrm>
            <a:off x="5643797" y="6756260"/>
            <a:ext cx="175306" cy="336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61" name="Group 1960"/>
          <xdr:cNvGrpSpPr>
            <a:grpSpLocks/>
          </xdr:cNvGrpSpPr>
        </xdr:nvGrpSpPr>
        <xdr:grpSpPr bwMode="auto">
          <a:xfrm>
            <a:off x="6236021" y="6534603"/>
            <a:ext cx="1125471" cy="1828800"/>
            <a:chOff x="4579" y="1078"/>
            <a:chExt cx="1936" cy="2588"/>
          </a:xfrm>
        </xdr:grpSpPr>
        <xdr:grpSp>
          <xdr:nvGrpSpPr>
            <xdr:cNvPr id="2358" name="Group 2357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371" name="Rectangle 237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72" name="Rectangle 2371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359" name="Group 2358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366" name="Rectangle 2365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7" name="Rectangle 2366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8" name="Rectangle 2367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9" name="Rectangle 2368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70" name="Rectangle 2369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360" name="Group 2359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361" name="Rectangle 2360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2" name="Rectangle 2361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3" name="Rectangle 2362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4" name="Rectangle 2363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65" name="Rectangle 2364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62" name="Group 1961"/>
          <xdr:cNvGrpSpPr>
            <a:grpSpLocks/>
          </xdr:cNvGrpSpPr>
        </xdr:nvGrpSpPr>
        <xdr:grpSpPr bwMode="auto">
          <a:xfrm>
            <a:off x="6572167" y="7404777"/>
            <a:ext cx="443410" cy="105801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349" name="Group 2348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356" name="Freeform 2355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57" name="Freeform 235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50" name="Group 2349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352" name="Group 2351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354" name="Freeform 2353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55" name="Freeform 235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53" name="Freeform 2352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51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63" name="Group 1962"/>
          <xdr:cNvGrpSpPr>
            <a:grpSpLocks/>
          </xdr:cNvGrpSpPr>
        </xdr:nvGrpSpPr>
        <xdr:grpSpPr bwMode="auto">
          <a:xfrm>
            <a:off x="6394445" y="6891977"/>
            <a:ext cx="113031" cy="431110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340" name="Group 2339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347" name="Freeform 2346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48" name="Freeform 2347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41" name="Group 2340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343" name="Group 2342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345" name="Freeform 2344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46" name="Freeform 2345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44" name="Freeform 2343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42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64" name="Group 1963"/>
          <xdr:cNvGrpSpPr>
            <a:grpSpLocks/>
          </xdr:cNvGrpSpPr>
        </xdr:nvGrpSpPr>
        <xdr:grpSpPr bwMode="auto">
          <a:xfrm>
            <a:off x="7090037" y="6891978"/>
            <a:ext cx="113031" cy="431110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331" name="Group 2330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338" name="Freeform 2337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39" name="Freeform 2338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32" name="Group 2331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334" name="Group 2333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336" name="Freeform 2335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37" name="Freeform 2336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35" name="Freeform 2334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33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65" name="Group 1964"/>
          <xdr:cNvGrpSpPr>
            <a:grpSpLocks/>
          </xdr:cNvGrpSpPr>
        </xdr:nvGrpSpPr>
        <xdr:grpSpPr bwMode="auto">
          <a:xfrm>
            <a:off x="7090038" y="7586483"/>
            <a:ext cx="113031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322" name="Group 2321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329" name="Freeform 2328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30" name="Freeform 232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323" name="Group 2322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325" name="Group 2324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327" name="Freeform 2326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28" name="Freeform 232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26" name="Freeform 2325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24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66" name="Rectangle 1965"/>
          <xdr:cNvSpPr>
            <a:spLocks noChangeArrowheads="1"/>
          </xdr:cNvSpPr>
        </xdr:nvSpPr>
        <xdr:spPr bwMode="auto">
          <a:xfrm>
            <a:off x="6855627" y="6755347"/>
            <a:ext cx="170613" cy="3364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67" name="Group 1966"/>
          <xdr:cNvGrpSpPr>
            <a:grpSpLocks/>
          </xdr:cNvGrpSpPr>
        </xdr:nvGrpSpPr>
        <xdr:grpSpPr bwMode="auto">
          <a:xfrm>
            <a:off x="1460752" y="8500969"/>
            <a:ext cx="1106720" cy="1828800"/>
            <a:chOff x="4579" y="1078"/>
            <a:chExt cx="1936" cy="2588"/>
          </a:xfrm>
        </xdr:grpSpPr>
        <xdr:grpSp>
          <xdr:nvGrpSpPr>
            <xdr:cNvPr id="2307" name="Group 2306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320" name="Rectangle 2319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21" name="Rectangle 232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308" name="Group 2307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315" name="Rectangle 2314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6" name="Rectangle 2315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7" name="Rectangle 2316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8" name="Rectangle 2317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9" name="Rectangle 2318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309" name="Group 2308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310" name="Rectangle 2309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1" name="Rectangle 2310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2" name="Rectangle 2311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3" name="Rectangle 2312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314" name="Rectangle 2313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68" name="Group 1967"/>
          <xdr:cNvGrpSpPr>
            <a:grpSpLocks/>
          </xdr:cNvGrpSpPr>
        </xdr:nvGrpSpPr>
        <xdr:grpSpPr bwMode="auto">
          <a:xfrm>
            <a:off x="1796898" y="8690372"/>
            <a:ext cx="434035" cy="108158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298" name="Group 2297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305" name="Freeform 2304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306" name="Freeform 230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99" name="Group 2298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301" name="Group 2300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303" name="Freeform 2302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304" name="Freeform 230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302" name="Freeform 2301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300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69" name="Group 1968"/>
          <xdr:cNvGrpSpPr>
            <a:grpSpLocks/>
          </xdr:cNvGrpSpPr>
        </xdr:nvGrpSpPr>
        <xdr:grpSpPr bwMode="auto">
          <a:xfrm>
            <a:off x="1796898" y="9371144"/>
            <a:ext cx="434035" cy="114220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289" name="Group 2288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296" name="Freeform 2295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97" name="Freeform 229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90" name="Group 2289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292" name="Group 2291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294" name="Freeform 2293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95" name="Freeform 229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93" name="Freeform 2292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91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0" name="Group 1969"/>
          <xdr:cNvGrpSpPr>
            <a:grpSpLocks/>
          </xdr:cNvGrpSpPr>
        </xdr:nvGrpSpPr>
        <xdr:grpSpPr bwMode="auto">
          <a:xfrm>
            <a:off x="1796898" y="10051913"/>
            <a:ext cx="434035" cy="114943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280" name="Group 2279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287" name="Freeform 2286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88" name="Freeform 2287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81" name="Group 2280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283" name="Group 2282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285" name="Freeform 2284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86" name="Freeform 2285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84" name="Freeform 2283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82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1" name="Group 1970"/>
          <xdr:cNvGrpSpPr>
            <a:grpSpLocks/>
          </xdr:cNvGrpSpPr>
        </xdr:nvGrpSpPr>
        <xdr:grpSpPr bwMode="auto">
          <a:xfrm>
            <a:off x="1619176" y="8858342"/>
            <a:ext cx="113031" cy="431112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271" name="Group 2270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278" name="Freeform 2277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79" name="Freeform 2278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72" name="Group 2271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274" name="Group 2273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276" name="Freeform 2275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77" name="Freeform 2276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75" name="Freeform 2274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73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2" name="Group 1971"/>
          <xdr:cNvGrpSpPr>
            <a:grpSpLocks/>
          </xdr:cNvGrpSpPr>
        </xdr:nvGrpSpPr>
        <xdr:grpSpPr bwMode="auto">
          <a:xfrm>
            <a:off x="2296335" y="9552849"/>
            <a:ext cx="112714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262" name="Group 2261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269" name="Freeform 2268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70" name="Freeform 226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63" name="Group 2262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265" name="Group 2264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267" name="Freeform 2266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68" name="Freeform 226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66" name="Freeform 2265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64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73" name="Rectangle 1972"/>
          <xdr:cNvSpPr>
            <a:spLocks noChangeArrowheads="1"/>
          </xdr:cNvSpPr>
        </xdr:nvSpPr>
        <xdr:spPr bwMode="auto">
          <a:xfrm>
            <a:off x="2070983" y="8730131"/>
            <a:ext cx="170613" cy="3364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74" name="Group 1973"/>
          <xdr:cNvGrpSpPr>
            <a:grpSpLocks/>
          </xdr:cNvGrpSpPr>
        </xdr:nvGrpSpPr>
        <xdr:grpSpPr bwMode="auto">
          <a:xfrm>
            <a:off x="2653170" y="8500969"/>
            <a:ext cx="1106403" cy="1828800"/>
            <a:chOff x="4579" y="1078"/>
            <a:chExt cx="1936" cy="2588"/>
          </a:xfrm>
        </xdr:grpSpPr>
        <xdr:grpSp>
          <xdr:nvGrpSpPr>
            <xdr:cNvPr id="2247" name="Group 2246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260" name="Rectangle 2259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61" name="Rectangle 226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248" name="Group 2247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255" name="Rectangle 2254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6" name="Rectangle 2255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7" name="Rectangle 2256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8" name="Rectangle 2257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9" name="Rectangle 2258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249" name="Group 2248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250" name="Rectangle 2249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1" name="Rectangle 2250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2" name="Rectangle 2251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3" name="Rectangle 2252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254" name="Rectangle 2253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75" name="Group 1974"/>
          <xdr:cNvGrpSpPr>
            <a:grpSpLocks/>
          </xdr:cNvGrpSpPr>
        </xdr:nvGrpSpPr>
        <xdr:grpSpPr bwMode="auto">
          <a:xfrm>
            <a:off x="2988998" y="8690372"/>
            <a:ext cx="434036" cy="108158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238" name="Group 2237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245" name="Freeform 2244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46" name="Freeform 224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39" name="Group 2238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241" name="Group 2240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243" name="Freeform 2242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44" name="Freeform 224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42" name="Freeform 2241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40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6" name="Group 1975"/>
          <xdr:cNvGrpSpPr>
            <a:grpSpLocks/>
          </xdr:cNvGrpSpPr>
        </xdr:nvGrpSpPr>
        <xdr:grpSpPr bwMode="auto">
          <a:xfrm>
            <a:off x="2988998" y="9371144"/>
            <a:ext cx="434036" cy="114220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229" name="Group 2228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236" name="Freeform 2235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37" name="Freeform 223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30" name="Group 2229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232" name="Group 2231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234" name="Freeform 2233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35" name="Freeform 223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33" name="Freeform 2232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31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7" name="Group 1976"/>
          <xdr:cNvGrpSpPr>
            <a:grpSpLocks/>
          </xdr:cNvGrpSpPr>
        </xdr:nvGrpSpPr>
        <xdr:grpSpPr bwMode="auto">
          <a:xfrm>
            <a:off x="2988998" y="10051913"/>
            <a:ext cx="434036" cy="114943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220" name="Group 2219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227" name="Freeform 2226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28" name="Freeform 2227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21" name="Group 2220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223" name="Group 2222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225" name="Freeform 2224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26" name="Freeform 2225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24" name="Freeform 2223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22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8" name="Group 1977"/>
          <xdr:cNvGrpSpPr>
            <a:grpSpLocks/>
          </xdr:cNvGrpSpPr>
        </xdr:nvGrpSpPr>
        <xdr:grpSpPr bwMode="auto">
          <a:xfrm>
            <a:off x="2811276" y="8858342"/>
            <a:ext cx="113031" cy="431112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211" name="Group 2210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218" name="Freeform 2217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19" name="Freeform 2218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12" name="Group 2211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214" name="Group 2213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216" name="Freeform 2215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17" name="Freeform 2216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15" name="Freeform 2214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13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79" name="Group 1978"/>
          <xdr:cNvGrpSpPr>
            <a:grpSpLocks/>
          </xdr:cNvGrpSpPr>
        </xdr:nvGrpSpPr>
        <xdr:grpSpPr bwMode="auto">
          <a:xfrm>
            <a:off x="2811277" y="9552850"/>
            <a:ext cx="113031" cy="431111"/>
            <a:chOff x="4992" y="2568"/>
            <a:chExt cx="159" cy="608"/>
          </a:xfrm>
          <a:solidFill>
            <a:srgbClr val="FF0000"/>
          </a:solidFill>
        </xdr:grpSpPr>
        <xdr:grpSp>
          <xdr:nvGrpSpPr>
            <xdr:cNvPr id="2202" name="Group 2201"/>
            <xdr:cNvGrpSpPr>
              <a:grpSpLocks/>
            </xdr:cNvGrpSpPr>
          </xdr:nvGrpSpPr>
          <xdr:grpSpPr bwMode="auto">
            <a:xfrm>
              <a:off x="4992" y="2568"/>
              <a:ext cx="159" cy="608"/>
              <a:chOff x="4992" y="2568"/>
              <a:chExt cx="159" cy="608"/>
            </a:xfrm>
            <a:grpFill/>
          </xdr:grpSpPr>
          <xdr:sp macro="" textlink="">
            <xdr:nvSpPr>
              <xdr:cNvPr id="2209" name="Freeform 2208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10" name="Freeform 2209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203" name="Group 2202"/>
            <xdr:cNvGrpSpPr>
              <a:grpSpLocks/>
            </xdr:cNvGrpSpPr>
          </xdr:nvGrpSpPr>
          <xdr:grpSpPr bwMode="auto">
            <a:xfrm>
              <a:off x="5019" y="2835"/>
              <a:ext cx="105" cy="74"/>
              <a:chOff x="5019" y="2835"/>
              <a:chExt cx="105" cy="74"/>
            </a:xfrm>
            <a:grpFill/>
          </xdr:grpSpPr>
          <xdr:grpSp>
            <xdr:nvGrpSpPr>
              <xdr:cNvPr id="2205" name="Group 2204"/>
              <xdr:cNvGrpSpPr>
                <a:grpSpLocks/>
              </xdr:cNvGrpSpPr>
            </xdr:nvGrpSpPr>
            <xdr:grpSpPr bwMode="auto">
              <a:xfrm>
                <a:off x="5037" y="2835"/>
                <a:ext cx="69" cy="68"/>
                <a:chOff x="5037" y="2835"/>
                <a:chExt cx="69" cy="68"/>
              </a:xfrm>
              <a:grpFill/>
            </xdr:grpSpPr>
            <xdr:sp macro="" textlink="">
              <xdr:nvSpPr>
                <xdr:cNvPr id="2207" name="Freeform 2206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208" name="Freeform 2207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206" name="Freeform 2205"/>
              <xdr:cNvSpPr>
                <a:spLocks/>
              </xdr:cNvSpPr>
            </xdr:nvSpPr>
            <xdr:spPr bwMode="auto">
              <a:xfrm>
                <a:off x="5019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204" name="Line 141"/>
            <xdr:cNvSpPr>
              <a:spLocks noChangeShapeType="1"/>
            </xdr:cNvSpPr>
          </xdr:nvSpPr>
          <xdr:spPr bwMode="auto">
            <a:xfrm flipV="1">
              <a:off x="5072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80" name="Group 1979"/>
          <xdr:cNvGrpSpPr>
            <a:grpSpLocks/>
          </xdr:cNvGrpSpPr>
        </xdr:nvGrpSpPr>
        <xdr:grpSpPr bwMode="auto">
          <a:xfrm>
            <a:off x="3488436" y="9552849"/>
            <a:ext cx="113031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193" name="Group 2192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200" name="Freeform 219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201" name="Freeform 2200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94" name="Group 2193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196" name="Group 2195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198" name="Freeform 219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99" name="Freeform 2198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97" name="Freeform 2196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95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81" name="Rectangle 1980"/>
          <xdr:cNvSpPr>
            <a:spLocks noChangeArrowheads="1"/>
          </xdr:cNvSpPr>
        </xdr:nvSpPr>
        <xdr:spPr bwMode="auto">
          <a:xfrm>
            <a:off x="3262218" y="8730131"/>
            <a:ext cx="171479" cy="3364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82" name="Group 1981"/>
          <xdr:cNvGrpSpPr>
            <a:grpSpLocks/>
          </xdr:cNvGrpSpPr>
        </xdr:nvGrpSpPr>
        <xdr:grpSpPr bwMode="auto">
          <a:xfrm>
            <a:off x="3845271" y="8500969"/>
            <a:ext cx="1107038" cy="1828800"/>
            <a:chOff x="4579" y="1078"/>
            <a:chExt cx="1936" cy="2588"/>
          </a:xfrm>
        </xdr:grpSpPr>
        <xdr:grpSp>
          <xdr:nvGrpSpPr>
            <xdr:cNvPr id="2178" name="Group 2177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191" name="Rectangle 219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92" name="Rectangle 2191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179" name="Group 2178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186" name="Rectangle 2185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7" name="Rectangle 2186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8" name="Rectangle 2187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9" name="Rectangle 2188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90" name="Rectangle 2189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180" name="Group 2179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181" name="Rectangle 2180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2" name="Rectangle 2181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3" name="Rectangle 2182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4" name="Rectangle 2183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85" name="Rectangle 2184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83" name="Group 1982"/>
          <xdr:cNvGrpSpPr>
            <a:grpSpLocks/>
          </xdr:cNvGrpSpPr>
        </xdr:nvGrpSpPr>
        <xdr:grpSpPr bwMode="auto">
          <a:xfrm>
            <a:off x="4180235" y="8690372"/>
            <a:ext cx="435219" cy="108158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169" name="Group 2168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176" name="Freeform 217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77" name="Freeform 2176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70" name="Group 2169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172" name="Group 2171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174" name="Freeform 217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75" name="Freeform 2174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73" name="Freeform 2172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71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84" name="Group 1983"/>
          <xdr:cNvGrpSpPr>
            <a:grpSpLocks/>
          </xdr:cNvGrpSpPr>
        </xdr:nvGrpSpPr>
        <xdr:grpSpPr bwMode="auto">
          <a:xfrm>
            <a:off x="4680854" y="8858343"/>
            <a:ext cx="113031" cy="431112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160" name="Group 2159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167" name="Freeform 2166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68" name="Freeform 2167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61" name="Group 2160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163" name="Group 2162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165" name="Freeform 2164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66" name="Freeform 2165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64" name="Freeform 2163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62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85" name="Group 1984"/>
          <xdr:cNvGrpSpPr>
            <a:grpSpLocks/>
          </xdr:cNvGrpSpPr>
        </xdr:nvGrpSpPr>
        <xdr:grpSpPr bwMode="auto">
          <a:xfrm>
            <a:off x="4680855" y="9552849"/>
            <a:ext cx="113031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151" name="Group 2150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158" name="Freeform 2157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59" name="Freeform 2158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52" name="Group 2151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154" name="Group 2153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156" name="Freeform 2155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57" name="Freeform 2156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55" name="Freeform 2154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53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86" name="Rectangle 1985"/>
          <xdr:cNvSpPr>
            <a:spLocks noChangeArrowheads="1"/>
          </xdr:cNvSpPr>
        </xdr:nvSpPr>
        <xdr:spPr bwMode="auto">
          <a:xfrm>
            <a:off x="4455503" y="8730131"/>
            <a:ext cx="170613" cy="3364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87" name="Group 1986"/>
          <xdr:cNvGrpSpPr>
            <a:grpSpLocks/>
          </xdr:cNvGrpSpPr>
        </xdr:nvGrpSpPr>
        <xdr:grpSpPr bwMode="auto">
          <a:xfrm>
            <a:off x="5038006" y="8500969"/>
            <a:ext cx="1107986" cy="1828800"/>
            <a:chOff x="4579" y="1078"/>
            <a:chExt cx="1936" cy="2588"/>
          </a:xfrm>
        </xdr:grpSpPr>
        <xdr:grpSp>
          <xdr:nvGrpSpPr>
            <xdr:cNvPr id="2136" name="Group 2135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149" name="Rectangle 2148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50" name="Rectangle 2149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137" name="Group 2136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144" name="Rectangle 2143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5" name="Rectangle 2144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6" name="Rectangle 2145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7" name="Rectangle 2146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8" name="Rectangle 2147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138" name="Group 2137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139" name="Rectangle 2138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0" name="Rectangle 2139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1" name="Rectangle 2140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2" name="Rectangle 2141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143" name="Rectangle 2142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88" name="Group 1987"/>
          <xdr:cNvGrpSpPr>
            <a:grpSpLocks/>
          </xdr:cNvGrpSpPr>
        </xdr:nvGrpSpPr>
        <xdr:grpSpPr bwMode="auto">
          <a:xfrm>
            <a:off x="5365725" y="8690372"/>
            <a:ext cx="443411" cy="111863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127" name="Group 2126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134" name="Freeform 2133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35" name="Freeform 2134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28" name="Group 2127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130" name="Group 2129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132" name="Freeform 2131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33" name="Freeform 2132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31" name="Freeform 2130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29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89" name="Group 1988"/>
          <xdr:cNvGrpSpPr>
            <a:grpSpLocks/>
          </xdr:cNvGrpSpPr>
        </xdr:nvGrpSpPr>
        <xdr:grpSpPr bwMode="auto">
          <a:xfrm>
            <a:off x="5365725" y="9371144"/>
            <a:ext cx="443411" cy="114220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118" name="Group 2117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125" name="Freeform 2124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26" name="Freeform 2125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19" name="Group 2118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121" name="Group 2120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123" name="Freeform 2122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24" name="Freeform 2123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22" name="Freeform 2121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20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0" name="Group 1989"/>
          <xdr:cNvGrpSpPr>
            <a:grpSpLocks/>
          </xdr:cNvGrpSpPr>
        </xdr:nvGrpSpPr>
        <xdr:grpSpPr bwMode="auto">
          <a:xfrm>
            <a:off x="5365725" y="10051913"/>
            <a:ext cx="443411" cy="114943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109" name="Group 2108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116" name="Freeform 2115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17" name="Freeform 2116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10" name="Group 2109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112" name="Group 2111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114" name="Freeform 2113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15" name="Freeform 2114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13" name="Freeform 2112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11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1" name="Group 1990"/>
          <xdr:cNvGrpSpPr>
            <a:grpSpLocks/>
          </xdr:cNvGrpSpPr>
        </xdr:nvGrpSpPr>
        <xdr:grpSpPr bwMode="auto">
          <a:xfrm>
            <a:off x="5196430" y="8858342"/>
            <a:ext cx="110665" cy="431112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100" name="Group 2099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107" name="Freeform 2106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108" name="Freeform 2107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101" name="Group 2100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103" name="Group 2102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105" name="Freeform 2104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106" name="Freeform 2105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104" name="Freeform 2103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102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2" name="Group 1991"/>
          <xdr:cNvGrpSpPr>
            <a:grpSpLocks/>
          </xdr:cNvGrpSpPr>
        </xdr:nvGrpSpPr>
        <xdr:grpSpPr bwMode="auto">
          <a:xfrm>
            <a:off x="5874537" y="8858343"/>
            <a:ext cx="113031" cy="431112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091" name="Group 2090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098" name="Freeform 2097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99" name="Freeform 2098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92" name="Group 2091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094" name="Group 2093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096" name="Freeform 2095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97" name="Freeform 2096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95" name="Freeform 2094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93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3" name="Group 1992"/>
          <xdr:cNvGrpSpPr>
            <a:grpSpLocks/>
          </xdr:cNvGrpSpPr>
        </xdr:nvGrpSpPr>
        <xdr:grpSpPr bwMode="auto">
          <a:xfrm>
            <a:off x="5196431" y="9552850"/>
            <a:ext cx="110665" cy="431111"/>
            <a:chOff x="4992" y="2568"/>
            <a:chExt cx="159" cy="608"/>
          </a:xfrm>
          <a:solidFill>
            <a:srgbClr val="FF0000"/>
          </a:solidFill>
        </xdr:grpSpPr>
        <xdr:grpSp>
          <xdr:nvGrpSpPr>
            <xdr:cNvPr id="2082" name="Group 2081"/>
            <xdr:cNvGrpSpPr>
              <a:grpSpLocks/>
            </xdr:cNvGrpSpPr>
          </xdr:nvGrpSpPr>
          <xdr:grpSpPr bwMode="auto">
            <a:xfrm>
              <a:off x="4992" y="2568"/>
              <a:ext cx="159" cy="608"/>
              <a:chOff x="4992" y="2568"/>
              <a:chExt cx="159" cy="608"/>
            </a:xfrm>
            <a:grpFill/>
          </xdr:grpSpPr>
          <xdr:sp macro="" textlink="">
            <xdr:nvSpPr>
              <xdr:cNvPr id="2089" name="Freeform 2088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90" name="Freeform 2089"/>
              <xdr:cNvSpPr>
                <a:spLocks/>
              </xdr:cNvSpPr>
            </xdr:nvSpPr>
            <xdr:spPr bwMode="auto">
              <a:xfrm>
                <a:off x="4992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83" name="Group 2082"/>
            <xdr:cNvGrpSpPr>
              <a:grpSpLocks/>
            </xdr:cNvGrpSpPr>
          </xdr:nvGrpSpPr>
          <xdr:grpSpPr bwMode="auto">
            <a:xfrm>
              <a:off x="5019" y="2835"/>
              <a:ext cx="105" cy="74"/>
              <a:chOff x="5019" y="2835"/>
              <a:chExt cx="105" cy="74"/>
            </a:xfrm>
            <a:grpFill/>
          </xdr:grpSpPr>
          <xdr:grpSp>
            <xdr:nvGrpSpPr>
              <xdr:cNvPr id="2085" name="Group 2084"/>
              <xdr:cNvGrpSpPr>
                <a:grpSpLocks/>
              </xdr:cNvGrpSpPr>
            </xdr:nvGrpSpPr>
            <xdr:grpSpPr bwMode="auto">
              <a:xfrm>
                <a:off x="5037" y="2835"/>
                <a:ext cx="69" cy="68"/>
                <a:chOff x="5037" y="2835"/>
                <a:chExt cx="69" cy="68"/>
              </a:xfrm>
              <a:grpFill/>
            </xdr:grpSpPr>
            <xdr:sp macro="" textlink="">
              <xdr:nvSpPr>
                <xdr:cNvPr id="2087" name="Freeform 2086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88" name="Freeform 2087"/>
                <xdr:cNvSpPr>
                  <a:spLocks/>
                </xdr:cNvSpPr>
              </xdr:nvSpPr>
              <xdr:spPr bwMode="auto">
                <a:xfrm>
                  <a:off x="5037" y="2835"/>
                  <a:ext cx="69" cy="68"/>
                </a:xfrm>
                <a:custGeom>
                  <a:avLst/>
                  <a:gdLst>
                    <a:gd name="T0" fmla="*/ 35 w 69"/>
                    <a:gd name="T1" fmla="*/ 68 h 68"/>
                    <a:gd name="T2" fmla="*/ 69 w 69"/>
                    <a:gd name="T3" fmla="*/ 0 h 68"/>
                    <a:gd name="T4" fmla="*/ 0 w 69"/>
                    <a:gd name="T5" fmla="*/ 0 h 68"/>
                    <a:gd name="T6" fmla="*/ 35 w 69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68"/>
                      </a:moveTo>
                      <a:lnTo>
                        <a:pt x="69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86" name="Freeform 2085"/>
              <xdr:cNvSpPr>
                <a:spLocks/>
              </xdr:cNvSpPr>
            </xdr:nvSpPr>
            <xdr:spPr bwMode="auto">
              <a:xfrm>
                <a:off x="5019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84" name="Line 141"/>
            <xdr:cNvSpPr>
              <a:spLocks noChangeShapeType="1"/>
            </xdr:cNvSpPr>
          </xdr:nvSpPr>
          <xdr:spPr bwMode="auto">
            <a:xfrm flipV="1">
              <a:off x="5072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4" name="Group 1993"/>
          <xdr:cNvGrpSpPr>
            <a:grpSpLocks/>
          </xdr:cNvGrpSpPr>
        </xdr:nvGrpSpPr>
        <xdr:grpSpPr bwMode="auto">
          <a:xfrm>
            <a:off x="5874538" y="9552849"/>
            <a:ext cx="113031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073" name="Group 2072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080" name="Freeform 2079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81" name="Freeform 2080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74" name="Group 2073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076" name="Group 2075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078" name="Freeform 2077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79" name="Freeform 2078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77" name="Freeform 2076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75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1995" name="Rectangle 1994"/>
          <xdr:cNvSpPr>
            <a:spLocks noChangeArrowheads="1"/>
          </xdr:cNvSpPr>
        </xdr:nvSpPr>
        <xdr:spPr bwMode="auto">
          <a:xfrm>
            <a:off x="5640128" y="8730131"/>
            <a:ext cx="179671" cy="3364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  <xdr:grpSp>
        <xdr:nvGrpSpPr>
          <xdr:cNvPr id="1996" name="Group 1995"/>
          <xdr:cNvGrpSpPr>
            <a:grpSpLocks/>
          </xdr:cNvGrpSpPr>
        </xdr:nvGrpSpPr>
        <xdr:grpSpPr bwMode="auto">
          <a:xfrm>
            <a:off x="6236021" y="8500969"/>
            <a:ext cx="1125471" cy="1828800"/>
            <a:chOff x="4579" y="1078"/>
            <a:chExt cx="1936" cy="2588"/>
          </a:xfrm>
        </xdr:grpSpPr>
        <xdr:grpSp>
          <xdr:nvGrpSpPr>
            <xdr:cNvPr id="2058" name="Group 2057"/>
            <xdr:cNvGrpSpPr>
              <a:grpSpLocks/>
            </xdr:cNvGrpSpPr>
          </xdr:nvGrpSpPr>
          <xdr:grpSpPr bwMode="auto">
            <a:xfrm>
              <a:off x="4579" y="1187"/>
              <a:ext cx="1936" cy="2368"/>
              <a:chOff x="4579" y="1187"/>
              <a:chExt cx="1936" cy="2368"/>
            </a:xfrm>
          </xdr:grpSpPr>
          <xdr:sp macro="" textlink="">
            <xdr:nvSpPr>
              <xdr:cNvPr id="2071" name="Rectangle 2070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72" name="Rectangle 2071"/>
              <xdr:cNvSpPr>
                <a:spLocks noChangeArrowheads="1"/>
              </xdr:cNvSpPr>
            </xdr:nvSpPr>
            <xdr:spPr bwMode="auto">
              <a:xfrm>
                <a:off x="4579" y="1187"/>
                <a:ext cx="1936" cy="2368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059" name="Group 2058"/>
            <xdr:cNvGrpSpPr>
              <a:grpSpLocks/>
            </xdr:cNvGrpSpPr>
          </xdr:nvGrpSpPr>
          <xdr:grpSpPr bwMode="auto">
            <a:xfrm>
              <a:off x="4850" y="3557"/>
              <a:ext cx="1394" cy="109"/>
              <a:chOff x="4850" y="3557"/>
              <a:chExt cx="1394" cy="109"/>
            </a:xfrm>
          </xdr:grpSpPr>
          <xdr:sp macro="" textlink="">
            <xdr:nvSpPr>
              <xdr:cNvPr id="2066" name="Rectangle 2065"/>
              <xdr:cNvSpPr>
                <a:spLocks noChangeArrowheads="1"/>
              </xdr:cNvSpPr>
            </xdr:nvSpPr>
            <xdr:spPr bwMode="auto">
              <a:xfrm>
                <a:off x="485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7" name="Rectangle 2066"/>
              <xdr:cNvSpPr>
                <a:spLocks noChangeArrowheads="1"/>
              </xdr:cNvSpPr>
            </xdr:nvSpPr>
            <xdr:spPr bwMode="auto">
              <a:xfrm>
                <a:off x="5176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8" name="Rectangle 2067"/>
              <xdr:cNvSpPr>
                <a:spLocks noChangeArrowheads="1"/>
              </xdr:cNvSpPr>
            </xdr:nvSpPr>
            <xdr:spPr bwMode="auto">
              <a:xfrm>
                <a:off x="5503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9" name="Rectangle 2068"/>
              <xdr:cNvSpPr>
                <a:spLocks noChangeArrowheads="1"/>
              </xdr:cNvSpPr>
            </xdr:nvSpPr>
            <xdr:spPr bwMode="auto">
              <a:xfrm>
                <a:off x="5830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70" name="Rectangle 2069"/>
              <xdr:cNvSpPr>
                <a:spLocks noChangeArrowheads="1"/>
              </xdr:cNvSpPr>
            </xdr:nvSpPr>
            <xdr:spPr bwMode="auto">
              <a:xfrm>
                <a:off x="6157" y="3557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  <xdr:grpSp>
          <xdr:nvGrpSpPr>
            <xdr:cNvPr id="2060" name="Group 2059"/>
            <xdr:cNvGrpSpPr>
              <a:grpSpLocks/>
            </xdr:cNvGrpSpPr>
          </xdr:nvGrpSpPr>
          <xdr:grpSpPr bwMode="auto">
            <a:xfrm>
              <a:off x="4851" y="1078"/>
              <a:ext cx="1393" cy="109"/>
              <a:chOff x="4851" y="1078"/>
              <a:chExt cx="1393" cy="109"/>
            </a:xfrm>
          </xdr:grpSpPr>
          <xdr:sp macro="" textlink="">
            <xdr:nvSpPr>
              <xdr:cNvPr id="2061" name="Rectangle 2060"/>
              <xdr:cNvSpPr>
                <a:spLocks noChangeArrowheads="1"/>
              </xdr:cNvSpPr>
            </xdr:nvSpPr>
            <xdr:spPr bwMode="auto">
              <a:xfrm>
                <a:off x="485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2" name="Rectangle 2061"/>
              <xdr:cNvSpPr>
                <a:spLocks noChangeArrowheads="1"/>
              </xdr:cNvSpPr>
            </xdr:nvSpPr>
            <xdr:spPr bwMode="auto">
              <a:xfrm>
                <a:off x="5177" y="1078"/>
                <a:ext cx="87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3" name="Rectangle 2062"/>
              <xdr:cNvSpPr>
                <a:spLocks noChangeArrowheads="1"/>
              </xdr:cNvSpPr>
            </xdr:nvSpPr>
            <xdr:spPr bwMode="auto">
              <a:xfrm>
                <a:off x="5503" y="1078"/>
                <a:ext cx="88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4" name="Rectangle 2063"/>
              <xdr:cNvSpPr>
                <a:spLocks noChangeArrowheads="1"/>
              </xdr:cNvSpPr>
            </xdr:nvSpPr>
            <xdr:spPr bwMode="auto">
              <a:xfrm>
                <a:off x="5831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  <xdr:sp macro="" textlink="">
            <xdr:nvSpPr>
              <xdr:cNvPr id="2065" name="Rectangle 2064"/>
              <xdr:cNvSpPr>
                <a:spLocks noChangeArrowheads="1"/>
              </xdr:cNvSpPr>
            </xdr:nvSpPr>
            <xdr:spPr bwMode="auto">
              <a:xfrm>
                <a:off x="6158" y="1078"/>
                <a:ext cx="86" cy="109"/>
              </a:xfrm>
              <a:prstGeom prst="rect">
                <a:avLst/>
              </a:prstGeom>
              <a:noFill/>
              <a:ln w="25400" cap="rnd">
                <a:solidFill>
                  <a:srgbClr val="00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 altLang="vi-VN"/>
              </a:p>
            </xdr:txBody>
          </xdr:sp>
        </xdr:grpSp>
      </xdr:grpSp>
      <xdr:grpSp>
        <xdr:nvGrpSpPr>
          <xdr:cNvPr id="1997" name="Group 1996"/>
          <xdr:cNvGrpSpPr>
            <a:grpSpLocks/>
          </xdr:cNvGrpSpPr>
        </xdr:nvGrpSpPr>
        <xdr:grpSpPr bwMode="auto">
          <a:xfrm>
            <a:off x="6572167" y="8690372"/>
            <a:ext cx="443410" cy="111863"/>
            <a:chOff x="5242" y="1340"/>
            <a:chExt cx="611" cy="158"/>
          </a:xfrm>
          <a:solidFill>
            <a:srgbClr val="FF0000"/>
          </a:solidFill>
        </xdr:grpSpPr>
        <xdr:grpSp>
          <xdr:nvGrpSpPr>
            <xdr:cNvPr id="2049" name="Group 2048"/>
            <xdr:cNvGrpSpPr>
              <a:grpSpLocks/>
            </xdr:cNvGrpSpPr>
          </xdr:nvGrpSpPr>
          <xdr:grpSpPr bwMode="auto">
            <a:xfrm>
              <a:off x="5242" y="1340"/>
              <a:ext cx="611" cy="158"/>
              <a:chOff x="5242" y="1340"/>
              <a:chExt cx="611" cy="158"/>
            </a:xfrm>
            <a:grpFill/>
          </xdr:grpSpPr>
          <xdr:sp macro="" textlink="">
            <xdr:nvSpPr>
              <xdr:cNvPr id="2056" name="Freeform 2055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57" name="Freeform 2056"/>
              <xdr:cNvSpPr>
                <a:spLocks/>
              </xdr:cNvSpPr>
            </xdr:nvSpPr>
            <xdr:spPr bwMode="auto">
              <a:xfrm>
                <a:off x="5242" y="1340"/>
                <a:ext cx="611" cy="158"/>
              </a:xfrm>
              <a:custGeom>
                <a:avLst/>
                <a:gdLst>
                  <a:gd name="T0" fmla="*/ 531 w 10160"/>
                  <a:gd name="T1" fmla="*/ 0 h 2647"/>
                  <a:gd name="T2" fmla="*/ 611 w 10160"/>
                  <a:gd name="T3" fmla="*/ 79 h 2647"/>
                  <a:gd name="T4" fmla="*/ 531 w 10160"/>
                  <a:gd name="T5" fmla="*/ 158 h 2647"/>
                  <a:gd name="T6" fmla="*/ 80 w 10160"/>
                  <a:gd name="T7" fmla="*/ 158 h 2647"/>
                  <a:gd name="T8" fmla="*/ 0 w 10160"/>
                  <a:gd name="T9" fmla="*/ 79 h 2647"/>
                  <a:gd name="T10" fmla="*/ 80 w 10160"/>
                  <a:gd name="T11" fmla="*/ 0 h 2647"/>
                  <a:gd name="T12" fmla="*/ 531 w 10160"/>
                  <a:gd name="T13" fmla="*/ 0 h 264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7">
                    <a:moveTo>
                      <a:pt x="8836" y="0"/>
                    </a:moveTo>
                    <a:cubicBezTo>
                      <a:pt x="9567" y="0"/>
                      <a:pt x="10160" y="593"/>
                      <a:pt x="10160" y="1323"/>
                    </a:cubicBezTo>
                    <a:cubicBezTo>
                      <a:pt x="10160" y="2054"/>
                      <a:pt x="9567" y="2647"/>
                      <a:pt x="8836" y="2647"/>
                    </a:cubicBezTo>
                    <a:lnTo>
                      <a:pt x="1323" y="2647"/>
                    </a:lnTo>
                    <a:cubicBezTo>
                      <a:pt x="592" y="2647"/>
                      <a:pt x="0" y="2054"/>
                      <a:pt x="0" y="1323"/>
                    </a:cubicBezTo>
                    <a:cubicBezTo>
                      <a:pt x="0" y="593"/>
                      <a:pt x="592" y="0"/>
                      <a:pt x="1323" y="0"/>
                    </a:cubicBezTo>
                    <a:lnTo>
                      <a:pt x="8836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50" name="Group 2049"/>
            <xdr:cNvGrpSpPr>
              <a:grpSpLocks/>
            </xdr:cNvGrpSpPr>
          </xdr:nvGrpSpPr>
          <xdr:grpSpPr bwMode="auto">
            <a:xfrm>
              <a:off x="5511" y="1366"/>
              <a:ext cx="73" cy="105"/>
              <a:chOff x="5511" y="1366"/>
              <a:chExt cx="73" cy="105"/>
            </a:xfrm>
            <a:grpFill/>
          </xdr:grpSpPr>
          <xdr:grpSp>
            <xdr:nvGrpSpPr>
              <xdr:cNvPr id="2052" name="Group 2051"/>
              <xdr:cNvGrpSpPr>
                <a:grpSpLocks/>
              </xdr:cNvGrpSpPr>
            </xdr:nvGrpSpPr>
            <xdr:grpSpPr bwMode="auto">
              <a:xfrm>
                <a:off x="5511" y="1384"/>
                <a:ext cx="68" cy="69"/>
                <a:chOff x="5511" y="1384"/>
                <a:chExt cx="68" cy="69"/>
              </a:xfrm>
              <a:grpFill/>
            </xdr:grpSpPr>
            <xdr:sp macro="" textlink="">
              <xdr:nvSpPr>
                <xdr:cNvPr id="2054" name="Freeform 2053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55" name="Freeform 2054"/>
                <xdr:cNvSpPr>
                  <a:spLocks/>
                </xdr:cNvSpPr>
              </xdr:nvSpPr>
              <xdr:spPr bwMode="auto">
                <a:xfrm>
                  <a:off x="5511" y="1384"/>
                  <a:ext cx="68" cy="69"/>
                </a:xfrm>
                <a:custGeom>
                  <a:avLst/>
                  <a:gdLst>
                    <a:gd name="T0" fmla="*/ 68 w 68"/>
                    <a:gd name="T1" fmla="*/ 35 h 69"/>
                    <a:gd name="T2" fmla="*/ 0 w 68"/>
                    <a:gd name="T3" fmla="*/ 69 h 69"/>
                    <a:gd name="T4" fmla="*/ 0 w 68"/>
                    <a:gd name="T5" fmla="*/ 0 h 69"/>
                    <a:gd name="T6" fmla="*/ 68 w 68"/>
                    <a:gd name="T7" fmla="*/ 35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68" y="35"/>
                      </a:moveTo>
                      <a:lnTo>
                        <a:pt x="0" y="69"/>
                      </a:lnTo>
                      <a:lnTo>
                        <a:pt x="0" y="0"/>
                      </a:lnTo>
                      <a:lnTo>
                        <a:pt x="68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53" name="Freeform 2052"/>
              <xdr:cNvSpPr>
                <a:spLocks/>
              </xdr:cNvSpPr>
            </xdr:nvSpPr>
            <xdr:spPr bwMode="auto">
              <a:xfrm>
                <a:off x="5584" y="1366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51" name="Line 83"/>
            <xdr:cNvSpPr>
              <a:spLocks noChangeShapeType="1"/>
            </xdr:cNvSpPr>
          </xdr:nvSpPr>
          <xdr:spPr bwMode="auto">
            <a:xfrm flipH="1">
              <a:off x="5242" y="1419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8" name="Group 1997"/>
          <xdr:cNvGrpSpPr>
            <a:grpSpLocks/>
          </xdr:cNvGrpSpPr>
        </xdr:nvGrpSpPr>
        <xdr:grpSpPr bwMode="auto">
          <a:xfrm>
            <a:off x="6572167" y="9371144"/>
            <a:ext cx="443410" cy="114220"/>
            <a:chOff x="5242" y="2305"/>
            <a:chExt cx="611" cy="158"/>
          </a:xfrm>
          <a:solidFill>
            <a:srgbClr val="FF0000"/>
          </a:solidFill>
        </xdr:grpSpPr>
        <xdr:grpSp>
          <xdr:nvGrpSpPr>
            <xdr:cNvPr id="2040" name="Group 2039"/>
            <xdr:cNvGrpSpPr>
              <a:grpSpLocks/>
            </xdr:cNvGrpSpPr>
          </xdr:nvGrpSpPr>
          <xdr:grpSpPr bwMode="auto">
            <a:xfrm>
              <a:off x="5242" y="2305"/>
              <a:ext cx="611" cy="158"/>
              <a:chOff x="5242" y="2305"/>
              <a:chExt cx="611" cy="158"/>
            </a:xfrm>
            <a:grpFill/>
          </xdr:grpSpPr>
          <xdr:sp macro="" textlink="">
            <xdr:nvSpPr>
              <xdr:cNvPr id="2047" name="Freeform 2046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48" name="Freeform 2047"/>
              <xdr:cNvSpPr>
                <a:spLocks/>
              </xdr:cNvSpPr>
            </xdr:nvSpPr>
            <xdr:spPr bwMode="auto">
              <a:xfrm>
                <a:off x="5242" y="2305"/>
                <a:ext cx="611" cy="158"/>
              </a:xfrm>
              <a:custGeom>
                <a:avLst/>
                <a:gdLst>
                  <a:gd name="T0" fmla="*/ 80 w 10160"/>
                  <a:gd name="T1" fmla="*/ 0 h 2646"/>
                  <a:gd name="T2" fmla="*/ 0 w 10160"/>
                  <a:gd name="T3" fmla="*/ 79 h 2646"/>
                  <a:gd name="T4" fmla="*/ 80 w 10160"/>
                  <a:gd name="T5" fmla="*/ 158 h 2646"/>
                  <a:gd name="T6" fmla="*/ 531 w 10160"/>
                  <a:gd name="T7" fmla="*/ 158 h 2646"/>
                  <a:gd name="T8" fmla="*/ 611 w 10160"/>
                  <a:gd name="T9" fmla="*/ 79 h 2646"/>
                  <a:gd name="T10" fmla="*/ 531 w 10160"/>
                  <a:gd name="T11" fmla="*/ 0 h 2646"/>
                  <a:gd name="T12" fmla="*/ 80 w 10160"/>
                  <a:gd name="T13" fmla="*/ 0 h 264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0160" h="2646">
                    <a:moveTo>
                      <a:pt x="1323" y="0"/>
                    </a:moveTo>
                    <a:cubicBezTo>
                      <a:pt x="592" y="0"/>
                      <a:pt x="0" y="592"/>
                      <a:pt x="0" y="1323"/>
                    </a:cubicBezTo>
                    <a:cubicBezTo>
                      <a:pt x="0" y="2054"/>
                      <a:pt x="592" y="2646"/>
                      <a:pt x="1323" y="2646"/>
                    </a:cubicBezTo>
                    <a:lnTo>
                      <a:pt x="8836" y="2646"/>
                    </a:lnTo>
                    <a:cubicBezTo>
                      <a:pt x="9567" y="2646"/>
                      <a:pt x="10160" y="2054"/>
                      <a:pt x="10160" y="1323"/>
                    </a:cubicBezTo>
                    <a:cubicBezTo>
                      <a:pt x="10160" y="592"/>
                      <a:pt x="9567" y="0"/>
                      <a:pt x="8836" y="0"/>
                    </a:cubicBezTo>
                    <a:lnTo>
                      <a:pt x="1323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41" name="Group 2040"/>
            <xdr:cNvGrpSpPr>
              <a:grpSpLocks/>
            </xdr:cNvGrpSpPr>
          </xdr:nvGrpSpPr>
          <xdr:grpSpPr bwMode="auto">
            <a:xfrm>
              <a:off x="5511" y="2331"/>
              <a:ext cx="73" cy="105"/>
              <a:chOff x="5511" y="2331"/>
              <a:chExt cx="73" cy="105"/>
            </a:xfrm>
            <a:grpFill/>
          </xdr:grpSpPr>
          <xdr:grpSp>
            <xdr:nvGrpSpPr>
              <xdr:cNvPr id="2043" name="Group 2042"/>
              <xdr:cNvGrpSpPr>
                <a:grpSpLocks/>
              </xdr:cNvGrpSpPr>
            </xdr:nvGrpSpPr>
            <xdr:grpSpPr bwMode="auto">
              <a:xfrm>
                <a:off x="5516" y="2349"/>
                <a:ext cx="68" cy="70"/>
                <a:chOff x="5516" y="2349"/>
                <a:chExt cx="68" cy="70"/>
              </a:xfrm>
              <a:grpFill/>
            </xdr:grpSpPr>
            <xdr:sp macro="" textlink="">
              <xdr:nvSpPr>
                <xdr:cNvPr id="2045" name="Freeform 2044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46" name="Freeform 2045"/>
                <xdr:cNvSpPr>
                  <a:spLocks/>
                </xdr:cNvSpPr>
              </xdr:nvSpPr>
              <xdr:spPr bwMode="auto">
                <a:xfrm>
                  <a:off x="5516" y="2349"/>
                  <a:ext cx="68" cy="70"/>
                </a:xfrm>
                <a:custGeom>
                  <a:avLst/>
                  <a:gdLst>
                    <a:gd name="T0" fmla="*/ 0 w 68"/>
                    <a:gd name="T1" fmla="*/ 35 h 70"/>
                    <a:gd name="T2" fmla="*/ 68 w 68"/>
                    <a:gd name="T3" fmla="*/ 70 h 70"/>
                    <a:gd name="T4" fmla="*/ 68 w 68"/>
                    <a:gd name="T5" fmla="*/ 0 h 70"/>
                    <a:gd name="T6" fmla="*/ 0 w 68"/>
                    <a:gd name="T7" fmla="*/ 35 h 70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70">
                      <a:moveTo>
                        <a:pt x="0" y="35"/>
                      </a:moveTo>
                      <a:lnTo>
                        <a:pt x="68" y="70"/>
                      </a:lnTo>
                      <a:lnTo>
                        <a:pt x="68" y="0"/>
                      </a:lnTo>
                      <a:lnTo>
                        <a:pt x="0" y="35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44" name="Freeform 2043"/>
              <xdr:cNvSpPr>
                <a:spLocks/>
              </xdr:cNvSpPr>
            </xdr:nvSpPr>
            <xdr:spPr bwMode="auto">
              <a:xfrm>
                <a:off x="5511" y="2331"/>
                <a:ext cx="0" cy="105"/>
              </a:xfrm>
              <a:custGeom>
                <a:avLst/>
                <a:gdLst>
                  <a:gd name="T0" fmla="*/ 0 h 105"/>
                  <a:gd name="T1" fmla="*/ 105 h 105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5">
                    <a:moveTo>
                      <a:pt x="0" y="0"/>
                    </a:moveTo>
                    <a:cubicBezTo>
                      <a:pt x="0" y="35"/>
                      <a:pt x="0" y="70"/>
                      <a:pt x="0" y="105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42" name="Line 93"/>
            <xdr:cNvSpPr>
              <a:spLocks noChangeShapeType="1"/>
            </xdr:cNvSpPr>
          </xdr:nvSpPr>
          <xdr:spPr bwMode="auto">
            <a:xfrm>
              <a:off x="5242" y="2384"/>
              <a:ext cx="611" cy="0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1999" name="Group 1998"/>
          <xdr:cNvGrpSpPr>
            <a:grpSpLocks/>
          </xdr:cNvGrpSpPr>
        </xdr:nvGrpSpPr>
        <xdr:grpSpPr bwMode="auto">
          <a:xfrm>
            <a:off x="6572167" y="10051913"/>
            <a:ext cx="443410" cy="114943"/>
            <a:chOff x="5242" y="3270"/>
            <a:chExt cx="611" cy="159"/>
          </a:xfrm>
          <a:solidFill>
            <a:srgbClr val="FF0000"/>
          </a:solidFill>
        </xdr:grpSpPr>
        <xdr:grpSp>
          <xdr:nvGrpSpPr>
            <xdr:cNvPr id="2031" name="Group 2030"/>
            <xdr:cNvGrpSpPr>
              <a:grpSpLocks/>
            </xdr:cNvGrpSpPr>
          </xdr:nvGrpSpPr>
          <xdr:grpSpPr bwMode="auto">
            <a:xfrm>
              <a:off x="5242" y="3270"/>
              <a:ext cx="611" cy="159"/>
              <a:chOff x="5242" y="3270"/>
              <a:chExt cx="611" cy="159"/>
            </a:xfrm>
            <a:grpFill/>
          </xdr:grpSpPr>
          <xdr:sp macro="" textlink="">
            <xdr:nvSpPr>
              <xdr:cNvPr id="2038" name="Freeform 2037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39" name="Freeform 2038"/>
              <xdr:cNvSpPr>
                <a:spLocks/>
              </xdr:cNvSpPr>
            </xdr:nvSpPr>
            <xdr:spPr bwMode="auto">
              <a:xfrm>
                <a:off x="5242" y="3270"/>
                <a:ext cx="611" cy="159"/>
              </a:xfrm>
              <a:custGeom>
                <a:avLst/>
                <a:gdLst>
                  <a:gd name="T0" fmla="*/ 80 w 5080"/>
                  <a:gd name="T1" fmla="*/ 0 h 1323"/>
                  <a:gd name="T2" fmla="*/ 0 w 5080"/>
                  <a:gd name="T3" fmla="*/ 79 h 1323"/>
                  <a:gd name="T4" fmla="*/ 80 w 5080"/>
                  <a:gd name="T5" fmla="*/ 159 h 1323"/>
                  <a:gd name="T6" fmla="*/ 531 w 5080"/>
                  <a:gd name="T7" fmla="*/ 159 h 1323"/>
                  <a:gd name="T8" fmla="*/ 611 w 5080"/>
                  <a:gd name="T9" fmla="*/ 79 h 1323"/>
                  <a:gd name="T10" fmla="*/ 531 w 5080"/>
                  <a:gd name="T11" fmla="*/ 0 h 1323"/>
                  <a:gd name="T12" fmla="*/ 80 w 5080"/>
                  <a:gd name="T13" fmla="*/ 0 h 132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5080" h="1323">
                    <a:moveTo>
                      <a:pt x="662" y="0"/>
                    </a:moveTo>
                    <a:cubicBezTo>
                      <a:pt x="296" y="0"/>
                      <a:pt x="0" y="296"/>
                      <a:pt x="0" y="661"/>
                    </a:cubicBezTo>
                    <a:cubicBezTo>
                      <a:pt x="0" y="1027"/>
                      <a:pt x="296" y="1323"/>
                      <a:pt x="662" y="1323"/>
                    </a:cubicBezTo>
                    <a:lnTo>
                      <a:pt x="4418" y="1323"/>
                    </a:lnTo>
                    <a:cubicBezTo>
                      <a:pt x="4784" y="1323"/>
                      <a:pt x="5080" y="1027"/>
                      <a:pt x="5080" y="661"/>
                    </a:cubicBezTo>
                    <a:cubicBezTo>
                      <a:pt x="5080" y="296"/>
                      <a:pt x="4784" y="0"/>
                      <a:pt x="4418" y="0"/>
                    </a:cubicBezTo>
                    <a:lnTo>
                      <a:pt x="662" y="0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32" name="Group 2031"/>
            <xdr:cNvGrpSpPr>
              <a:grpSpLocks/>
            </xdr:cNvGrpSpPr>
          </xdr:nvGrpSpPr>
          <xdr:grpSpPr bwMode="auto">
            <a:xfrm>
              <a:off x="5511" y="3297"/>
              <a:ext cx="73" cy="104"/>
              <a:chOff x="5511" y="3297"/>
              <a:chExt cx="73" cy="104"/>
            </a:xfrm>
            <a:grpFill/>
          </xdr:grpSpPr>
          <xdr:grpSp>
            <xdr:nvGrpSpPr>
              <xdr:cNvPr id="2034" name="Group 2033"/>
              <xdr:cNvGrpSpPr>
                <a:grpSpLocks/>
              </xdr:cNvGrpSpPr>
            </xdr:nvGrpSpPr>
            <xdr:grpSpPr bwMode="auto">
              <a:xfrm>
                <a:off x="5516" y="3315"/>
                <a:ext cx="68" cy="69"/>
                <a:chOff x="5516" y="3315"/>
                <a:chExt cx="68" cy="69"/>
              </a:xfrm>
              <a:grpFill/>
            </xdr:grpSpPr>
            <xdr:sp macro="" textlink="">
              <xdr:nvSpPr>
                <xdr:cNvPr id="2036" name="Freeform 2035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37" name="Freeform 2036"/>
                <xdr:cNvSpPr>
                  <a:spLocks/>
                </xdr:cNvSpPr>
              </xdr:nvSpPr>
              <xdr:spPr bwMode="auto">
                <a:xfrm>
                  <a:off x="5516" y="3315"/>
                  <a:ext cx="68" cy="69"/>
                </a:xfrm>
                <a:custGeom>
                  <a:avLst/>
                  <a:gdLst>
                    <a:gd name="T0" fmla="*/ 0 w 68"/>
                    <a:gd name="T1" fmla="*/ 34 h 69"/>
                    <a:gd name="T2" fmla="*/ 68 w 68"/>
                    <a:gd name="T3" fmla="*/ 69 h 69"/>
                    <a:gd name="T4" fmla="*/ 68 w 68"/>
                    <a:gd name="T5" fmla="*/ 0 h 69"/>
                    <a:gd name="T6" fmla="*/ 0 w 68"/>
                    <a:gd name="T7" fmla="*/ 34 h 69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8" h="69">
                      <a:moveTo>
                        <a:pt x="0" y="34"/>
                      </a:moveTo>
                      <a:lnTo>
                        <a:pt x="68" y="69"/>
                      </a:lnTo>
                      <a:lnTo>
                        <a:pt x="68" y="0"/>
                      </a:lnTo>
                      <a:lnTo>
                        <a:pt x="0" y="34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35" name="Freeform 2034"/>
              <xdr:cNvSpPr>
                <a:spLocks/>
              </xdr:cNvSpPr>
            </xdr:nvSpPr>
            <xdr:spPr bwMode="auto">
              <a:xfrm>
                <a:off x="5511" y="3297"/>
                <a:ext cx="0" cy="104"/>
              </a:xfrm>
              <a:custGeom>
                <a:avLst/>
                <a:gdLst>
                  <a:gd name="T0" fmla="*/ 0 h 104"/>
                  <a:gd name="T1" fmla="*/ 104 h 104"/>
                  <a:gd name="T2" fmla="*/ 0 60000 65536"/>
                  <a:gd name="T3" fmla="*/ 0 60000 65536"/>
                </a:gdLst>
                <a:ahLst/>
                <a:cxnLst>
                  <a:cxn ang="T2">
                    <a:pos x="0" y="T0"/>
                  </a:cxn>
                  <a:cxn ang="T3">
                    <a:pos x="0" y="T1"/>
                  </a:cxn>
                </a:cxnLst>
                <a:rect l="0" t="0" r="r" b="b"/>
                <a:pathLst>
                  <a:path h="104">
                    <a:moveTo>
                      <a:pt x="0" y="0"/>
                    </a:moveTo>
                    <a:cubicBezTo>
                      <a:pt x="0" y="35"/>
                      <a:pt x="0" y="69"/>
                      <a:pt x="0" y="104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33" name="Line 103"/>
            <xdr:cNvSpPr>
              <a:spLocks noChangeShapeType="1"/>
            </xdr:cNvSpPr>
          </xdr:nvSpPr>
          <xdr:spPr bwMode="auto">
            <a:xfrm>
              <a:off x="5242" y="3349"/>
              <a:ext cx="611" cy="1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2000" name="Group 1999"/>
          <xdr:cNvGrpSpPr>
            <a:grpSpLocks/>
          </xdr:cNvGrpSpPr>
        </xdr:nvGrpSpPr>
        <xdr:grpSpPr bwMode="auto">
          <a:xfrm>
            <a:off x="6394445" y="8858342"/>
            <a:ext cx="113031" cy="431112"/>
            <a:chOff x="4992" y="1584"/>
            <a:chExt cx="159" cy="608"/>
          </a:xfrm>
          <a:solidFill>
            <a:srgbClr val="FF0000"/>
          </a:solidFill>
        </xdr:grpSpPr>
        <xdr:grpSp>
          <xdr:nvGrpSpPr>
            <xdr:cNvPr id="2022" name="Group 2021"/>
            <xdr:cNvGrpSpPr>
              <a:grpSpLocks/>
            </xdr:cNvGrpSpPr>
          </xdr:nvGrpSpPr>
          <xdr:grpSpPr bwMode="auto">
            <a:xfrm>
              <a:off x="4992" y="1584"/>
              <a:ext cx="159" cy="608"/>
              <a:chOff x="4992" y="1584"/>
              <a:chExt cx="159" cy="608"/>
            </a:xfrm>
            <a:grpFill/>
          </xdr:grpSpPr>
          <xdr:sp macro="" textlink="">
            <xdr:nvSpPr>
              <xdr:cNvPr id="2029" name="Freeform 2028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30" name="Freeform 2029"/>
              <xdr:cNvSpPr>
                <a:spLocks/>
              </xdr:cNvSpPr>
            </xdr:nvSpPr>
            <xdr:spPr bwMode="auto">
              <a:xfrm>
                <a:off x="4992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23" name="Group 2022"/>
            <xdr:cNvGrpSpPr>
              <a:grpSpLocks/>
            </xdr:cNvGrpSpPr>
          </xdr:nvGrpSpPr>
          <xdr:grpSpPr bwMode="auto">
            <a:xfrm>
              <a:off x="5019" y="1851"/>
              <a:ext cx="105" cy="74"/>
              <a:chOff x="5019" y="1851"/>
              <a:chExt cx="105" cy="74"/>
            </a:xfrm>
            <a:grpFill/>
          </xdr:grpSpPr>
          <xdr:grpSp>
            <xdr:nvGrpSpPr>
              <xdr:cNvPr id="2025" name="Group 2024"/>
              <xdr:cNvGrpSpPr>
                <a:grpSpLocks/>
              </xdr:cNvGrpSpPr>
            </xdr:nvGrpSpPr>
            <xdr:grpSpPr bwMode="auto">
              <a:xfrm>
                <a:off x="5037" y="1857"/>
                <a:ext cx="69" cy="68"/>
                <a:chOff x="5037" y="1857"/>
                <a:chExt cx="69" cy="68"/>
              </a:xfrm>
              <a:grpFill/>
            </xdr:grpSpPr>
            <xdr:sp macro="" textlink="">
              <xdr:nvSpPr>
                <xdr:cNvPr id="2027" name="Freeform 2026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28" name="Freeform 2027"/>
                <xdr:cNvSpPr>
                  <a:spLocks/>
                </xdr:cNvSpPr>
              </xdr:nvSpPr>
              <xdr:spPr bwMode="auto">
                <a:xfrm>
                  <a:off x="5037" y="1857"/>
                  <a:ext cx="69" cy="68"/>
                </a:xfrm>
                <a:custGeom>
                  <a:avLst/>
                  <a:gdLst>
                    <a:gd name="T0" fmla="*/ 35 w 69"/>
                    <a:gd name="T1" fmla="*/ 0 h 68"/>
                    <a:gd name="T2" fmla="*/ 69 w 69"/>
                    <a:gd name="T3" fmla="*/ 68 h 68"/>
                    <a:gd name="T4" fmla="*/ 0 w 69"/>
                    <a:gd name="T5" fmla="*/ 68 h 68"/>
                    <a:gd name="T6" fmla="*/ 35 w 69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69" h="68">
                      <a:moveTo>
                        <a:pt x="35" y="0"/>
                      </a:moveTo>
                      <a:lnTo>
                        <a:pt x="69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26" name="Freeform 2025"/>
              <xdr:cNvSpPr>
                <a:spLocks/>
              </xdr:cNvSpPr>
            </xdr:nvSpPr>
            <xdr:spPr bwMode="auto">
              <a:xfrm>
                <a:off x="5019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24" name="Line 121"/>
            <xdr:cNvSpPr>
              <a:spLocks noChangeShapeType="1"/>
            </xdr:cNvSpPr>
          </xdr:nvSpPr>
          <xdr:spPr bwMode="auto">
            <a:xfrm>
              <a:off x="5072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2001" name="Group 2000"/>
          <xdr:cNvGrpSpPr>
            <a:grpSpLocks/>
          </xdr:cNvGrpSpPr>
        </xdr:nvGrpSpPr>
        <xdr:grpSpPr bwMode="auto">
          <a:xfrm>
            <a:off x="7090037" y="8858343"/>
            <a:ext cx="113031" cy="431112"/>
            <a:chOff x="5945" y="1584"/>
            <a:chExt cx="159" cy="608"/>
          </a:xfrm>
          <a:solidFill>
            <a:srgbClr val="FF0000"/>
          </a:solidFill>
        </xdr:grpSpPr>
        <xdr:grpSp>
          <xdr:nvGrpSpPr>
            <xdr:cNvPr id="2013" name="Group 2012"/>
            <xdr:cNvGrpSpPr>
              <a:grpSpLocks/>
            </xdr:cNvGrpSpPr>
          </xdr:nvGrpSpPr>
          <xdr:grpSpPr bwMode="auto">
            <a:xfrm>
              <a:off x="5945" y="1584"/>
              <a:ext cx="159" cy="608"/>
              <a:chOff x="5945" y="1584"/>
              <a:chExt cx="159" cy="608"/>
            </a:xfrm>
            <a:grpFill/>
          </xdr:grpSpPr>
          <xdr:sp macro="" textlink="">
            <xdr:nvSpPr>
              <xdr:cNvPr id="2020" name="Freeform 2019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21" name="Freeform 2020"/>
              <xdr:cNvSpPr>
                <a:spLocks/>
              </xdr:cNvSpPr>
            </xdr:nvSpPr>
            <xdr:spPr bwMode="auto">
              <a:xfrm>
                <a:off x="5945" y="1584"/>
                <a:ext cx="159" cy="608"/>
              </a:xfrm>
              <a:custGeom>
                <a:avLst/>
                <a:gdLst>
                  <a:gd name="T0" fmla="*/ 0 w 2647"/>
                  <a:gd name="T1" fmla="*/ 79 h 10153"/>
                  <a:gd name="T2" fmla="*/ 79 w 2647"/>
                  <a:gd name="T3" fmla="*/ 0 h 10153"/>
                  <a:gd name="T4" fmla="*/ 159 w 2647"/>
                  <a:gd name="T5" fmla="*/ 79 h 10153"/>
                  <a:gd name="T6" fmla="*/ 159 w 2647"/>
                  <a:gd name="T7" fmla="*/ 529 h 10153"/>
                  <a:gd name="T8" fmla="*/ 79 w 2647"/>
                  <a:gd name="T9" fmla="*/ 608 h 10153"/>
                  <a:gd name="T10" fmla="*/ 0 w 2647"/>
                  <a:gd name="T11" fmla="*/ 529 h 10153"/>
                  <a:gd name="T12" fmla="*/ 0 w 2647"/>
                  <a:gd name="T13" fmla="*/ 79 h 10153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2647" h="10153">
                    <a:moveTo>
                      <a:pt x="0" y="1323"/>
                    </a:moveTo>
                    <a:cubicBezTo>
                      <a:pt x="0" y="593"/>
                      <a:pt x="593" y="0"/>
                      <a:pt x="1323" y="0"/>
                    </a:cubicBezTo>
                    <a:cubicBezTo>
                      <a:pt x="2054" y="0"/>
                      <a:pt x="2647" y="593"/>
                      <a:pt x="2647" y="1323"/>
                    </a:cubicBezTo>
                    <a:lnTo>
                      <a:pt x="2647" y="8830"/>
                    </a:lnTo>
                    <a:cubicBezTo>
                      <a:pt x="2647" y="9561"/>
                      <a:pt x="2054" y="10153"/>
                      <a:pt x="1323" y="10153"/>
                    </a:cubicBezTo>
                    <a:cubicBezTo>
                      <a:pt x="593" y="10153"/>
                      <a:pt x="0" y="9561"/>
                      <a:pt x="0" y="8830"/>
                    </a:cubicBezTo>
                    <a:lnTo>
                      <a:pt x="0" y="1323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14" name="Group 2013"/>
            <xdr:cNvGrpSpPr>
              <a:grpSpLocks/>
            </xdr:cNvGrpSpPr>
          </xdr:nvGrpSpPr>
          <xdr:grpSpPr bwMode="auto">
            <a:xfrm>
              <a:off x="5971" y="1851"/>
              <a:ext cx="105" cy="74"/>
              <a:chOff x="5971" y="1851"/>
              <a:chExt cx="105" cy="74"/>
            </a:xfrm>
            <a:grpFill/>
          </xdr:grpSpPr>
          <xdr:grpSp>
            <xdr:nvGrpSpPr>
              <xdr:cNvPr id="2016" name="Group 2015"/>
              <xdr:cNvGrpSpPr>
                <a:grpSpLocks/>
              </xdr:cNvGrpSpPr>
            </xdr:nvGrpSpPr>
            <xdr:grpSpPr bwMode="auto">
              <a:xfrm>
                <a:off x="5989" y="1857"/>
                <a:ext cx="70" cy="68"/>
                <a:chOff x="5989" y="1857"/>
                <a:chExt cx="70" cy="68"/>
              </a:xfrm>
              <a:grpFill/>
            </xdr:grpSpPr>
            <xdr:sp macro="" textlink="">
              <xdr:nvSpPr>
                <xdr:cNvPr id="2018" name="Freeform 2017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19" name="Freeform 2018"/>
                <xdr:cNvSpPr>
                  <a:spLocks/>
                </xdr:cNvSpPr>
              </xdr:nvSpPr>
              <xdr:spPr bwMode="auto">
                <a:xfrm>
                  <a:off x="5989" y="1857"/>
                  <a:ext cx="70" cy="68"/>
                </a:xfrm>
                <a:custGeom>
                  <a:avLst/>
                  <a:gdLst>
                    <a:gd name="T0" fmla="*/ 35 w 70"/>
                    <a:gd name="T1" fmla="*/ 0 h 68"/>
                    <a:gd name="T2" fmla="*/ 70 w 70"/>
                    <a:gd name="T3" fmla="*/ 68 h 68"/>
                    <a:gd name="T4" fmla="*/ 0 w 70"/>
                    <a:gd name="T5" fmla="*/ 68 h 68"/>
                    <a:gd name="T6" fmla="*/ 35 w 70"/>
                    <a:gd name="T7" fmla="*/ 0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0"/>
                      </a:moveTo>
                      <a:lnTo>
                        <a:pt x="70" y="68"/>
                      </a:lnTo>
                      <a:lnTo>
                        <a:pt x="0" y="68"/>
                      </a:lnTo>
                      <a:lnTo>
                        <a:pt x="35" y="0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17" name="Freeform 2016"/>
              <xdr:cNvSpPr>
                <a:spLocks/>
              </xdr:cNvSpPr>
            </xdr:nvSpPr>
            <xdr:spPr bwMode="auto">
              <a:xfrm>
                <a:off x="5971" y="1851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15" name="Line 131"/>
            <xdr:cNvSpPr>
              <a:spLocks noChangeShapeType="1"/>
            </xdr:cNvSpPr>
          </xdr:nvSpPr>
          <xdr:spPr bwMode="auto">
            <a:xfrm>
              <a:off x="6024" y="1584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grpSp>
        <xdr:nvGrpSpPr>
          <xdr:cNvPr id="2002" name="Group 2001"/>
          <xdr:cNvGrpSpPr>
            <a:grpSpLocks/>
          </xdr:cNvGrpSpPr>
        </xdr:nvGrpSpPr>
        <xdr:grpSpPr bwMode="auto">
          <a:xfrm>
            <a:off x="7090038" y="9552849"/>
            <a:ext cx="113031" cy="431111"/>
            <a:chOff x="5945" y="2568"/>
            <a:chExt cx="159" cy="608"/>
          </a:xfrm>
          <a:solidFill>
            <a:srgbClr val="FF0000"/>
          </a:solidFill>
        </xdr:grpSpPr>
        <xdr:grpSp>
          <xdr:nvGrpSpPr>
            <xdr:cNvPr id="2004" name="Group 2003"/>
            <xdr:cNvGrpSpPr>
              <a:grpSpLocks/>
            </xdr:cNvGrpSpPr>
          </xdr:nvGrpSpPr>
          <xdr:grpSpPr bwMode="auto">
            <a:xfrm>
              <a:off x="5945" y="2568"/>
              <a:ext cx="159" cy="608"/>
              <a:chOff x="5945" y="2568"/>
              <a:chExt cx="159" cy="608"/>
            </a:xfrm>
            <a:grpFill/>
          </xdr:grpSpPr>
          <xdr:sp macro="" textlink="">
            <xdr:nvSpPr>
              <xdr:cNvPr id="2011" name="Freeform 2010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0">
                <a:solidFill>
                  <a:srgbClr val="000000"/>
                </a:solidFill>
                <a:prstDash val="solid"/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  <xdr:sp macro="" textlink="">
            <xdr:nvSpPr>
              <xdr:cNvPr id="2012" name="Freeform 2011"/>
              <xdr:cNvSpPr>
                <a:spLocks/>
              </xdr:cNvSpPr>
            </xdr:nvSpPr>
            <xdr:spPr bwMode="auto">
              <a:xfrm>
                <a:off x="5945" y="2568"/>
                <a:ext cx="159" cy="608"/>
              </a:xfrm>
              <a:custGeom>
                <a:avLst/>
                <a:gdLst>
                  <a:gd name="T0" fmla="*/ 0 w 1323"/>
                  <a:gd name="T1" fmla="*/ 529 h 5077"/>
                  <a:gd name="T2" fmla="*/ 79 w 1323"/>
                  <a:gd name="T3" fmla="*/ 608 h 5077"/>
                  <a:gd name="T4" fmla="*/ 159 w 1323"/>
                  <a:gd name="T5" fmla="*/ 529 h 5077"/>
                  <a:gd name="T6" fmla="*/ 159 w 1323"/>
                  <a:gd name="T7" fmla="*/ 79 h 5077"/>
                  <a:gd name="T8" fmla="*/ 79 w 1323"/>
                  <a:gd name="T9" fmla="*/ 0 h 5077"/>
                  <a:gd name="T10" fmla="*/ 0 w 1323"/>
                  <a:gd name="T11" fmla="*/ 79 h 5077"/>
                  <a:gd name="T12" fmla="*/ 0 w 1323"/>
                  <a:gd name="T13" fmla="*/ 529 h 507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0" t="0" r="r" b="b"/>
                <a:pathLst>
                  <a:path w="1323" h="5077">
                    <a:moveTo>
                      <a:pt x="0" y="4415"/>
                    </a:moveTo>
                    <a:cubicBezTo>
                      <a:pt x="0" y="4781"/>
                      <a:pt x="296" y="5077"/>
                      <a:pt x="661" y="5077"/>
                    </a:cubicBezTo>
                    <a:cubicBezTo>
                      <a:pt x="1027" y="5077"/>
                      <a:pt x="1323" y="4781"/>
                      <a:pt x="1323" y="4415"/>
                    </a:cubicBezTo>
                    <a:lnTo>
                      <a:pt x="1323" y="662"/>
                    </a:lnTo>
                    <a:cubicBezTo>
                      <a:pt x="1323" y="297"/>
                      <a:pt x="1027" y="0"/>
                      <a:pt x="661" y="0"/>
                    </a:cubicBezTo>
                    <a:cubicBezTo>
                      <a:pt x="296" y="0"/>
                      <a:pt x="0" y="297"/>
                      <a:pt x="0" y="662"/>
                    </a:cubicBezTo>
                    <a:lnTo>
                      <a:pt x="0" y="4415"/>
                    </a:lnTo>
                    <a:close/>
                  </a:path>
                </a:pathLst>
              </a:custGeom>
              <a:grpFill/>
              <a:ln w="9525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grpSp>
          <xdr:nvGrpSpPr>
            <xdr:cNvPr id="2005" name="Group 2004"/>
            <xdr:cNvGrpSpPr>
              <a:grpSpLocks/>
            </xdr:cNvGrpSpPr>
          </xdr:nvGrpSpPr>
          <xdr:grpSpPr bwMode="auto">
            <a:xfrm>
              <a:off x="5971" y="2835"/>
              <a:ext cx="105" cy="74"/>
              <a:chOff x="5971" y="2835"/>
              <a:chExt cx="105" cy="74"/>
            </a:xfrm>
            <a:grpFill/>
          </xdr:grpSpPr>
          <xdr:grpSp>
            <xdr:nvGrpSpPr>
              <xdr:cNvPr id="2007" name="Group 2006"/>
              <xdr:cNvGrpSpPr>
                <a:grpSpLocks/>
              </xdr:cNvGrpSpPr>
            </xdr:nvGrpSpPr>
            <xdr:grpSpPr bwMode="auto">
              <a:xfrm>
                <a:off x="5989" y="2835"/>
                <a:ext cx="70" cy="68"/>
                <a:chOff x="5989" y="2835"/>
                <a:chExt cx="70" cy="68"/>
              </a:xfrm>
              <a:grpFill/>
            </xdr:grpSpPr>
            <xdr:sp macro="" textlink="">
              <xdr:nvSpPr>
                <xdr:cNvPr id="2009" name="Freeform 2008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  <xdr:sp macro="" textlink="">
              <xdr:nvSpPr>
                <xdr:cNvPr id="2010" name="Freeform 2009"/>
                <xdr:cNvSpPr>
                  <a:spLocks/>
                </xdr:cNvSpPr>
              </xdr:nvSpPr>
              <xdr:spPr bwMode="auto">
                <a:xfrm>
                  <a:off x="5989" y="2835"/>
                  <a:ext cx="70" cy="68"/>
                </a:xfrm>
                <a:custGeom>
                  <a:avLst/>
                  <a:gdLst>
                    <a:gd name="T0" fmla="*/ 35 w 70"/>
                    <a:gd name="T1" fmla="*/ 68 h 68"/>
                    <a:gd name="T2" fmla="*/ 70 w 70"/>
                    <a:gd name="T3" fmla="*/ 0 h 68"/>
                    <a:gd name="T4" fmla="*/ 0 w 70"/>
                    <a:gd name="T5" fmla="*/ 0 h 68"/>
                    <a:gd name="T6" fmla="*/ 35 w 70"/>
                    <a:gd name="T7" fmla="*/ 68 h 68"/>
                    <a:gd name="T8" fmla="*/ 0 60000 65536"/>
                    <a:gd name="T9" fmla="*/ 0 60000 65536"/>
                    <a:gd name="T10" fmla="*/ 0 60000 65536"/>
                    <a:gd name="T11" fmla="*/ 0 60000 65536"/>
                  </a:gdLst>
                  <a:ahLst/>
                  <a:cxnLst>
                    <a:cxn ang="T8">
                      <a:pos x="T0" y="T1"/>
                    </a:cxn>
                    <a:cxn ang="T9">
                      <a:pos x="T2" y="T3"/>
                    </a:cxn>
                    <a:cxn ang="T10">
                      <a:pos x="T4" y="T5"/>
                    </a:cxn>
                    <a:cxn ang="T11">
                      <a:pos x="T6" y="T7"/>
                    </a:cxn>
                  </a:cxnLst>
                  <a:rect l="0" t="0" r="r" b="b"/>
                  <a:pathLst>
                    <a:path w="70" h="68">
                      <a:moveTo>
                        <a:pt x="35" y="68"/>
                      </a:moveTo>
                      <a:lnTo>
                        <a:pt x="70" y="0"/>
                      </a:lnTo>
                      <a:lnTo>
                        <a:pt x="0" y="0"/>
                      </a:lnTo>
                      <a:lnTo>
                        <a:pt x="35" y="68"/>
                      </a:lnTo>
                      <a:close/>
                    </a:path>
                  </a:pathLst>
                </a:custGeom>
                <a:grpFill/>
                <a:ln w="9525" cap="rnd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:ln>
                <a:extLst/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lvl9pPr>
                </a:lstStyle>
                <a:p>
                  <a:endParaRPr lang="vi-VN"/>
                </a:p>
              </xdr:txBody>
            </xdr:sp>
          </xdr:grpSp>
          <xdr:sp macro="" textlink="">
            <xdr:nvSpPr>
              <xdr:cNvPr id="2008" name="Freeform 2007"/>
              <xdr:cNvSpPr>
                <a:spLocks/>
              </xdr:cNvSpPr>
            </xdr:nvSpPr>
            <xdr:spPr bwMode="auto">
              <a:xfrm>
                <a:off x="5971" y="2909"/>
                <a:ext cx="105" cy="0"/>
              </a:xfrm>
              <a:custGeom>
                <a:avLst/>
                <a:gdLst>
                  <a:gd name="T0" fmla="*/ 0 w 105"/>
                  <a:gd name="T1" fmla="*/ 105 w 105"/>
                  <a:gd name="T2" fmla="*/ 0 60000 65536"/>
                  <a:gd name="T3" fmla="*/ 0 60000 65536"/>
                </a:gdLst>
                <a:ahLst/>
                <a:cxnLst>
                  <a:cxn ang="T2">
                    <a:pos x="T0" y="0"/>
                  </a:cxn>
                  <a:cxn ang="T3">
                    <a:pos x="T1" y="0"/>
                  </a:cxn>
                </a:cxnLst>
                <a:rect l="0" t="0" r="r" b="b"/>
                <a:pathLst>
                  <a:path w="105">
                    <a:moveTo>
                      <a:pt x="0" y="0"/>
                    </a:moveTo>
                    <a:cubicBezTo>
                      <a:pt x="35" y="0"/>
                      <a:pt x="70" y="0"/>
                      <a:pt x="105" y="0"/>
                    </a:cubicBezTo>
                  </a:path>
                </a:pathLst>
              </a:custGeom>
              <a:grpFill/>
              <a:ln w="9525" cap="flat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/>
            </xdr:spPr>
            <xdr:txBody>
              <a:bodyPr wrap="square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endParaRPr lang="vi-VN"/>
              </a:p>
            </xdr:txBody>
          </xdr:sp>
        </xdr:grpSp>
        <xdr:sp macro="" textlink="">
          <xdr:nvSpPr>
            <xdr:cNvPr id="2006" name="Line 151"/>
            <xdr:cNvSpPr>
              <a:spLocks noChangeShapeType="1"/>
            </xdr:cNvSpPr>
          </xdr:nvSpPr>
          <xdr:spPr bwMode="auto">
            <a:xfrm flipV="1">
              <a:off x="6024" y="2568"/>
              <a:ext cx="0" cy="608"/>
            </a:xfrm>
            <a:prstGeom prst="line">
              <a:avLst/>
            </a:prstGeom>
            <a:grpFill/>
            <a:ln w="9525">
              <a:solidFill>
                <a:srgbClr val="000000"/>
              </a:solidFill>
              <a:round/>
              <a:headEnd/>
              <a:tailEnd/>
            </a:ln>
            <a:extLst/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endParaRPr lang="vi-VN"/>
            </a:p>
          </xdr:txBody>
        </xdr:sp>
      </xdr:grpSp>
      <xdr:sp macro="" textlink="">
        <xdr:nvSpPr>
          <xdr:cNvPr id="2003" name="Rectangle 2002"/>
          <xdr:cNvSpPr>
            <a:spLocks noChangeArrowheads="1"/>
          </xdr:cNvSpPr>
        </xdr:nvSpPr>
        <xdr:spPr bwMode="auto">
          <a:xfrm>
            <a:off x="6855627" y="8730131"/>
            <a:ext cx="170613" cy="3364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defTabSz="914400"/>
            <a:r>
              <a:rPr lang="en-US" altLang="en-US" sz="4000">
                <a:solidFill>
                  <a:srgbClr val="000000"/>
                </a:solidFill>
                <a:latin typeface="Calibri" panose="020F0502020204030204" pitchFamily="34" charset="0"/>
              </a:rPr>
              <a:t> 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995275</xdr:colOff>
      <xdr:row>19</xdr:row>
      <xdr:rowOff>169346</xdr:rowOff>
    </xdr:from>
    <xdr:to>
      <xdr:col>9</xdr:col>
      <xdr:colOff>1108249</xdr:colOff>
      <xdr:row>20</xdr:row>
      <xdr:rowOff>253818</xdr:rowOff>
    </xdr:to>
    <xdr:sp macro="" textlink="">
      <xdr:nvSpPr>
        <xdr:cNvPr id="2596" name="Freeform 2595"/>
        <xdr:cNvSpPr>
          <a:spLocks/>
        </xdr:cNvSpPr>
      </xdr:nvSpPr>
      <xdr:spPr bwMode="auto">
        <a:xfrm>
          <a:off x="5191288" y="6917057"/>
          <a:ext cx="112974" cy="435393"/>
        </a:xfrm>
        <a:custGeom>
          <a:avLst/>
          <a:gdLst>
            <a:gd name="T0" fmla="*/ 0 w 1323"/>
            <a:gd name="T1" fmla="*/ 529 h 5077"/>
            <a:gd name="T2" fmla="*/ 79 w 1323"/>
            <a:gd name="T3" fmla="*/ 608 h 5077"/>
            <a:gd name="T4" fmla="*/ 159 w 1323"/>
            <a:gd name="T5" fmla="*/ 529 h 5077"/>
            <a:gd name="T6" fmla="*/ 159 w 1323"/>
            <a:gd name="T7" fmla="*/ 79 h 5077"/>
            <a:gd name="T8" fmla="*/ 79 w 1323"/>
            <a:gd name="T9" fmla="*/ 0 h 5077"/>
            <a:gd name="T10" fmla="*/ 0 w 1323"/>
            <a:gd name="T11" fmla="*/ 79 h 5077"/>
            <a:gd name="T12" fmla="*/ 0 w 1323"/>
            <a:gd name="T13" fmla="*/ 529 h 507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323" h="5077">
              <a:moveTo>
                <a:pt x="0" y="4415"/>
              </a:moveTo>
              <a:cubicBezTo>
                <a:pt x="0" y="4781"/>
                <a:pt x="296" y="5077"/>
                <a:pt x="661" y="5077"/>
              </a:cubicBezTo>
              <a:cubicBezTo>
                <a:pt x="1027" y="5077"/>
                <a:pt x="1323" y="4781"/>
                <a:pt x="1323" y="4415"/>
              </a:cubicBezTo>
              <a:lnTo>
                <a:pt x="1323" y="662"/>
              </a:lnTo>
              <a:cubicBezTo>
                <a:pt x="1323" y="297"/>
                <a:pt x="1027" y="0"/>
                <a:pt x="661" y="0"/>
              </a:cubicBezTo>
              <a:cubicBezTo>
                <a:pt x="296" y="0"/>
                <a:pt x="0" y="297"/>
                <a:pt x="0" y="662"/>
              </a:cubicBezTo>
              <a:lnTo>
                <a:pt x="0" y="4415"/>
              </a:lnTo>
              <a:close/>
            </a:path>
          </a:pathLst>
        </a:custGeom>
        <a:noFill/>
        <a:ln w="9525" cap="rnd">
          <a:solidFill>
            <a:srgbClr val="000000"/>
          </a:solidFill>
          <a:prstDash val="solid"/>
          <a:round/>
          <a:headEnd/>
          <a:tailEnd/>
        </a:ln>
        <a:extLst/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vi-VN"/>
        </a:p>
      </xdr:txBody>
    </xdr:sp>
    <xdr:clientData/>
  </xdr:twoCellAnchor>
  <xdr:twoCellAnchor>
    <xdr:from>
      <xdr:col>6</xdr:col>
      <xdr:colOff>7735</xdr:colOff>
      <xdr:row>21</xdr:row>
      <xdr:rowOff>171038</xdr:rowOff>
    </xdr:from>
    <xdr:to>
      <xdr:col>6</xdr:col>
      <xdr:colOff>120709</xdr:colOff>
      <xdr:row>22</xdr:row>
      <xdr:rowOff>255511</xdr:rowOff>
    </xdr:to>
    <xdr:sp macro="" textlink="">
      <xdr:nvSpPr>
        <xdr:cNvPr id="2597" name="Freeform 2596"/>
        <xdr:cNvSpPr>
          <a:spLocks/>
        </xdr:cNvSpPr>
      </xdr:nvSpPr>
      <xdr:spPr bwMode="auto">
        <a:xfrm>
          <a:off x="2805077" y="7620591"/>
          <a:ext cx="112974" cy="435394"/>
        </a:xfrm>
        <a:custGeom>
          <a:avLst/>
          <a:gdLst>
            <a:gd name="T0" fmla="*/ 0 w 1323"/>
            <a:gd name="T1" fmla="*/ 529 h 5077"/>
            <a:gd name="T2" fmla="*/ 79 w 1323"/>
            <a:gd name="T3" fmla="*/ 608 h 5077"/>
            <a:gd name="T4" fmla="*/ 159 w 1323"/>
            <a:gd name="T5" fmla="*/ 529 h 5077"/>
            <a:gd name="T6" fmla="*/ 159 w 1323"/>
            <a:gd name="T7" fmla="*/ 79 h 5077"/>
            <a:gd name="T8" fmla="*/ 79 w 1323"/>
            <a:gd name="T9" fmla="*/ 0 h 5077"/>
            <a:gd name="T10" fmla="*/ 0 w 1323"/>
            <a:gd name="T11" fmla="*/ 79 h 5077"/>
            <a:gd name="T12" fmla="*/ 0 w 1323"/>
            <a:gd name="T13" fmla="*/ 529 h 507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323" h="5077">
              <a:moveTo>
                <a:pt x="0" y="4415"/>
              </a:moveTo>
              <a:cubicBezTo>
                <a:pt x="0" y="4781"/>
                <a:pt x="296" y="5077"/>
                <a:pt x="661" y="5077"/>
              </a:cubicBezTo>
              <a:cubicBezTo>
                <a:pt x="1027" y="5077"/>
                <a:pt x="1323" y="4781"/>
                <a:pt x="1323" y="4415"/>
              </a:cubicBezTo>
              <a:lnTo>
                <a:pt x="1323" y="662"/>
              </a:lnTo>
              <a:cubicBezTo>
                <a:pt x="1323" y="297"/>
                <a:pt x="1027" y="0"/>
                <a:pt x="661" y="0"/>
              </a:cubicBezTo>
              <a:cubicBezTo>
                <a:pt x="296" y="0"/>
                <a:pt x="0" y="297"/>
                <a:pt x="0" y="662"/>
              </a:cubicBezTo>
              <a:lnTo>
                <a:pt x="0" y="4415"/>
              </a:lnTo>
              <a:close/>
            </a:path>
          </a:pathLst>
        </a:custGeom>
        <a:noFill/>
        <a:ln w="9525" cap="rnd">
          <a:solidFill>
            <a:srgbClr val="000000"/>
          </a:solidFill>
          <a:prstDash val="solid"/>
          <a:round/>
          <a:headEnd/>
          <a:tailEnd/>
        </a:ln>
        <a:extLst/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lvl9pPr>
        </a:lstStyle>
        <a:p>
          <a:endParaRPr lang="vi-V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70" zoomScaleNormal="70" workbookViewId="0">
      <selection activeCell="D4" sqref="D4:E5"/>
    </sheetView>
  </sheetViews>
  <sheetFormatPr defaultColWidth="9.125" defaultRowHeight="30.75"/>
  <cols>
    <col min="1" max="1" width="38.125" style="4" customWidth="1"/>
    <col min="2" max="2" width="8.75" style="5" customWidth="1"/>
    <col min="3" max="4" width="8.75" style="6" customWidth="1"/>
    <col min="5" max="5" width="8.75" style="42" customWidth="1"/>
    <col min="6" max="6" width="8.75" style="73" customWidth="1"/>
    <col min="7" max="8" width="8.75" style="6" customWidth="1"/>
    <col min="9" max="9" width="8.75" style="7" customWidth="1"/>
    <col min="10" max="10" width="7.625" style="217" customWidth="1"/>
    <col min="11" max="11" width="7.625" style="212" customWidth="1"/>
    <col min="12" max="13" width="9.125" style="4"/>
    <col min="14" max="14" width="15.375" style="4" customWidth="1"/>
    <col min="15" max="17" width="9.125" style="4"/>
    <col min="18" max="18" width="9.375" style="4" bestFit="1" customWidth="1"/>
    <col min="19" max="16384" width="9.125" style="4"/>
  </cols>
  <sheetData>
    <row r="1" spans="1:29" ht="31.5" thickBot="1">
      <c r="B1" s="233" t="s">
        <v>63</v>
      </c>
      <c r="C1" s="234"/>
      <c r="D1" s="234"/>
      <c r="E1" s="234"/>
      <c r="F1" s="234"/>
      <c r="G1" s="234"/>
      <c r="H1" s="234"/>
      <c r="I1" s="235"/>
      <c r="J1" s="236"/>
      <c r="K1" s="237"/>
      <c r="L1" s="122" t="s">
        <v>3</v>
      </c>
      <c r="M1" s="17">
        <v>10</v>
      </c>
    </row>
    <row r="2" spans="1:29" s="1" customFormat="1" ht="31.5" thickBot="1">
      <c r="A2" s="8" t="s">
        <v>0</v>
      </c>
      <c r="B2" s="9">
        <v>7</v>
      </c>
      <c r="C2" s="10">
        <v>6</v>
      </c>
      <c r="D2" s="10">
        <v>5</v>
      </c>
      <c r="E2" s="69">
        <v>4</v>
      </c>
      <c r="F2" s="71">
        <v>3</v>
      </c>
      <c r="G2" s="10">
        <v>2</v>
      </c>
      <c r="H2" s="10">
        <v>1</v>
      </c>
      <c r="I2" s="11">
        <v>0</v>
      </c>
      <c r="J2" s="213"/>
      <c r="K2" s="214"/>
      <c r="L2" s="27" t="s">
        <v>4</v>
      </c>
      <c r="M2" s="27">
        <v>11</v>
      </c>
      <c r="N2" s="230" t="s">
        <v>68</v>
      </c>
      <c r="O2" s="231"/>
      <c r="P2" s="232"/>
      <c r="R2" s="230" t="s">
        <v>67</v>
      </c>
      <c r="S2" s="231"/>
      <c r="T2" s="232"/>
    </row>
    <row r="3" spans="1:29" s="27" customFormat="1" ht="31.5" thickBot="1">
      <c r="A3" s="102" t="s">
        <v>65</v>
      </c>
      <c r="B3" s="167">
        <v>8</v>
      </c>
      <c r="C3" s="168">
        <v>4</v>
      </c>
      <c r="D3" s="168">
        <v>2</v>
      </c>
      <c r="E3" s="169">
        <v>1</v>
      </c>
      <c r="F3" s="104">
        <v>8</v>
      </c>
      <c r="G3" s="103">
        <v>4</v>
      </c>
      <c r="H3" s="103">
        <v>2</v>
      </c>
      <c r="I3" s="105">
        <v>1</v>
      </c>
      <c r="J3" s="238" t="s">
        <v>66</v>
      </c>
      <c r="K3" s="239"/>
      <c r="L3" s="27" t="s">
        <v>5</v>
      </c>
      <c r="M3" s="27">
        <v>12</v>
      </c>
      <c r="N3" s="132">
        <v>70</v>
      </c>
      <c r="O3" s="127">
        <f>ROUNDDOWN(N3/16,0)</f>
        <v>4</v>
      </c>
      <c r="P3" s="128">
        <f>MOD(N3,16)</f>
        <v>6</v>
      </c>
      <c r="R3" s="129" t="s">
        <v>70</v>
      </c>
      <c r="S3" s="130" t="s">
        <v>69</v>
      </c>
      <c r="T3" s="132">
        <f>IF(R3="a",10,IF(R3="b",11,IF(R3="c",12,IF(R3="d",13,IF(R3="e",14,IF(R3="f",15,IF(ISNUMBER(R3),R3,"")))))))</f>
        <v>10</v>
      </c>
    </row>
    <row r="4" spans="1:29" s="2" customFormat="1" ht="31.5" thickBot="1">
      <c r="A4" s="115" t="s">
        <v>1</v>
      </c>
      <c r="B4" s="116">
        <v>128</v>
      </c>
      <c r="C4" s="117">
        <v>64</v>
      </c>
      <c r="D4" s="118">
        <v>32</v>
      </c>
      <c r="E4" s="119">
        <v>16</v>
      </c>
      <c r="F4" s="120">
        <v>8</v>
      </c>
      <c r="G4" s="117">
        <v>4</v>
      </c>
      <c r="H4" s="117">
        <v>2</v>
      </c>
      <c r="I4" s="121">
        <v>1</v>
      </c>
      <c r="J4" s="240"/>
      <c r="K4" s="241"/>
      <c r="L4" s="27" t="s">
        <v>6</v>
      </c>
      <c r="M4" s="19">
        <v>13</v>
      </c>
    </row>
    <row r="5" spans="1:29">
      <c r="A5" s="22" t="s">
        <v>2</v>
      </c>
      <c r="B5" s="106">
        <v>0</v>
      </c>
      <c r="C5" s="107">
        <v>0</v>
      </c>
      <c r="D5" s="107">
        <v>1</v>
      </c>
      <c r="E5" s="108">
        <v>1</v>
      </c>
      <c r="F5" s="74">
        <v>0</v>
      </c>
      <c r="G5" s="75">
        <v>0</v>
      </c>
      <c r="H5" s="75">
        <v>0</v>
      </c>
      <c r="I5" s="76">
        <v>0</v>
      </c>
      <c r="J5" s="215"/>
      <c r="K5" s="216"/>
      <c r="L5" s="27" t="s">
        <v>7</v>
      </c>
      <c r="M5" s="19">
        <v>14</v>
      </c>
    </row>
    <row r="6" spans="1:29">
      <c r="A6" s="68"/>
      <c r="B6" s="44"/>
      <c r="C6" s="45"/>
      <c r="D6" s="45"/>
      <c r="E6" s="100"/>
      <c r="F6" s="101"/>
      <c r="G6" s="45"/>
      <c r="H6" s="45"/>
      <c r="I6" s="46"/>
      <c r="L6" s="123" t="s">
        <v>8</v>
      </c>
      <c r="M6" s="21">
        <v>15</v>
      </c>
    </row>
    <row r="7" spans="1:29">
      <c r="A7" s="68"/>
      <c r="B7" s="109"/>
      <c r="C7" s="110"/>
      <c r="D7" s="110"/>
      <c r="E7" s="111"/>
      <c r="F7" s="77"/>
      <c r="G7" s="78"/>
      <c r="H7" s="78"/>
      <c r="I7" s="79"/>
      <c r="J7" s="215"/>
      <c r="K7" s="216"/>
      <c r="O7" s="4" t="s">
        <v>116</v>
      </c>
      <c r="Q7" s="4" t="s">
        <v>117</v>
      </c>
      <c r="S7" s="4">
        <v>10</v>
      </c>
    </row>
    <row r="8" spans="1:29">
      <c r="A8" s="68"/>
      <c r="O8" s="4" t="s">
        <v>115</v>
      </c>
      <c r="Q8" s="4" t="s">
        <v>9</v>
      </c>
      <c r="S8" s="4">
        <v>2</v>
      </c>
    </row>
    <row r="9" spans="1:29">
      <c r="A9" s="68"/>
      <c r="B9" s="109"/>
      <c r="C9" s="110"/>
      <c r="D9" s="110"/>
      <c r="E9" s="111"/>
      <c r="F9" s="77"/>
      <c r="G9" s="78"/>
      <c r="H9" s="78"/>
      <c r="I9" s="79"/>
      <c r="J9" s="215"/>
      <c r="K9" s="216"/>
      <c r="N9" s="126"/>
      <c r="O9" s="4" t="s">
        <v>119</v>
      </c>
      <c r="Q9" s="4" t="s">
        <v>120</v>
      </c>
      <c r="S9" s="4">
        <v>8</v>
      </c>
      <c r="U9" s="4" t="s">
        <v>121</v>
      </c>
    </row>
    <row r="10" spans="1:29">
      <c r="A10" s="68"/>
      <c r="O10" s="4" t="s">
        <v>118</v>
      </c>
      <c r="Q10" s="4" t="s">
        <v>10</v>
      </c>
      <c r="S10" s="4">
        <v>16</v>
      </c>
      <c r="U10" s="4" t="s">
        <v>122</v>
      </c>
    </row>
    <row r="11" spans="1:29">
      <c r="A11" s="68"/>
      <c r="B11" s="112"/>
      <c r="C11" s="113"/>
      <c r="D11" s="113"/>
      <c r="E11" s="114"/>
      <c r="F11" s="80"/>
      <c r="G11" s="81"/>
      <c r="H11" s="81"/>
      <c r="I11" s="82"/>
      <c r="J11" s="215"/>
      <c r="K11" s="216"/>
    </row>
    <row r="12" spans="1:29">
      <c r="A12" s="68"/>
      <c r="N12" s="4" t="s">
        <v>123</v>
      </c>
      <c r="O12" s="4" t="s">
        <v>124</v>
      </c>
    </row>
    <row r="13" spans="1:29">
      <c r="A13" s="68"/>
      <c r="B13" s="109"/>
      <c r="C13" s="110"/>
      <c r="D13" s="110"/>
      <c r="E13" s="111"/>
      <c r="F13" s="77"/>
      <c r="G13" s="78"/>
      <c r="H13" s="78"/>
      <c r="I13" s="79"/>
      <c r="J13" s="215"/>
      <c r="K13" s="216"/>
      <c r="N13" s="4" t="s">
        <v>125</v>
      </c>
      <c r="U13" s="229">
        <v>1</v>
      </c>
      <c r="V13" s="229"/>
      <c r="W13" s="229">
        <v>3</v>
      </c>
      <c r="X13" s="229"/>
      <c r="Y13" s="229"/>
      <c r="Z13" s="229">
        <v>2</v>
      </c>
      <c r="AA13" s="229"/>
      <c r="AB13" s="229"/>
      <c r="AC13" s="224" t="s">
        <v>181</v>
      </c>
    </row>
    <row r="14" spans="1:29">
      <c r="A14" s="68"/>
      <c r="U14" s="221">
        <v>0</v>
      </c>
      <c r="V14" s="222">
        <v>1</v>
      </c>
      <c r="W14" s="107">
        <v>0</v>
      </c>
      <c r="X14" s="108">
        <v>1</v>
      </c>
      <c r="Y14" s="219">
        <v>1</v>
      </c>
      <c r="Z14" s="75">
        <v>0</v>
      </c>
      <c r="AA14" s="75">
        <v>1</v>
      </c>
      <c r="AB14" s="76">
        <v>0</v>
      </c>
    </row>
    <row r="15" spans="1:29">
      <c r="U15" s="223">
        <v>2</v>
      </c>
      <c r="V15" s="223">
        <v>1</v>
      </c>
      <c r="W15" s="220">
        <v>4</v>
      </c>
      <c r="X15" s="220">
        <v>2</v>
      </c>
      <c r="Y15" s="220">
        <v>1</v>
      </c>
      <c r="Z15" s="218">
        <v>4</v>
      </c>
      <c r="AA15" s="218">
        <v>2</v>
      </c>
      <c r="AB15" s="218">
        <v>1</v>
      </c>
    </row>
    <row r="16" spans="1:29">
      <c r="O16" s="4" t="s">
        <v>126</v>
      </c>
      <c r="Q16" s="4" t="s">
        <v>127</v>
      </c>
    </row>
    <row r="18" spans="14:25">
      <c r="N18" s="4" t="s">
        <v>128</v>
      </c>
      <c r="O18" s="4" t="s">
        <v>129</v>
      </c>
      <c r="R18" s="4">
        <v>1000</v>
      </c>
    </row>
    <row r="21" spans="14:25"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4:25"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4:25"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4:25"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4:25"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4:25"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4:25"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4:25"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4:25"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4:25"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4:25"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4:25"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4:25"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4:25"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4:25"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4:25"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4:25"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</sheetData>
  <mergeCells count="8">
    <mergeCell ref="Z13:AB13"/>
    <mergeCell ref="W13:Y13"/>
    <mergeCell ref="U13:V13"/>
    <mergeCell ref="R2:T2"/>
    <mergeCell ref="B1:I1"/>
    <mergeCell ref="J1:K1"/>
    <mergeCell ref="J3:K4"/>
    <mergeCell ref="N2:P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70" zoomScaleNormal="70" workbookViewId="0">
      <selection activeCell="G8" sqref="G8"/>
    </sheetView>
  </sheetViews>
  <sheetFormatPr defaultColWidth="9.125" defaultRowHeight="30.75"/>
  <cols>
    <col min="1" max="1" width="4.375" style="4" bestFit="1" customWidth="1"/>
    <col min="2" max="2" width="9.125" style="4"/>
    <col min="3" max="3" width="15.375" style="4" customWidth="1"/>
    <col min="4" max="5" width="12.625" style="4" customWidth="1"/>
    <col min="6" max="16384" width="9.125" style="4"/>
  </cols>
  <sheetData>
    <row r="1" spans="1:6" ht="31.5" thickBot="1">
      <c r="A1" s="134" t="s">
        <v>3</v>
      </c>
      <c r="B1" s="124">
        <v>10</v>
      </c>
      <c r="D1" s="233" t="s">
        <v>71</v>
      </c>
      <c r="E1" s="235"/>
    </row>
    <row r="2" spans="1:6" ht="31.5" thickBot="1">
      <c r="A2" s="135" t="s">
        <v>4</v>
      </c>
      <c r="B2" s="125">
        <v>11</v>
      </c>
      <c r="D2" s="133">
        <v>50</v>
      </c>
      <c r="E2" s="137" t="str">
        <f>DEC2HEX(D2)</f>
        <v>32</v>
      </c>
      <c r="F2" s="4" t="str">
        <f>E2&amp;"H"</f>
        <v>32H</v>
      </c>
    </row>
    <row r="3" spans="1:6" ht="31.5" thickBot="1">
      <c r="A3" s="135" t="s">
        <v>5</v>
      </c>
      <c r="B3" s="125">
        <v>12</v>
      </c>
    </row>
    <row r="4" spans="1:6" ht="31.5" thickBot="1">
      <c r="A4" s="135" t="s">
        <v>6</v>
      </c>
      <c r="B4" s="125">
        <v>13</v>
      </c>
      <c r="D4" s="233" t="s">
        <v>72</v>
      </c>
      <c r="E4" s="235"/>
    </row>
    <row r="5" spans="1:6" ht="31.5" thickBot="1">
      <c r="A5" s="135" t="s">
        <v>7</v>
      </c>
      <c r="B5" s="125">
        <v>14</v>
      </c>
      <c r="C5" s="126"/>
      <c r="D5" s="133" t="s">
        <v>73</v>
      </c>
      <c r="E5" s="137">
        <f>HEX2DEC(D5)</f>
        <v>46</v>
      </c>
      <c r="F5" s="4" t="s">
        <v>6</v>
      </c>
    </row>
    <row r="6" spans="1:6" ht="31.5" thickBot="1">
      <c r="A6" s="136" t="s">
        <v>8</v>
      </c>
      <c r="B6" s="131">
        <v>15</v>
      </c>
    </row>
  </sheetData>
  <mergeCells count="2">
    <mergeCell ref="D1:E1"/>
    <mergeCell ref="D4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topLeftCell="A7" zoomScale="70" zoomScaleNormal="70" workbookViewId="0">
      <selection activeCell="I5" sqref="I5"/>
    </sheetView>
  </sheetViews>
  <sheetFormatPr defaultColWidth="9.125" defaultRowHeight="26.25"/>
  <cols>
    <col min="1" max="1" width="8.75" style="48" bestFit="1" customWidth="1"/>
    <col min="2" max="2" width="30.75" style="48" customWidth="1"/>
    <col min="3" max="3" width="15.625" style="48" bestFit="1" customWidth="1"/>
    <col min="4" max="4" width="9.125" style="48"/>
    <col min="5" max="5" width="30.75" style="48" customWidth="1"/>
    <col min="6" max="6" width="15.625" style="48" bestFit="1" customWidth="1"/>
    <col min="7" max="8" width="9.125" style="48"/>
    <col min="9" max="9" width="47.5" style="48" bestFit="1" customWidth="1"/>
    <col min="10" max="12" width="9.125" style="48"/>
    <col min="13" max="13" width="10.375" style="48" bestFit="1" customWidth="1"/>
    <col min="14" max="14" width="5.625" style="48" bestFit="1" customWidth="1"/>
    <col min="15" max="25" width="6.75" style="48" customWidth="1"/>
    <col min="26" max="26" width="13.25" style="47" bestFit="1" customWidth="1"/>
    <col min="27" max="27" width="9.125" style="48"/>
    <col min="28" max="38" width="6.75" style="48" customWidth="1"/>
    <col min="39" max="39" width="13.25" style="48" bestFit="1" customWidth="1"/>
    <col min="40" max="16384" width="9.125" style="48"/>
  </cols>
  <sheetData>
    <row r="1" spans="1:39">
      <c r="A1" s="243" t="s">
        <v>11</v>
      </c>
      <c r="B1" s="243"/>
      <c r="C1" s="243"/>
      <c r="D1" s="47"/>
      <c r="E1" s="243" t="s">
        <v>24</v>
      </c>
      <c r="F1" s="243"/>
      <c r="H1" s="48">
        <v>1</v>
      </c>
      <c r="I1" s="49" t="s">
        <v>31</v>
      </c>
      <c r="J1" s="48" t="s">
        <v>30</v>
      </c>
      <c r="K1" s="225">
        <v>10</v>
      </c>
    </row>
    <row r="2" spans="1:39">
      <c r="A2" s="54" t="s">
        <v>23</v>
      </c>
      <c r="B2" s="53" t="s">
        <v>27</v>
      </c>
      <c r="C2" s="51" t="s">
        <v>13</v>
      </c>
      <c r="D2" s="47"/>
      <c r="E2" s="53" t="s">
        <v>27</v>
      </c>
      <c r="F2" s="51" t="s">
        <v>25</v>
      </c>
      <c r="H2" s="48">
        <v>2</v>
      </c>
      <c r="I2" s="49" t="s">
        <v>32</v>
      </c>
      <c r="J2" s="48" t="s">
        <v>30</v>
      </c>
      <c r="K2" s="225">
        <v>20</v>
      </c>
      <c r="O2" s="242" t="s">
        <v>47</v>
      </c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B2" s="242" t="s">
        <v>48</v>
      </c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</row>
    <row r="3" spans="1:39">
      <c r="A3" s="55" t="s">
        <v>12</v>
      </c>
      <c r="B3" s="50"/>
      <c r="C3" s="52" t="s">
        <v>21</v>
      </c>
      <c r="D3" s="47"/>
      <c r="E3" s="50">
        <v>5</v>
      </c>
      <c r="F3" s="52" t="s">
        <v>26</v>
      </c>
      <c r="H3" s="48">
        <v>3</v>
      </c>
      <c r="I3" s="49" t="s">
        <v>33</v>
      </c>
      <c r="J3" s="48" t="s">
        <v>30</v>
      </c>
      <c r="K3" s="225">
        <v>70</v>
      </c>
      <c r="O3" s="57"/>
      <c r="P3" s="57"/>
      <c r="Q3" s="57"/>
      <c r="R3" s="248" t="s">
        <v>43</v>
      </c>
      <c r="S3" s="249"/>
      <c r="T3" s="249"/>
      <c r="U3" s="249"/>
      <c r="V3" s="249"/>
      <c r="W3" s="249"/>
      <c r="X3" s="249"/>
      <c r="Y3" s="250"/>
      <c r="AB3" s="57"/>
      <c r="AC3" s="57"/>
      <c r="AD3" s="57"/>
      <c r="AE3" s="248" t="s">
        <v>43</v>
      </c>
      <c r="AF3" s="249"/>
      <c r="AG3" s="249"/>
      <c r="AH3" s="249"/>
      <c r="AI3" s="249"/>
      <c r="AJ3" s="249"/>
      <c r="AK3" s="249"/>
      <c r="AL3" s="250"/>
      <c r="AM3" s="47"/>
    </row>
    <row r="4" spans="1:39">
      <c r="A4" s="55" t="s">
        <v>15</v>
      </c>
      <c r="B4" s="50"/>
      <c r="C4" s="52"/>
      <c r="D4" s="47"/>
      <c r="E4" s="50"/>
      <c r="F4" s="52" t="s">
        <v>29</v>
      </c>
      <c r="H4" s="48">
        <v>4</v>
      </c>
      <c r="I4" s="49" t="s">
        <v>34</v>
      </c>
      <c r="J4" s="48" t="s">
        <v>30</v>
      </c>
      <c r="K4" s="225">
        <v>48</v>
      </c>
      <c r="O4" s="242" t="s">
        <v>42</v>
      </c>
      <c r="P4" s="242"/>
      <c r="Q4" s="242"/>
      <c r="R4" s="244" t="s">
        <v>40</v>
      </c>
      <c r="S4" s="245"/>
      <c r="T4" s="60"/>
      <c r="U4" s="60"/>
      <c r="V4" s="60"/>
      <c r="W4" s="60"/>
      <c r="X4" s="246" t="s">
        <v>41</v>
      </c>
      <c r="Y4" s="247"/>
      <c r="AB4" s="242" t="s">
        <v>42</v>
      </c>
      <c r="AC4" s="242"/>
      <c r="AD4" s="242"/>
      <c r="AE4" s="244" t="s">
        <v>40</v>
      </c>
      <c r="AF4" s="245"/>
      <c r="AG4" s="60"/>
      <c r="AH4" s="60"/>
      <c r="AI4" s="60"/>
      <c r="AJ4" s="60"/>
      <c r="AK4" s="246" t="s">
        <v>41</v>
      </c>
      <c r="AL4" s="247"/>
      <c r="AM4" s="47"/>
    </row>
    <row r="5" spans="1:39">
      <c r="A5" s="55" t="s">
        <v>16</v>
      </c>
      <c r="B5" s="50"/>
      <c r="C5" s="52"/>
      <c r="D5" s="47"/>
      <c r="E5" s="50">
        <v>50</v>
      </c>
      <c r="F5" s="52" t="s">
        <v>28</v>
      </c>
      <c r="I5" s="48" t="s">
        <v>182</v>
      </c>
      <c r="K5" s="226"/>
      <c r="P5" s="59" t="s">
        <v>5</v>
      </c>
      <c r="Q5" s="47"/>
      <c r="R5" s="62">
        <v>7</v>
      </c>
      <c r="S5" s="62">
        <v>6</v>
      </c>
      <c r="T5" s="62">
        <v>5</v>
      </c>
      <c r="U5" s="62">
        <v>4</v>
      </c>
      <c r="V5" s="62">
        <v>3</v>
      </c>
      <c r="W5" s="62">
        <v>2</v>
      </c>
      <c r="X5" s="62">
        <v>1</v>
      </c>
      <c r="Y5" s="62">
        <v>0</v>
      </c>
      <c r="Z5" s="47" t="s">
        <v>27</v>
      </c>
      <c r="AC5" s="59" t="s">
        <v>5</v>
      </c>
      <c r="AD5" s="47"/>
      <c r="AE5" s="62">
        <v>7</v>
      </c>
      <c r="AF5" s="62">
        <v>6</v>
      </c>
      <c r="AG5" s="62">
        <v>5</v>
      </c>
      <c r="AH5" s="62">
        <v>4</v>
      </c>
      <c r="AI5" s="62">
        <v>3</v>
      </c>
      <c r="AJ5" s="62">
        <v>2</v>
      </c>
      <c r="AK5" s="62">
        <v>1</v>
      </c>
      <c r="AL5" s="62">
        <v>0</v>
      </c>
      <c r="AM5" s="47" t="s">
        <v>27</v>
      </c>
    </row>
    <row r="6" spans="1:39">
      <c r="A6" s="55" t="s">
        <v>17</v>
      </c>
      <c r="B6" s="50"/>
      <c r="C6" s="52"/>
      <c r="D6" s="47"/>
      <c r="E6" s="50"/>
      <c r="F6" s="52" t="s">
        <v>29</v>
      </c>
      <c r="I6" s="56" t="s">
        <v>37</v>
      </c>
      <c r="K6" s="226"/>
      <c r="P6" s="63" t="s">
        <v>49</v>
      </c>
      <c r="Q6" s="47"/>
      <c r="R6" s="63">
        <v>0</v>
      </c>
      <c r="S6" s="63">
        <v>1</v>
      </c>
      <c r="T6" s="63">
        <v>1</v>
      </c>
      <c r="U6" s="63">
        <v>0</v>
      </c>
      <c r="V6" s="63">
        <v>1</v>
      </c>
      <c r="W6" s="63">
        <v>1</v>
      </c>
      <c r="X6" s="63">
        <v>1</v>
      </c>
      <c r="Y6" s="63">
        <v>0</v>
      </c>
      <c r="Z6" s="61" t="s">
        <v>45</v>
      </c>
      <c r="AC6" s="63" t="s">
        <v>49</v>
      </c>
      <c r="AD6" s="64">
        <v>0</v>
      </c>
      <c r="AE6" s="63">
        <v>0</v>
      </c>
      <c r="AF6" s="63">
        <v>1</v>
      </c>
      <c r="AG6" s="63">
        <v>1</v>
      </c>
      <c r="AH6" s="63">
        <v>0</v>
      </c>
      <c r="AI6" s="63">
        <v>1</v>
      </c>
      <c r="AJ6" s="63">
        <v>1</v>
      </c>
      <c r="AK6" s="63">
        <v>1</v>
      </c>
      <c r="AL6" s="63">
        <v>0</v>
      </c>
      <c r="AM6" s="61" t="s">
        <v>45</v>
      </c>
    </row>
    <row r="7" spans="1:39">
      <c r="A7" s="55" t="s">
        <v>18</v>
      </c>
      <c r="B7" s="50"/>
      <c r="C7" s="52"/>
      <c r="D7" s="47"/>
      <c r="E7" s="50"/>
      <c r="F7" s="52" t="s">
        <v>29</v>
      </c>
      <c r="H7" s="48">
        <v>1</v>
      </c>
      <c r="I7" s="49" t="s">
        <v>35</v>
      </c>
      <c r="J7" s="48" t="s">
        <v>30</v>
      </c>
      <c r="K7" s="225">
        <v>15</v>
      </c>
      <c r="Z7" s="64">
        <v>0</v>
      </c>
      <c r="AM7" s="64"/>
    </row>
    <row r="8" spans="1:39">
      <c r="A8" s="55" t="s">
        <v>19</v>
      </c>
      <c r="B8" s="50"/>
      <c r="C8" s="52"/>
      <c r="D8" s="47"/>
      <c r="E8" s="50">
        <v>20</v>
      </c>
      <c r="F8" s="52" t="s">
        <v>57</v>
      </c>
      <c r="H8" s="48">
        <v>2</v>
      </c>
      <c r="I8" s="49" t="s">
        <v>36</v>
      </c>
      <c r="J8" s="48" t="s">
        <v>30</v>
      </c>
      <c r="K8" s="225">
        <v>30</v>
      </c>
      <c r="AM8" s="47"/>
    </row>
    <row r="9" spans="1:39">
      <c r="A9" s="55" t="s">
        <v>20</v>
      </c>
      <c r="B9" s="50"/>
      <c r="C9" s="52"/>
      <c r="D9" s="47"/>
      <c r="E9" s="50"/>
      <c r="F9" s="52" t="s">
        <v>29</v>
      </c>
      <c r="H9" s="48">
        <v>3</v>
      </c>
      <c r="I9" s="49" t="s">
        <v>39</v>
      </c>
      <c r="J9" s="48" t="s">
        <v>30</v>
      </c>
      <c r="K9" s="225">
        <v>80</v>
      </c>
      <c r="O9" s="57"/>
      <c r="P9" s="57"/>
      <c r="Q9" s="57"/>
      <c r="R9" s="248" t="s">
        <v>43</v>
      </c>
      <c r="S9" s="249"/>
      <c r="T9" s="249"/>
      <c r="U9" s="249"/>
      <c r="V9" s="249"/>
      <c r="W9" s="249"/>
      <c r="X9" s="249"/>
      <c r="Y9" s="250"/>
      <c r="AB9" s="57"/>
      <c r="AC9" s="57"/>
      <c r="AD9" s="57"/>
      <c r="AE9" s="248" t="s">
        <v>43</v>
      </c>
      <c r="AF9" s="249"/>
      <c r="AG9" s="249"/>
      <c r="AH9" s="249"/>
      <c r="AI9" s="249"/>
      <c r="AJ9" s="249"/>
      <c r="AK9" s="249"/>
      <c r="AL9" s="250"/>
      <c r="AM9" s="47"/>
    </row>
    <row r="10" spans="1:39">
      <c r="A10" s="55" t="s">
        <v>14</v>
      </c>
      <c r="B10" s="50">
        <v>70</v>
      </c>
      <c r="C10" s="52" t="s">
        <v>22</v>
      </c>
      <c r="D10" s="47"/>
      <c r="E10" s="50">
        <v>10</v>
      </c>
      <c r="F10" s="52" t="s">
        <v>2</v>
      </c>
      <c r="H10" s="48">
        <v>4</v>
      </c>
      <c r="I10" s="49" t="s">
        <v>38</v>
      </c>
      <c r="J10" s="48" t="s">
        <v>30</v>
      </c>
      <c r="K10" s="225">
        <v>58</v>
      </c>
      <c r="O10" s="242" t="s">
        <v>42</v>
      </c>
      <c r="P10" s="242"/>
      <c r="Q10" s="242"/>
      <c r="R10" s="244" t="s">
        <v>40</v>
      </c>
      <c r="S10" s="245"/>
      <c r="T10" s="60"/>
      <c r="U10" s="60"/>
      <c r="V10" s="60"/>
      <c r="W10" s="60"/>
      <c r="X10" s="246" t="s">
        <v>41</v>
      </c>
      <c r="Y10" s="247"/>
      <c r="AB10" s="242" t="s">
        <v>42</v>
      </c>
      <c r="AC10" s="242"/>
      <c r="AD10" s="242"/>
      <c r="AE10" s="244" t="s">
        <v>40</v>
      </c>
      <c r="AF10" s="245"/>
      <c r="AG10" s="60"/>
      <c r="AH10" s="60"/>
      <c r="AI10" s="60"/>
      <c r="AJ10" s="60"/>
      <c r="AK10" s="246" t="s">
        <v>41</v>
      </c>
      <c r="AL10" s="247"/>
      <c r="AM10" s="47"/>
    </row>
    <row r="11" spans="1:39">
      <c r="P11" s="59" t="s">
        <v>5</v>
      </c>
      <c r="Q11" s="47"/>
      <c r="R11" s="62">
        <v>7</v>
      </c>
      <c r="S11" s="62">
        <v>6</v>
      </c>
      <c r="T11" s="62">
        <v>5</v>
      </c>
      <c r="U11" s="62">
        <v>4</v>
      </c>
      <c r="V11" s="62">
        <v>3</v>
      </c>
      <c r="W11" s="62">
        <v>2</v>
      </c>
      <c r="X11" s="62">
        <v>1</v>
      </c>
      <c r="Y11" s="62">
        <v>0</v>
      </c>
      <c r="Z11" s="47" t="s">
        <v>27</v>
      </c>
      <c r="AC11" s="59" t="s">
        <v>5</v>
      </c>
      <c r="AD11" s="47"/>
      <c r="AE11" s="62">
        <v>7</v>
      </c>
      <c r="AF11" s="62">
        <v>6</v>
      </c>
      <c r="AG11" s="62">
        <v>5</v>
      </c>
      <c r="AH11" s="62">
        <v>4</v>
      </c>
      <c r="AI11" s="62">
        <v>3</v>
      </c>
      <c r="AJ11" s="62">
        <v>2</v>
      </c>
      <c r="AK11" s="62">
        <v>1</v>
      </c>
      <c r="AL11" s="62">
        <v>0</v>
      </c>
      <c r="AM11" s="47" t="s">
        <v>27</v>
      </c>
    </row>
    <row r="12" spans="1:39">
      <c r="A12" s="242" t="s">
        <v>64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P12" s="63" t="s">
        <v>49</v>
      </c>
      <c r="Q12" s="47"/>
      <c r="R12" s="63">
        <v>1</v>
      </c>
      <c r="S12" s="63">
        <v>1</v>
      </c>
      <c r="T12" s="63">
        <v>0</v>
      </c>
      <c r="U12" s="63">
        <v>1</v>
      </c>
      <c r="V12" s="63">
        <v>1</v>
      </c>
      <c r="W12" s="63">
        <v>1</v>
      </c>
      <c r="X12" s="63">
        <v>0</v>
      </c>
      <c r="Y12" s="63">
        <v>0</v>
      </c>
      <c r="Z12" s="61" t="s">
        <v>44</v>
      </c>
      <c r="AC12" s="63" t="s">
        <v>49</v>
      </c>
      <c r="AD12" s="64">
        <v>0</v>
      </c>
      <c r="AE12" s="63">
        <v>0</v>
      </c>
      <c r="AF12" s="63">
        <v>0</v>
      </c>
      <c r="AG12" s="63">
        <v>1</v>
      </c>
      <c r="AH12" s="63">
        <v>1</v>
      </c>
      <c r="AI12" s="63">
        <v>0</v>
      </c>
      <c r="AJ12" s="63">
        <v>1</v>
      </c>
      <c r="AK12" s="63">
        <v>1</v>
      </c>
      <c r="AL12" s="63">
        <v>1</v>
      </c>
      <c r="AM12" s="61" t="s">
        <v>46</v>
      </c>
    </row>
    <row r="13" spans="1:39">
      <c r="A13" s="243" t="s">
        <v>11</v>
      </c>
      <c r="B13" s="243"/>
      <c r="C13" s="243"/>
      <c r="D13" s="47"/>
      <c r="E13" s="243" t="s">
        <v>24</v>
      </c>
      <c r="F13" s="243"/>
      <c r="I13" s="49" t="s">
        <v>31</v>
      </c>
      <c r="J13" s="48" t="s">
        <v>30</v>
      </c>
      <c r="K13" s="226">
        <v>8</v>
      </c>
      <c r="Z13" s="64">
        <v>0</v>
      </c>
      <c r="AM13" s="64"/>
    </row>
    <row r="14" spans="1:39">
      <c r="A14" s="54" t="s">
        <v>23</v>
      </c>
      <c r="B14" s="53" t="s">
        <v>27</v>
      </c>
      <c r="C14" s="51" t="s">
        <v>13</v>
      </c>
      <c r="D14" s="47"/>
      <c r="E14" s="53" t="s">
        <v>27</v>
      </c>
      <c r="F14" s="51" t="s">
        <v>25</v>
      </c>
      <c r="I14" s="49" t="s">
        <v>32</v>
      </c>
      <c r="J14" s="48" t="s">
        <v>30</v>
      </c>
      <c r="K14" s="226">
        <v>5</v>
      </c>
    </row>
    <row r="15" spans="1:39">
      <c r="A15" s="55" t="s">
        <v>12</v>
      </c>
      <c r="B15" s="50"/>
      <c r="C15" s="52" t="s">
        <v>21</v>
      </c>
      <c r="D15" s="47"/>
      <c r="E15" s="50">
        <v>5</v>
      </c>
      <c r="F15" s="52" t="s">
        <v>26</v>
      </c>
      <c r="I15" s="49" t="s">
        <v>33</v>
      </c>
      <c r="J15" s="48" t="s">
        <v>30</v>
      </c>
      <c r="K15" s="226">
        <v>127</v>
      </c>
      <c r="O15" s="251" t="s">
        <v>50</v>
      </c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</row>
    <row r="16" spans="1:39">
      <c r="A16" s="55" t="s">
        <v>15</v>
      </c>
      <c r="B16" s="50"/>
      <c r="C16" s="52"/>
      <c r="D16" s="47"/>
      <c r="E16" s="50"/>
      <c r="F16" s="52" t="s">
        <v>29</v>
      </c>
      <c r="I16" s="49" t="s">
        <v>53</v>
      </c>
      <c r="J16" s="48" t="s">
        <v>30</v>
      </c>
      <c r="K16" s="226">
        <v>67</v>
      </c>
      <c r="O16" s="242" t="s">
        <v>47</v>
      </c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B16" s="242" t="s">
        <v>48</v>
      </c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</row>
    <row r="17" spans="1:40">
      <c r="A17" s="55" t="s">
        <v>16</v>
      </c>
      <c r="B17" s="50"/>
      <c r="C17" s="52"/>
      <c r="D17" s="47"/>
      <c r="E17" s="50">
        <v>50</v>
      </c>
      <c r="F17" s="52" t="s">
        <v>28</v>
      </c>
      <c r="K17" s="226"/>
      <c r="O17" s="57"/>
      <c r="P17" s="57"/>
      <c r="Q17" s="57"/>
      <c r="R17" s="248" t="s">
        <v>43</v>
      </c>
      <c r="S17" s="249"/>
      <c r="T17" s="249"/>
      <c r="U17" s="249"/>
      <c r="V17" s="249"/>
      <c r="W17" s="249"/>
      <c r="X17" s="249"/>
      <c r="Y17" s="250"/>
      <c r="AB17" s="57"/>
      <c r="AC17" s="57"/>
      <c r="AD17" s="57"/>
      <c r="AE17" s="248" t="s">
        <v>43</v>
      </c>
      <c r="AF17" s="249"/>
      <c r="AG17" s="249"/>
      <c r="AH17" s="249"/>
      <c r="AI17" s="249"/>
      <c r="AJ17" s="249"/>
      <c r="AK17" s="249"/>
      <c r="AL17" s="250"/>
      <c r="AM17" s="47"/>
    </row>
    <row r="18" spans="1:40">
      <c r="A18" s="55" t="s">
        <v>17</v>
      </c>
      <c r="B18" s="50"/>
      <c r="C18" s="52"/>
      <c r="D18" s="47"/>
      <c r="E18" s="50"/>
      <c r="F18" s="52" t="s">
        <v>29</v>
      </c>
      <c r="I18" s="56" t="s">
        <v>54</v>
      </c>
      <c r="K18" s="226"/>
      <c r="O18" s="242" t="s">
        <v>42</v>
      </c>
      <c r="P18" s="242"/>
      <c r="Q18" s="242"/>
      <c r="R18" s="244" t="s">
        <v>40</v>
      </c>
      <c r="S18" s="245"/>
      <c r="T18" s="60"/>
      <c r="U18" s="60"/>
      <c r="V18" s="60"/>
      <c r="W18" s="60"/>
      <c r="X18" s="246" t="s">
        <v>41</v>
      </c>
      <c r="Y18" s="247"/>
      <c r="AB18" s="242" t="s">
        <v>42</v>
      </c>
      <c r="AC18" s="242"/>
      <c r="AD18" s="242"/>
      <c r="AE18" s="244" t="s">
        <v>40</v>
      </c>
      <c r="AF18" s="245"/>
      <c r="AG18" s="60"/>
      <c r="AH18" s="60"/>
      <c r="AI18" s="60"/>
      <c r="AJ18" s="60"/>
      <c r="AK18" s="246" t="s">
        <v>41</v>
      </c>
      <c r="AL18" s="247"/>
      <c r="AM18" s="47"/>
    </row>
    <row r="19" spans="1:40">
      <c r="A19" s="55" t="s">
        <v>18</v>
      </c>
      <c r="B19" s="50"/>
      <c r="C19" s="52"/>
      <c r="D19" s="47"/>
      <c r="E19" s="50"/>
      <c r="F19" s="52" t="s">
        <v>29</v>
      </c>
      <c r="I19" s="49" t="s">
        <v>35</v>
      </c>
      <c r="J19" s="48" t="s">
        <v>30</v>
      </c>
      <c r="K19" s="226">
        <v>14</v>
      </c>
      <c r="P19" s="59" t="s">
        <v>5</v>
      </c>
      <c r="Q19" s="47"/>
      <c r="R19" s="62">
        <v>7</v>
      </c>
      <c r="S19" s="62">
        <v>6</v>
      </c>
      <c r="T19" s="62">
        <v>5</v>
      </c>
      <c r="U19" s="62">
        <v>4</v>
      </c>
      <c r="V19" s="62">
        <v>3</v>
      </c>
      <c r="W19" s="62">
        <v>2</v>
      </c>
      <c r="X19" s="62">
        <v>1</v>
      </c>
      <c r="Y19" s="62">
        <v>0</v>
      </c>
      <c r="Z19" s="47" t="s">
        <v>27</v>
      </c>
      <c r="AC19" s="59" t="s">
        <v>5</v>
      </c>
      <c r="AD19" s="47"/>
      <c r="AE19" s="62">
        <v>7</v>
      </c>
      <c r="AF19" s="62">
        <v>6</v>
      </c>
      <c r="AG19" s="62">
        <v>5</v>
      </c>
      <c r="AH19" s="62">
        <v>4</v>
      </c>
      <c r="AI19" s="62">
        <v>3</v>
      </c>
      <c r="AJ19" s="62">
        <v>2</v>
      </c>
      <c r="AK19" s="62">
        <v>1</v>
      </c>
      <c r="AL19" s="62">
        <v>0</v>
      </c>
      <c r="AM19" s="47" t="s">
        <v>27</v>
      </c>
    </row>
    <row r="20" spans="1:40">
      <c r="A20" s="55" t="s">
        <v>19</v>
      </c>
      <c r="B20" s="50"/>
      <c r="C20" s="52"/>
      <c r="D20" s="47"/>
      <c r="E20" s="50">
        <v>20</v>
      </c>
      <c r="F20" s="52" t="s">
        <v>57</v>
      </c>
      <c r="I20" s="49" t="s">
        <v>36</v>
      </c>
      <c r="J20" s="48" t="s">
        <v>30</v>
      </c>
      <c r="K20" s="226">
        <v>14</v>
      </c>
      <c r="P20" s="63">
        <v>1</v>
      </c>
      <c r="Q20" s="47"/>
      <c r="R20" s="63">
        <v>0</v>
      </c>
      <c r="S20" s="63">
        <v>1</v>
      </c>
      <c r="T20" s="63">
        <v>1</v>
      </c>
      <c r="U20" s="63">
        <v>0</v>
      </c>
      <c r="V20" s="63">
        <v>1</v>
      </c>
      <c r="W20" s="63">
        <v>1</v>
      </c>
      <c r="X20" s="63">
        <v>1</v>
      </c>
      <c r="Y20" s="63">
        <v>0</v>
      </c>
      <c r="Z20" s="61" t="s">
        <v>45</v>
      </c>
      <c r="AC20" s="63">
        <v>1</v>
      </c>
      <c r="AD20" s="64"/>
      <c r="AE20" s="63">
        <v>0</v>
      </c>
      <c r="AF20" s="63">
        <v>1</v>
      </c>
      <c r="AG20" s="63">
        <v>1</v>
      </c>
      <c r="AH20" s="63">
        <v>0</v>
      </c>
      <c r="AI20" s="63">
        <v>1</v>
      </c>
      <c r="AJ20" s="63">
        <v>1</v>
      </c>
      <c r="AK20" s="63">
        <v>1</v>
      </c>
      <c r="AL20" s="63">
        <v>0</v>
      </c>
      <c r="AM20" s="61" t="s">
        <v>45</v>
      </c>
    </row>
    <row r="21" spans="1:40">
      <c r="A21" s="55" t="s">
        <v>20</v>
      </c>
      <c r="B21" s="50"/>
      <c r="C21" s="52"/>
      <c r="D21" s="47"/>
      <c r="E21" s="50"/>
      <c r="F21" s="52" t="s">
        <v>29</v>
      </c>
      <c r="I21" s="49" t="s">
        <v>39</v>
      </c>
      <c r="J21" s="48" t="s">
        <v>30</v>
      </c>
      <c r="K21" s="226">
        <v>136</v>
      </c>
      <c r="Z21" s="64"/>
      <c r="AM21" s="63">
        <v>0</v>
      </c>
      <c r="AN21" s="66"/>
    </row>
    <row r="22" spans="1:40">
      <c r="A22" s="55" t="s">
        <v>14</v>
      </c>
      <c r="B22" s="50">
        <v>127</v>
      </c>
      <c r="C22" s="52" t="s">
        <v>22</v>
      </c>
      <c r="D22" s="47"/>
      <c r="E22" s="50">
        <v>8</v>
      </c>
      <c r="F22" s="52" t="s">
        <v>2</v>
      </c>
      <c r="I22" s="49" t="s">
        <v>55</v>
      </c>
      <c r="J22" s="48" t="s">
        <v>30</v>
      </c>
      <c r="K22" s="226">
        <v>121</v>
      </c>
      <c r="P22" s="58"/>
      <c r="Z22" s="64"/>
      <c r="AM22" s="65"/>
      <c r="AN22" s="66"/>
    </row>
    <row r="23" spans="1:40">
      <c r="AM23" s="47"/>
    </row>
    <row r="24" spans="1:40">
      <c r="A24" s="242" t="s">
        <v>90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O24" s="57"/>
      <c r="P24" s="57"/>
      <c r="Q24" s="57"/>
      <c r="R24" s="248" t="s">
        <v>43</v>
      </c>
      <c r="S24" s="249"/>
      <c r="T24" s="249"/>
      <c r="U24" s="249"/>
      <c r="V24" s="249"/>
      <c r="W24" s="249"/>
      <c r="X24" s="249"/>
      <c r="Y24" s="250"/>
      <c r="AB24" s="57"/>
      <c r="AC24" s="57"/>
      <c r="AD24" s="57"/>
      <c r="AE24" s="248" t="s">
        <v>43</v>
      </c>
      <c r="AF24" s="249"/>
      <c r="AG24" s="249"/>
      <c r="AH24" s="249"/>
      <c r="AI24" s="249"/>
      <c r="AJ24" s="249"/>
      <c r="AK24" s="249"/>
      <c r="AL24" s="250"/>
      <c r="AM24" s="47"/>
    </row>
    <row r="25" spans="1:40">
      <c r="A25" s="243" t="s">
        <v>11</v>
      </c>
      <c r="B25" s="243"/>
      <c r="C25" s="243"/>
      <c r="D25" s="47"/>
      <c r="E25" s="243" t="s">
        <v>24</v>
      </c>
      <c r="F25" s="243"/>
      <c r="I25" s="49" t="s">
        <v>83</v>
      </c>
      <c r="J25" s="48" t="s">
        <v>30</v>
      </c>
      <c r="K25" s="141">
        <v>112</v>
      </c>
      <c r="O25" s="242" t="s">
        <v>42</v>
      </c>
      <c r="P25" s="242"/>
      <c r="Q25" s="242"/>
      <c r="R25" s="244" t="s">
        <v>40</v>
      </c>
      <c r="S25" s="245"/>
      <c r="T25" s="60"/>
      <c r="U25" s="60"/>
      <c r="V25" s="60"/>
      <c r="W25" s="60"/>
      <c r="X25" s="246" t="s">
        <v>41</v>
      </c>
      <c r="Y25" s="247"/>
      <c r="AB25" s="242" t="s">
        <v>42</v>
      </c>
      <c r="AC25" s="242"/>
      <c r="AD25" s="242"/>
      <c r="AE25" s="244" t="s">
        <v>40</v>
      </c>
      <c r="AF25" s="245"/>
      <c r="AG25" s="60"/>
      <c r="AH25" s="60"/>
      <c r="AI25" s="60"/>
      <c r="AJ25" s="60"/>
      <c r="AK25" s="246" t="s">
        <v>41</v>
      </c>
      <c r="AL25" s="247"/>
      <c r="AM25" s="47"/>
    </row>
    <row r="26" spans="1:40">
      <c r="A26" s="54" t="s">
        <v>23</v>
      </c>
      <c r="B26" s="53" t="s">
        <v>27</v>
      </c>
      <c r="C26" s="51" t="s">
        <v>13</v>
      </c>
      <c r="D26" s="47"/>
      <c r="E26" s="53" t="s">
        <v>27</v>
      </c>
      <c r="F26" s="51" t="s">
        <v>25</v>
      </c>
      <c r="I26" s="49" t="s">
        <v>81</v>
      </c>
      <c r="J26" s="48" t="s">
        <v>30</v>
      </c>
      <c r="K26" s="141">
        <v>20</v>
      </c>
      <c r="P26" s="59" t="s">
        <v>5</v>
      </c>
      <c r="Q26" s="47"/>
      <c r="R26" s="62">
        <v>7</v>
      </c>
      <c r="S26" s="62">
        <v>6</v>
      </c>
      <c r="T26" s="62">
        <v>5</v>
      </c>
      <c r="U26" s="62">
        <v>4</v>
      </c>
      <c r="V26" s="62">
        <v>3</v>
      </c>
      <c r="W26" s="62">
        <v>2</v>
      </c>
      <c r="X26" s="62">
        <v>1</v>
      </c>
      <c r="Y26" s="62">
        <v>0</v>
      </c>
      <c r="Z26" s="47" t="s">
        <v>27</v>
      </c>
      <c r="AC26" s="59" t="s">
        <v>5</v>
      </c>
      <c r="AD26" s="47"/>
      <c r="AE26" s="62">
        <v>7</v>
      </c>
      <c r="AF26" s="62">
        <v>6</v>
      </c>
      <c r="AG26" s="62">
        <v>5</v>
      </c>
      <c r="AH26" s="62">
        <v>4</v>
      </c>
      <c r="AI26" s="62">
        <v>3</v>
      </c>
      <c r="AJ26" s="62">
        <v>2</v>
      </c>
      <c r="AK26" s="62">
        <v>1</v>
      </c>
      <c r="AL26" s="62">
        <v>0</v>
      </c>
      <c r="AM26" s="47" t="s">
        <v>27</v>
      </c>
    </row>
    <row r="27" spans="1:40">
      <c r="A27" s="55" t="s">
        <v>12</v>
      </c>
      <c r="B27" s="50"/>
      <c r="C27" s="52" t="s">
        <v>21</v>
      </c>
      <c r="D27" s="47"/>
      <c r="E27" s="50">
        <v>5</v>
      </c>
      <c r="F27" s="52" t="s">
        <v>26</v>
      </c>
      <c r="I27" s="49" t="s">
        <v>82</v>
      </c>
      <c r="J27" s="48" t="s">
        <v>30</v>
      </c>
      <c r="K27" s="141">
        <v>50</v>
      </c>
      <c r="P27" s="63">
        <v>0</v>
      </c>
      <c r="Q27" s="47"/>
      <c r="R27" s="63">
        <v>1</v>
      </c>
      <c r="S27" s="63">
        <v>1</v>
      </c>
      <c r="T27" s="63">
        <v>0</v>
      </c>
      <c r="U27" s="63">
        <v>1</v>
      </c>
      <c r="V27" s="63">
        <v>1</v>
      </c>
      <c r="W27" s="63">
        <v>1</v>
      </c>
      <c r="X27" s="63">
        <v>0</v>
      </c>
      <c r="Y27" s="63">
        <v>1</v>
      </c>
      <c r="Z27" s="61" t="s">
        <v>51</v>
      </c>
      <c r="AC27" s="63">
        <v>0</v>
      </c>
      <c r="AD27" s="64"/>
      <c r="AE27" s="63">
        <v>1</v>
      </c>
      <c r="AF27" s="63">
        <v>0</v>
      </c>
      <c r="AG27" s="63">
        <v>1</v>
      </c>
      <c r="AH27" s="63">
        <v>1</v>
      </c>
      <c r="AI27" s="63">
        <v>0</v>
      </c>
      <c r="AJ27" s="63">
        <v>1</v>
      </c>
      <c r="AK27" s="63">
        <v>1</v>
      </c>
      <c r="AL27" s="63">
        <v>1</v>
      </c>
      <c r="AM27" s="61" t="s">
        <v>52</v>
      </c>
    </row>
    <row r="28" spans="1:40">
      <c r="A28" s="55" t="s">
        <v>15</v>
      </c>
      <c r="B28" s="50"/>
      <c r="C28" s="52" t="s">
        <v>80</v>
      </c>
      <c r="D28" s="47"/>
      <c r="E28" s="50"/>
      <c r="F28" s="52" t="s">
        <v>29</v>
      </c>
      <c r="I28" s="49" t="s">
        <v>85</v>
      </c>
      <c r="J28" s="48" t="s">
        <v>30</v>
      </c>
      <c r="K28" s="141">
        <v>127</v>
      </c>
      <c r="Z28" s="64"/>
      <c r="AM28" s="64"/>
    </row>
    <row r="29" spans="1:40">
      <c r="A29" s="55" t="s">
        <v>16</v>
      </c>
      <c r="B29" s="50"/>
      <c r="C29" s="52" t="s">
        <v>79</v>
      </c>
      <c r="D29" s="47"/>
      <c r="E29" s="50">
        <v>50</v>
      </c>
      <c r="F29" s="52" t="s">
        <v>28</v>
      </c>
      <c r="I29" s="49" t="s">
        <v>92</v>
      </c>
      <c r="J29" s="48" t="s">
        <v>30</v>
      </c>
      <c r="K29" s="141">
        <v>50</v>
      </c>
    </row>
    <row r="30" spans="1:40">
      <c r="A30" s="55" t="s">
        <v>17</v>
      </c>
      <c r="B30" s="50"/>
      <c r="C30" s="52" t="s">
        <v>78</v>
      </c>
      <c r="D30" s="47"/>
      <c r="E30" s="50"/>
      <c r="F30" s="52" t="s">
        <v>29</v>
      </c>
      <c r="G30" s="138" t="s">
        <v>30</v>
      </c>
      <c r="H30" s="139">
        <v>11</v>
      </c>
      <c r="I30" s="56" t="str">
        <f>"A = " &amp;H30</f>
        <v>A = 11</v>
      </c>
    </row>
    <row r="31" spans="1:40">
      <c r="A31" s="55" t="s">
        <v>18</v>
      </c>
      <c r="B31" s="50" t="s">
        <v>74</v>
      </c>
      <c r="C31" s="52" t="s">
        <v>77</v>
      </c>
      <c r="D31" s="47"/>
      <c r="E31" s="50"/>
      <c r="F31" s="52" t="s">
        <v>29</v>
      </c>
      <c r="H31" s="48">
        <v>50</v>
      </c>
      <c r="I31" s="49" t="s">
        <v>89</v>
      </c>
      <c r="J31" s="48" t="s">
        <v>30</v>
      </c>
      <c r="K31" s="141">
        <f>H30+H31</f>
        <v>61</v>
      </c>
    </row>
    <row r="32" spans="1:40">
      <c r="A32" s="55" t="s">
        <v>19</v>
      </c>
      <c r="B32" s="50"/>
      <c r="C32" s="52" t="s">
        <v>76</v>
      </c>
      <c r="D32" s="47"/>
      <c r="E32" s="50">
        <v>20</v>
      </c>
      <c r="F32" s="52" t="s">
        <v>74</v>
      </c>
      <c r="H32" s="48">
        <v>20</v>
      </c>
      <c r="I32" s="49" t="s">
        <v>87</v>
      </c>
      <c r="J32" s="48" t="s">
        <v>30</v>
      </c>
      <c r="K32" s="141">
        <f>H32+H30</f>
        <v>31</v>
      </c>
    </row>
    <row r="33" spans="1:11">
      <c r="A33" s="55" t="s">
        <v>20</v>
      </c>
      <c r="B33" s="50"/>
      <c r="C33" s="52" t="s">
        <v>75</v>
      </c>
      <c r="D33" s="47"/>
      <c r="E33" s="50"/>
      <c r="F33" s="52" t="s">
        <v>29</v>
      </c>
      <c r="H33" s="48">
        <v>50</v>
      </c>
      <c r="I33" s="49" t="s">
        <v>88</v>
      </c>
      <c r="J33" s="48" t="s">
        <v>30</v>
      </c>
      <c r="K33" s="141">
        <f>H33+H30</f>
        <v>61</v>
      </c>
    </row>
    <row r="34" spans="1:11">
      <c r="A34" s="55" t="s">
        <v>14</v>
      </c>
      <c r="B34" s="50">
        <v>50</v>
      </c>
      <c r="C34" s="52" t="s">
        <v>22</v>
      </c>
      <c r="D34" s="47"/>
      <c r="E34" s="50" t="s">
        <v>28</v>
      </c>
      <c r="F34" s="52" t="s">
        <v>2</v>
      </c>
      <c r="H34" s="48">
        <v>112</v>
      </c>
      <c r="I34" s="49" t="s">
        <v>84</v>
      </c>
      <c r="J34" s="48" t="s">
        <v>30</v>
      </c>
      <c r="K34" s="141">
        <f>H34+H30</f>
        <v>123</v>
      </c>
    </row>
    <row r="35" spans="1:11" ht="27" thickBot="1">
      <c r="H35" s="48">
        <v>20</v>
      </c>
      <c r="I35" s="49" t="s">
        <v>93</v>
      </c>
      <c r="J35" s="48" t="s">
        <v>30</v>
      </c>
      <c r="K35" s="141">
        <f>H35+H30</f>
        <v>31</v>
      </c>
    </row>
    <row r="36" spans="1:11" ht="31.5" thickBot="1">
      <c r="B36" s="233" t="s">
        <v>71</v>
      </c>
      <c r="C36" s="235"/>
      <c r="D36" s="4"/>
    </row>
    <row r="37" spans="1:11" ht="31.5" thickBot="1">
      <c r="B37" s="133">
        <v>127</v>
      </c>
      <c r="C37" s="137" t="str">
        <f>DEC2HEX(B37)</f>
        <v>7F</v>
      </c>
      <c r="D37" s="4" t="str">
        <f>C37&amp;"H"</f>
        <v>7FH</v>
      </c>
    </row>
    <row r="38" spans="1:11" ht="31.5" thickBot="1">
      <c r="B38" s="233" t="s">
        <v>72</v>
      </c>
      <c r="C38" s="235"/>
      <c r="D38" s="4"/>
    </row>
    <row r="39" spans="1:11" ht="31.5" thickBot="1">
      <c r="B39" s="133" t="s">
        <v>86</v>
      </c>
      <c r="C39" s="137">
        <f>HEX2DEC(B39)</f>
        <v>127</v>
      </c>
      <c r="D39" s="4" t="s">
        <v>6</v>
      </c>
    </row>
    <row r="40" spans="1:11">
      <c r="A40" s="242" t="s">
        <v>91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>
      <c r="A41" s="243" t="s">
        <v>11</v>
      </c>
      <c r="B41" s="243"/>
      <c r="C41" s="243"/>
      <c r="D41" s="47"/>
      <c r="E41" s="243" t="s">
        <v>24</v>
      </c>
      <c r="F41" s="243"/>
      <c r="I41" s="49" t="s">
        <v>95</v>
      </c>
      <c r="J41" s="48" t="s">
        <v>30</v>
      </c>
      <c r="K41" s="141">
        <v>17</v>
      </c>
    </row>
    <row r="42" spans="1:11">
      <c r="A42" s="54" t="s">
        <v>23</v>
      </c>
      <c r="B42" s="53" t="s">
        <v>27</v>
      </c>
      <c r="C42" s="51" t="s">
        <v>13</v>
      </c>
      <c r="D42" s="47"/>
      <c r="E42" s="53" t="s">
        <v>27</v>
      </c>
      <c r="F42" s="51" t="s">
        <v>25</v>
      </c>
      <c r="I42" s="49" t="s">
        <v>96</v>
      </c>
      <c r="J42" s="48" t="s">
        <v>30</v>
      </c>
      <c r="K42" s="141">
        <v>50</v>
      </c>
    </row>
    <row r="43" spans="1:11">
      <c r="A43" s="55" t="s">
        <v>12</v>
      </c>
      <c r="B43" s="50"/>
      <c r="C43" s="52" t="s">
        <v>21</v>
      </c>
      <c r="D43" s="47"/>
      <c r="E43" s="50">
        <v>5</v>
      </c>
      <c r="F43" s="52" t="s">
        <v>26</v>
      </c>
      <c r="I43" s="49" t="s">
        <v>82</v>
      </c>
      <c r="J43" s="48" t="s">
        <v>30</v>
      </c>
      <c r="K43" s="141">
        <v>70</v>
      </c>
    </row>
    <row r="44" spans="1:11">
      <c r="A44" s="55" t="s">
        <v>15</v>
      </c>
      <c r="B44" s="50">
        <v>127</v>
      </c>
      <c r="C44" s="52" t="s">
        <v>80</v>
      </c>
      <c r="D44" s="47"/>
      <c r="E44" s="50"/>
      <c r="F44" s="52" t="s">
        <v>29</v>
      </c>
      <c r="I44" s="49" t="s">
        <v>97</v>
      </c>
      <c r="J44" s="48" t="s">
        <v>30</v>
      </c>
      <c r="K44" s="141">
        <v>105</v>
      </c>
    </row>
    <row r="45" spans="1:11">
      <c r="A45" s="55" t="s">
        <v>16</v>
      </c>
      <c r="B45" s="50"/>
      <c r="C45" s="52" t="s">
        <v>79</v>
      </c>
      <c r="D45" s="47"/>
      <c r="E45" s="50">
        <v>50</v>
      </c>
      <c r="F45" s="52" t="s">
        <v>28</v>
      </c>
      <c r="I45" s="49" t="s">
        <v>98</v>
      </c>
      <c r="J45" s="48" t="s">
        <v>30</v>
      </c>
      <c r="K45" s="141">
        <v>112</v>
      </c>
    </row>
    <row r="46" spans="1:11">
      <c r="A46" s="55" t="s">
        <v>17</v>
      </c>
      <c r="B46" s="50"/>
      <c r="C46" s="52" t="s">
        <v>78</v>
      </c>
      <c r="D46" s="47"/>
      <c r="E46" s="50">
        <v>17</v>
      </c>
      <c r="F46" s="52" t="s">
        <v>94</v>
      </c>
      <c r="G46" s="138" t="s">
        <v>30</v>
      </c>
      <c r="H46" s="139">
        <v>20</v>
      </c>
      <c r="I46" s="56" t="str">
        <f>"A = " &amp;H46</f>
        <v>A = 20</v>
      </c>
      <c r="K46" s="140"/>
    </row>
    <row r="47" spans="1:11">
      <c r="A47" s="55" t="s">
        <v>18</v>
      </c>
      <c r="B47" s="50">
        <v>112</v>
      </c>
      <c r="C47" s="52" t="s">
        <v>77</v>
      </c>
      <c r="D47" s="47"/>
      <c r="E47" s="50"/>
      <c r="F47" s="52" t="s">
        <v>29</v>
      </c>
      <c r="H47" s="48">
        <v>17</v>
      </c>
      <c r="I47" s="49" t="s">
        <v>99</v>
      </c>
      <c r="J47" s="48" t="s">
        <v>30</v>
      </c>
      <c r="K47" s="141">
        <f>H46+H47</f>
        <v>37</v>
      </c>
    </row>
    <row r="48" spans="1:11">
      <c r="A48" s="55" t="s">
        <v>19</v>
      </c>
      <c r="B48" s="50"/>
      <c r="C48" s="52" t="s">
        <v>76</v>
      </c>
      <c r="D48" s="47"/>
      <c r="E48" s="50">
        <v>20</v>
      </c>
      <c r="F48" s="52" t="s">
        <v>74</v>
      </c>
      <c r="H48" s="48">
        <v>5</v>
      </c>
      <c r="I48" s="49" t="s">
        <v>100</v>
      </c>
      <c r="J48" s="48" t="s">
        <v>30</v>
      </c>
      <c r="K48" s="141">
        <f>H48+H46</f>
        <v>25</v>
      </c>
    </row>
    <row r="49" spans="1:26">
      <c r="A49" s="55" t="s">
        <v>20</v>
      </c>
      <c r="B49" s="50"/>
      <c r="C49" s="52" t="s">
        <v>75</v>
      </c>
      <c r="D49" s="47"/>
      <c r="E49" s="50"/>
      <c r="F49" s="52" t="s">
        <v>29</v>
      </c>
      <c r="H49" s="48">
        <v>112</v>
      </c>
      <c r="I49" s="49" t="s">
        <v>88</v>
      </c>
      <c r="J49" s="48" t="s">
        <v>30</v>
      </c>
      <c r="K49" s="141">
        <f>H49+H46</f>
        <v>132</v>
      </c>
    </row>
    <row r="50" spans="1:26">
      <c r="A50" s="55" t="s">
        <v>14</v>
      </c>
      <c r="B50" s="50">
        <v>70</v>
      </c>
      <c r="C50" s="52" t="s">
        <v>22</v>
      </c>
      <c r="D50" s="47"/>
      <c r="E50" s="50" t="s">
        <v>28</v>
      </c>
      <c r="F50" s="52" t="s">
        <v>2</v>
      </c>
      <c r="H50" s="48">
        <v>69</v>
      </c>
      <c r="I50" s="49" t="s">
        <v>101</v>
      </c>
      <c r="J50" s="48" t="s">
        <v>30</v>
      </c>
      <c r="K50" s="141">
        <f>H50+H46</f>
        <v>89</v>
      </c>
    </row>
    <row r="51" spans="1:26">
      <c r="H51" s="48">
        <v>5</v>
      </c>
      <c r="I51" s="49" t="s">
        <v>102</v>
      </c>
      <c r="J51" s="48" t="s">
        <v>30</v>
      </c>
      <c r="K51" s="141">
        <f>H51+H46</f>
        <v>25</v>
      </c>
    </row>
    <row r="53" spans="1:26" s="171" customFormat="1">
      <c r="Z53" s="172"/>
    </row>
    <row r="55" spans="1:26">
      <c r="A55" s="242" t="s">
        <v>132</v>
      </c>
      <c r="B55" s="242"/>
      <c r="C55" s="242"/>
      <c r="D55" s="242"/>
      <c r="E55" s="242"/>
      <c r="F55" s="242"/>
      <c r="G55" s="242"/>
      <c r="H55" s="242"/>
      <c r="I55" s="242"/>
      <c r="J55" s="242"/>
      <c r="K55" s="242"/>
    </row>
    <row r="56" spans="1:26">
      <c r="A56" s="243" t="s">
        <v>11</v>
      </c>
      <c r="B56" s="243"/>
      <c r="C56" s="243"/>
      <c r="D56" s="47"/>
      <c r="E56" s="243" t="s">
        <v>24</v>
      </c>
      <c r="F56" s="243"/>
      <c r="H56" s="48">
        <v>1</v>
      </c>
      <c r="I56" s="49" t="s">
        <v>134</v>
      </c>
      <c r="J56" s="48" t="s">
        <v>30</v>
      </c>
      <c r="K56" s="141">
        <v>32</v>
      </c>
      <c r="L56" s="171">
        <v>32</v>
      </c>
    </row>
    <row r="57" spans="1:26">
      <c r="A57" s="54" t="s">
        <v>23</v>
      </c>
      <c r="B57" s="53" t="s">
        <v>27</v>
      </c>
      <c r="C57" s="51" t="s">
        <v>13</v>
      </c>
      <c r="D57" s="47"/>
      <c r="E57" s="53" t="s">
        <v>27</v>
      </c>
      <c r="F57" s="51" t="s">
        <v>25</v>
      </c>
      <c r="H57" s="48">
        <v>2</v>
      </c>
      <c r="I57" s="49" t="s">
        <v>81</v>
      </c>
      <c r="J57" s="48" t="s">
        <v>30</v>
      </c>
      <c r="K57" s="141">
        <v>70</v>
      </c>
      <c r="L57" s="171">
        <v>50</v>
      </c>
      <c r="M57" s="48" t="s">
        <v>141</v>
      </c>
    </row>
    <row r="58" spans="1:26">
      <c r="A58" s="55" t="s">
        <v>12</v>
      </c>
      <c r="B58" s="50"/>
      <c r="C58" s="52" t="s">
        <v>21</v>
      </c>
      <c r="D58" s="47"/>
      <c r="E58" s="50">
        <v>5</v>
      </c>
      <c r="F58" s="52" t="s">
        <v>26</v>
      </c>
      <c r="H58" s="48">
        <v>3</v>
      </c>
      <c r="I58" s="49" t="s">
        <v>82</v>
      </c>
      <c r="J58" s="48" t="s">
        <v>30</v>
      </c>
      <c r="K58" s="141">
        <v>112</v>
      </c>
      <c r="L58" s="171">
        <v>112</v>
      </c>
    </row>
    <row r="59" spans="1:26">
      <c r="A59" s="55" t="s">
        <v>15</v>
      </c>
      <c r="B59" s="50"/>
      <c r="C59" s="52" t="s">
        <v>80</v>
      </c>
      <c r="D59" s="47"/>
      <c r="E59" s="50"/>
      <c r="F59" s="52" t="s">
        <v>29</v>
      </c>
      <c r="H59" s="48">
        <v>4</v>
      </c>
      <c r="I59" s="49" t="s">
        <v>135</v>
      </c>
      <c r="J59" s="48" t="s">
        <v>30</v>
      </c>
      <c r="K59" s="141">
        <v>112</v>
      </c>
      <c r="L59" s="171">
        <v>112</v>
      </c>
    </row>
    <row r="60" spans="1:26">
      <c r="A60" s="55" t="s">
        <v>16</v>
      </c>
      <c r="B60" s="50"/>
      <c r="C60" s="52" t="s">
        <v>79</v>
      </c>
      <c r="D60" s="47"/>
      <c r="E60" s="50">
        <v>50</v>
      </c>
      <c r="F60" s="52" t="s">
        <v>28</v>
      </c>
      <c r="H60" s="48">
        <v>5</v>
      </c>
      <c r="I60" s="49" t="s">
        <v>136</v>
      </c>
      <c r="J60" s="48" t="s">
        <v>30</v>
      </c>
      <c r="K60" s="141">
        <v>5</v>
      </c>
      <c r="L60" s="171">
        <v>5</v>
      </c>
    </row>
    <row r="61" spans="1:26">
      <c r="A61" s="55" t="s">
        <v>17</v>
      </c>
      <c r="B61" s="50"/>
      <c r="C61" s="52" t="s">
        <v>78</v>
      </c>
      <c r="D61" s="47"/>
      <c r="E61" s="50"/>
      <c r="F61" s="52" t="s">
        <v>29</v>
      </c>
      <c r="G61" s="138" t="s">
        <v>30</v>
      </c>
      <c r="H61" s="139">
        <v>25</v>
      </c>
      <c r="I61" s="56" t="str">
        <f>"A = " &amp;H61</f>
        <v>A = 25</v>
      </c>
    </row>
    <row r="62" spans="1:26">
      <c r="A62" s="55" t="s">
        <v>18</v>
      </c>
      <c r="B62" s="50" t="s">
        <v>74</v>
      </c>
      <c r="C62" s="52" t="s">
        <v>77</v>
      </c>
      <c r="D62" s="47"/>
      <c r="E62" s="50"/>
      <c r="F62" s="52" t="s">
        <v>29</v>
      </c>
      <c r="H62" s="48">
        <v>6</v>
      </c>
      <c r="I62" s="49" t="s">
        <v>89</v>
      </c>
      <c r="J62" s="48" t="s">
        <v>30</v>
      </c>
      <c r="K62" s="141">
        <v>50</v>
      </c>
      <c r="L62" s="171">
        <v>75</v>
      </c>
      <c r="M62" s="48" t="s">
        <v>141</v>
      </c>
    </row>
    <row r="63" spans="1:26">
      <c r="A63" s="55" t="s">
        <v>19</v>
      </c>
      <c r="B63" s="50"/>
      <c r="C63" s="52" t="s">
        <v>76</v>
      </c>
      <c r="D63" s="47"/>
      <c r="E63" s="50">
        <v>32</v>
      </c>
      <c r="F63" s="52" t="s">
        <v>74</v>
      </c>
      <c r="H63" s="48">
        <v>7</v>
      </c>
      <c r="I63" s="49" t="s">
        <v>87</v>
      </c>
      <c r="J63" s="48" t="s">
        <v>30</v>
      </c>
      <c r="K63" s="141">
        <v>75</v>
      </c>
      <c r="L63" s="171">
        <v>57</v>
      </c>
      <c r="M63" s="48" t="s">
        <v>141</v>
      </c>
    </row>
    <row r="64" spans="1:26">
      <c r="A64" s="55" t="s">
        <v>20</v>
      </c>
      <c r="B64" s="50"/>
      <c r="C64" s="52" t="s">
        <v>75</v>
      </c>
      <c r="D64" s="47"/>
      <c r="E64" s="50"/>
      <c r="F64" s="52" t="s">
        <v>29</v>
      </c>
      <c r="H64" s="48">
        <v>8</v>
      </c>
      <c r="I64" s="49" t="s">
        <v>88</v>
      </c>
      <c r="J64" s="48" t="s">
        <v>30</v>
      </c>
      <c r="K64" s="141">
        <v>75</v>
      </c>
      <c r="L64" s="171">
        <v>75</v>
      </c>
    </row>
    <row r="65" spans="1:12">
      <c r="A65" s="55" t="s">
        <v>14</v>
      </c>
      <c r="B65" s="50">
        <v>112</v>
      </c>
      <c r="C65" s="52" t="s">
        <v>22</v>
      </c>
      <c r="D65" s="47"/>
      <c r="E65" s="50" t="s">
        <v>28</v>
      </c>
      <c r="F65" s="52" t="s">
        <v>2</v>
      </c>
      <c r="H65" s="48">
        <v>9</v>
      </c>
      <c r="I65" s="49" t="s">
        <v>84</v>
      </c>
      <c r="J65" s="48" t="s">
        <v>30</v>
      </c>
      <c r="K65" s="141">
        <v>137</v>
      </c>
      <c r="L65" s="171">
        <v>137</v>
      </c>
    </row>
    <row r="66" spans="1:12" ht="27" thickBot="1">
      <c r="H66" s="48">
        <v>10</v>
      </c>
      <c r="I66" s="49" t="s">
        <v>93</v>
      </c>
      <c r="J66" s="48" t="s">
        <v>30</v>
      </c>
      <c r="K66" s="141">
        <v>57</v>
      </c>
      <c r="L66" s="171">
        <v>57</v>
      </c>
    </row>
    <row r="67" spans="1:12" ht="31.5" thickBot="1">
      <c r="B67" s="233" t="s">
        <v>71</v>
      </c>
      <c r="C67" s="235"/>
      <c r="D67" s="4"/>
    </row>
    <row r="68" spans="1:12" ht="31.5" thickBot="1">
      <c r="B68" s="170">
        <v>127</v>
      </c>
      <c r="C68" s="137" t="str">
        <f>DEC2HEX(B68)</f>
        <v>7F</v>
      </c>
      <c r="D68" s="4" t="str">
        <f>C68&amp;"H"</f>
        <v>7FH</v>
      </c>
      <c r="F68" s="48" t="s">
        <v>139</v>
      </c>
      <c r="G68" s="48" t="s">
        <v>140</v>
      </c>
      <c r="I68" s="48">
        <v>50</v>
      </c>
    </row>
    <row r="69" spans="1:12" ht="31.5" thickBot="1">
      <c r="B69" s="233" t="s">
        <v>72</v>
      </c>
      <c r="C69" s="235"/>
      <c r="D69" s="4"/>
    </row>
    <row r="70" spans="1:12" ht="31.5" thickBot="1">
      <c r="B70" s="170">
        <v>69</v>
      </c>
      <c r="C70" s="137">
        <f>HEX2DEC(B70)</f>
        <v>105</v>
      </c>
      <c r="D70" s="4" t="s">
        <v>6</v>
      </c>
    </row>
    <row r="71" spans="1:12">
      <c r="A71" s="242" t="s">
        <v>133</v>
      </c>
      <c r="B71" s="242"/>
      <c r="C71" s="242"/>
      <c r="D71" s="242"/>
      <c r="E71" s="242"/>
      <c r="F71" s="242"/>
      <c r="G71" s="242"/>
      <c r="H71" s="242"/>
      <c r="I71" s="242"/>
      <c r="J71" s="242"/>
      <c r="K71" s="242"/>
    </row>
    <row r="72" spans="1:12">
      <c r="A72" s="243" t="s">
        <v>11</v>
      </c>
      <c r="B72" s="243"/>
      <c r="C72" s="243"/>
      <c r="D72" s="47"/>
      <c r="E72" s="243" t="s">
        <v>24</v>
      </c>
      <c r="F72" s="243"/>
      <c r="H72" s="48">
        <v>1</v>
      </c>
      <c r="I72" s="49" t="s">
        <v>95</v>
      </c>
      <c r="J72" s="48" t="s">
        <v>30</v>
      </c>
      <c r="K72" s="141">
        <v>17</v>
      </c>
      <c r="L72" s="48">
        <v>17</v>
      </c>
    </row>
    <row r="73" spans="1:12">
      <c r="A73" s="54" t="s">
        <v>23</v>
      </c>
      <c r="B73" s="53" t="s">
        <v>27</v>
      </c>
      <c r="C73" s="51" t="s">
        <v>13</v>
      </c>
      <c r="D73" s="47"/>
      <c r="E73" s="53" t="s">
        <v>27</v>
      </c>
      <c r="F73" s="51" t="s">
        <v>25</v>
      </c>
      <c r="H73" s="48">
        <v>2</v>
      </c>
      <c r="I73" s="49" t="s">
        <v>96</v>
      </c>
      <c r="J73" s="48" t="s">
        <v>30</v>
      </c>
      <c r="K73" s="141">
        <v>50</v>
      </c>
      <c r="L73" s="48">
        <v>50</v>
      </c>
    </row>
    <row r="74" spans="1:12">
      <c r="A74" s="55" t="s">
        <v>12</v>
      </c>
      <c r="B74" s="50"/>
      <c r="C74" s="52" t="s">
        <v>21</v>
      </c>
      <c r="D74" s="47"/>
      <c r="E74" s="50">
        <v>5</v>
      </c>
      <c r="F74" s="52" t="s">
        <v>26</v>
      </c>
      <c r="H74" s="48">
        <v>3</v>
      </c>
      <c r="I74" s="49" t="s">
        <v>82</v>
      </c>
      <c r="J74" s="48" t="s">
        <v>30</v>
      </c>
      <c r="K74" s="141">
        <v>69</v>
      </c>
      <c r="L74" s="48">
        <v>69</v>
      </c>
    </row>
    <row r="75" spans="1:12">
      <c r="A75" s="55" t="s">
        <v>15</v>
      </c>
      <c r="B75" s="50">
        <v>127</v>
      </c>
      <c r="C75" s="52" t="s">
        <v>80</v>
      </c>
      <c r="D75" s="47"/>
      <c r="E75" s="50"/>
      <c r="F75" s="52" t="s">
        <v>29</v>
      </c>
      <c r="H75" s="48">
        <v>4</v>
      </c>
      <c r="I75" s="49" t="s">
        <v>97</v>
      </c>
      <c r="J75" s="48" t="s">
        <v>30</v>
      </c>
      <c r="K75" s="141">
        <v>45</v>
      </c>
      <c r="L75" s="48">
        <v>105</v>
      </c>
    </row>
    <row r="76" spans="1:12">
      <c r="A76" s="55" t="s">
        <v>16</v>
      </c>
      <c r="B76" s="50"/>
      <c r="C76" s="52" t="s">
        <v>79</v>
      </c>
      <c r="D76" s="47"/>
      <c r="E76" s="50">
        <v>50</v>
      </c>
      <c r="F76" s="52" t="s">
        <v>28</v>
      </c>
      <c r="H76" s="48">
        <v>5</v>
      </c>
      <c r="I76" s="49" t="s">
        <v>138</v>
      </c>
      <c r="J76" s="48" t="s">
        <v>30</v>
      </c>
      <c r="K76" s="141">
        <v>17</v>
      </c>
      <c r="L76" s="48">
        <v>17</v>
      </c>
    </row>
    <row r="77" spans="1:12">
      <c r="A77" s="55" t="s">
        <v>17</v>
      </c>
      <c r="B77" s="50"/>
      <c r="C77" s="52" t="s">
        <v>78</v>
      </c>
      <c r="D77" s="47"/>
      <c r="E77" s="50">
        <v>17</v>
      </c>
      <c r="F77" s="52" t="s">
        <v>94</v>
      </c>
      <c r="G77" s="138" t="s">
        <v>30</v>
      </c>
      <c r="H77" s="139">
        <v>40</v>
      </c>
      <c r="I77" s="56" t="str">
        <f>"A = " &amp;H77</f>
        <v>A = 40</v>
      </c>
      <c r="K77" s="140"/>
    </row>
    <row r="78" spans="1:12">
      <c r="A78" s="55" t="s">
        <v>18</v>
      </c>
      <c r="B78" s="50">
        <v>112</v>
      </c>
      <c r="C78" s="52" t="s">
        <v>77</v>
      </c>
      <c r="D78" s="47"/>
      <c r="E78" s="50"/>
      <c r="F78" s="52" t="s">
        <v>29</v>
      </c>
      <c r="H78" s="48">
        <v>6</v>
      </c>
      <c r="I78" s="49" t="s">
        <v>99</v>
      </c>
      <c r="J78" s="48" t="s">
        <v>30</v>
      </c>
      <c r="K78" s="141">
        <v>57</v>
      </c>
      <c r="L78" s="48">
        <v>57</v>
      </c>
    </row>
    <row r="79" spans="1:12">
      <c r="A79" s="55" t="s">
        <v>19</v>
      </c>
      <c r="B79" s="50"/>
      <c r="C79" s="52" t="s">
        <v>76</v>
      </c>
      <c r="D79" s="47"/>
      <c r="E79" s="50">
        <v>20</v>
      </c>
      <c r="F79" s="52" t="s">
        <v>137</v>
      </c>
      <c r="H79" s="48">
        <v>7</v>
      </c>
      <c r="I79" s="49" t="s">
        <v>100</v>
      </c>
      <c r="J79" s="48" t="s">
        <v>30</v>
      </c>
      <c r="K79" s="141">
        <v>45</v>
      </c>
      <c r="L79" s="48">
        <v>45</v>
      </c>
    </row>
    <row r="80" spans="1:12">
      <c r="A80" s="55" t="s">
        <v>20</v>
      </c>
      <c r="B80" s="50"/>
      <c r="C80" s="52" t="s">
        <v>75</v>
      </c>
      <c r="D80" s="47"/>
      <c r="E80" s="50"/>
      <c r="F80" s="52" t="s">
        <v>29</v>
      </c>
      <c r="H80" s="48">
        <v>8</v>
      </c>
      <c r="I80" s="49" t="s">
        <v>88</v>
      </c>
      <c r="J80" s="48" t="s">
        <v>30</v>
      </c>
      <c r="K80" s="141">
        <v>152</v>
      </c>
      <c r="L80" s="48">
        <v>152</v>
      </c>
    </row>
    <row r="81" spans="1:26">
      <c r="A81" s="55" t="s">
        <v>14</v>
      </c>
      <c r="B81" s="50">
        <v>69</v>
      </c>
      <c r="C81" s="52" t="s">
        <v>22</v>
      </c>
      <c r="D81" s="47"/>
      <c r="E81" s="50" t="s">
        <v>28</v>
      </c>
      <c r="F81" s="52" t="s">
        <v>2</v>
      </c>
      <c r="H81" s="48">
        <v>9</v>
      </c>
      <c r="I81" s="49" t="s">
        <v>101</v>
      </c>
      <c r="J81" s="48" t="s">
        <v>30</v>
      </c>
      <c r="K81" s="141">
        <v>85</v>
      </c>
      <c r="L81" s="48">
        <v>109</v>
      </c>
    </row>
    <row r="82" spans="1:26">
      <c r="H82" s="48">
        <v>10</v>
      </c>
      <c r="I82" s="49" t="s">
        <v>102</v>
      </c>
      <c r="J82" s="48" t="s">
        <v>30</v>
      </c>
      <c r="K82" s="141">
        <v>45</v>
      </c>
      <c r="L82" s="48">
        <v>45</v>
      </c>
    </row>
    <row r="84" spans="1:26" s="171" customFormat="1">
      <c r="Z84" s="172"/>
    </row>
  </sheetData>
  <mergeCells count="58">
    <mergeCell ref="A40:K40"/>
    <mergeCell ref="A41:C41"/>
    <mergeCell ref="E41:F41"/>
    <mergeCell ref="A24:K24"/>
    <mergeCell ref="A25:C25"/>
    <mergeCell ref="E25:F25"/>
    <mergeCell ref="B36:C36"/>
    <mergeCell ref="B38:C38"/>
    <mergeCell ref="O15:AM15"/>
    <mergeCell ref="A13:C13"/>
    <mergeCell ref="E13:F13"/>
    <mergeCell ref="A12:K12"/>
    <mergeCell ref="AK18:AL18"/>
    <mergeCell ref="O18:Q18"/>
    <mergeCell ref="R18:S18"/>
    <mergeCell ref="X18:Y18"/>
    <mergeCell ref="AB18:AD18"/>
    <mergeCell ref="AE18:AF18"/>
    <mergeCell ref="R24:Y24"/>
    <mergeCell ref="AE24:AL24"/>
    <mergeCell ref="O25:Q25"/>
    <mergeCell ref="R25:S25"/>
    <mergeCell ref="X25:Y25"/>
    <mergeCell ref="AB25:AD25"/>
    <mergeCell ref="AE25:AF25"/>
    <mergeCell ref="AK25:AL25"/>
    <mergeCell ref="AB2:AM2"/>
    <mergeCell ref="O16:Z16"/>
    <mergeCell ref="AB16:AM16"/>
    <mergeCell ref="R17:Y17"/>
    <mergeCell ref="AE17:AL17"/>
    <mergeCell ref="AE3:AL3"/>
    <mergeCell ref="AB4:AD4"/>
    <mergeCell ref="AE4:AF4"/>
    <mergeCell ref="AK4:AL4"/>
    <mergeCell ref="AE9:AL9"/>
    <mergeCell ref="AB10:AD10"/>
    <mergeCell ref="AE10:AF10"/>
    <mergeCell ref="AK10:AL10"/>
    <mergeCell ref="O4:Q4"/>
    <mergeCell ref="R3:Y3"/>
    <mergeCell ref="R9:Y9"/>
    <mergeCell ref="A1:C1"/>
    <mergeCell ref="E1:F1"/>
    <mergeCell ref="O2:Z2"/>
    <mergeCell ref="O10:Q10"/>
    <mergeCell ref="R4:S4"/>
    <mergeCell ref="X4:Y4"/>
    <mergeCell ref="R10:S10"/>
    <mergeCell ref="X10:Y10"/>
    <mergeCell ref="A71:K71"/>
    <mergeCell ref="A72:C72"/>
    <mergeCell ref="E72:F72"/>
    <mergeCell ref="A55:K55"/>
    <mergeCell ref="A56:C56"/>
    <mergeCell ref="E56:F56"/>
    <mergeCell ref="B67:C67"/>
    <mergeCell ref="B69:C6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zoomScale="70" zoomScaleNormal="70" workbookViewId="0">
      <pane ySplit="3" topLeftCell="A82" activePane="bottomLeft" state="frozen"/>
      <selection pane="bottomLeft" activeCell="I90" sqref="I90"/>
    </sheetView>
  </sheetViews>
  <sheetFormatPr defaultColWidth="9.125" defaultRowHeight="30.75"/>
  <cols>
    <col min="1" max="1" width="38.125" style="4" customWidth="1"/>
    <col min="2" max="2" width="8.75" style="5" customWidth="1"/>
    <col min="3" max="4" width="8.75" style="6" customWidth="1"/>
    <col min="5" max="5" width="8.75" style="42" customWidth="1"/>
    <col min="6" max="6" width="8.75" style="73" customWidth="1"/>
    <col min="7" max="8" width="8.75" style="6" customWidth="1"/>
    <col min="9" max="9" width="8.75" style="7" customWidth="1"/>
    <col min="10" max="10" width="5.125" style="3" customWidth="1"/>
    <col min="11" max="11" width="4.25" style="3" customWidth="1"/>
    <col min="12" max="12" width="4.25" style="96" bestFit="1" customWidth="1"/>
    <col min="13" max="13" width="9.125" style="18"/>
    <col min="14" max="16" width="9.125" style="27"/>
    <col min="17" max="17" width="9.125" style="18"/>
    <col min="18" max="20" width="9.125" style="27"/>
    <col min="21" max="21" width="9.125" style="18"/>
    <col min="22" max="22" width="9.125" style="19"/>
    <col min="23" max="16384" width="9.125" style="4"/>
  </cols>
  <sheetData>
    <row r="1" spans="1:24" ht="31.5" thickBot="1">
      <c r="B1" s="233" t="s">
        <v>9</v>
      </c>
      <c r="C1" s="234"/>
      <c r="D1" s="234"/>
      <c r="E1" s="234"/>
      <c r="F1" s="234"/>
      <c r="G1" s="234"/>
      <c r="H1" s="234"/>
      <c r="I1" s="235"/>
      <c r="M1" s="252" t="s">
        <v>10</v>
      </c>
      <c r="N1" s="253"/>
      <c r="O1" s="253"/>
      <c r="P1" s="253"/>
      <c r="Q1" s="253"/>
      <c r="R1" s="253"/>
      <c r="S1" s="253"/>
      <c r="T1" s="253"/>
      <c r="U1" s="253"/>
      <c r="V1" s="253"/>
    </row>
    <row r="2" spans="1:24" s="1" customFormat="1">
      <c r="A2" s="8" t="s">
        <v>0</v>
      </c>
      <c r="B2" s="9">
        <v>7</v>
      </c>
      <c r="C2" s="10">
        <v>6</v>
      </c>
      <c r="D2" s="10">
        <v>5</v>
      </c>
      <c r="E2" s="69">
        <v>4</v>
      </c>
      <c r="F2" s="71">
        <v>3</v>
      </c>
      <c r="G2" s="10">
        <v>2</v>
      </c>
      <c r="H2" s="10">
        <v>1</v>
      </c>
      <c r="I2" s="11">
        <v>0</v>
      </c>
      <c r="J2" s="43"/>
      <c r="K2" s="43"/>
      <c r="L2" s="97"/>
      <c r="M2" s="28">
        <v>3</v>
      </c>
      <c r="N2" s="29">
        <v>2</v>
      </c>
      <c r="O2" s="29">
        <v>1</v>
      </c>
      <c r="P2" s="29">
        <v>0</v>
      </c>
      <c r="Q2" s="28">
        <v>3</v>
      </c>
      <c r="R2" s="29">
        <v>2</v>
      </c>
      <c r="S2" s="29">
        <v>1</v>
      </c>
      <c r="T2" s="29">
        <v>0</v>
      </c>
      <c r="U2" s="23"/>
      <c r="V2" s="24"/>
    </row>
    <row r="3" spans="1:24" s="2" customFormat="1" ht="31.5" thickBot="1">
      <c r="A3" s="12" t="s">
        <v>1</v>
      </c>
      <c r="B3" s="13">
        <v>128</v>
      </c>
      <c r="C3" s="14">
        <v>64</v>
      </c>
      <c r="D3" s="67">
        <v>32</v>
      </c>
      <c r="E3" s="70">
        <v>16</v>
      </c>
      <c r="F3" s="72">
        <v>8</v>
      </c>
      <c r="G3" s="14">
        <v>4</v>
      </c>
      <c r="H3" s="14">
        <v>2</v>
      </c>
      <c r="I3" s="15">
        <v>1</v>
      </c>
      <c r="J3" s="254" t="s">
        <v>10</v>
      </c>
      <c r="K3" s="255"/>
      <c r="L3" s="256"/>
      <c r="M3" s="30">
        <v>8</v>
      </c>
      <c r="N3" s="39">
        <v>4</v>
      </c>
      <c r="O3" s="31">
        <v>2</v>
      </c>
      <c r="P3" s="39">
        <v>1</v>
      </c>
      <c r="Q3" s="37">
        <v>8</v>
      </c>
      <c r="R3" s="31">
        <v>4</v>
      </c>
      <c r="S3" s="39">
        <v>2</v>
      </c>
      <c r="T3" s="31">
        <v>1</v>
      </c>
      <c r="U3" s="25"/>
      <c r="V3" s="26"/>
    </row>
    <row r="4" spans="1:24">
      <c r="A4" s="22" t="s">
        <v>58</v>
      </c>
      <c r="B4" s="83">
        <v>0</v>
      </c>
      <c r="C4" s="84">
        <v>0</v>
      </c>
      <c r="D4" s="84">
        <v>0</v>
      </c>
      <c r="E4" s="85">
        <v>0</v>
      </c>
      <c r="F4" s="74">
        <v>0</v>
      </c>
      <c r="G4" s="75">
        <v>0</v>
      </c>
      <c r="H4" s="75">
        <v>0</v>
      </c>
      <c r="I4" s="76">
        <v>0</v>
      </c>
      <c r="J4" s="94">
        <v>0</v>
      </c>
      <c r="K4" s="95">
        <v>0</v>
      </c>
      <c r="L4" s="96" t="s">
        <v>56</v>
      </c>
      <c r="M4" s="35"/>
      <c r="N4" s="41"/>
      <c r="O4" s="36"/>
      <c r="P4" s="41"/>
      <c r="Q4" s="38"/>
      <c r="R4" s="33"/>
      <c r="S4" s="40"/>
      <c r="T4" s="33"/>
      <c r="U4" s="35"/>
      <c r="V4" s="34"/>
      <c r="W4" s="16" t="s">
        <v>3</v>
      </c>
      <c r="X4" s="17">
        <v>10</v>
      </c>
    </row>
    <row r="5" spans="1:24">
      <c r="A5" s="68" t="s">
        <v>59</v>
      </c>
      <c r="B5" s="86"/>
      <c r="C5" s="87"/>
      <c r="D5" s="87"/>
      <c r="E5" s="88"/>
      <c r="F5" s="77"/>
      <c r="G5" s="78"/>
      <c r="H5" s="78"/>
      <c r="I5" s="79">
        <v>1</v>
      </c>
      <c r="J5" s="94">
        <v>0</v>
      </c>
      <c r="K5" s="95">
        <v>1</v>
      </c>
      <c r="L5" s="96" t="s">
        <v>56</v>
      </c>
      <c r="W5" s="18" t="s">
        <v>4</v>
      </c>
      <c r="X5" s="19">
        <v>11</v>
      </c>
    </row>
    <row r="6" spans="1:24">
      <c r="A6" s="4">
        <v>1</v>
      </c>
      <c r="B6" s="86"/>
      <c r="C6" s="87"/>
      <c r="D6" s="89"/>
      <c r="E6" s="90"/>
      <c r="F6" s="77"/>
      <c r="G6" s="78"/>
      <c r="H6" s="78">
        <v>1</v>
      </c>
      <c r="I6" s="79"/>
      <c r="J6" s="94">
        <v>0</v>
      </c>
      <c r="K6" s="95">
        <v>2</v>
      </c>
      <c r="L6" s="96" t="s">
        <v>56</v>
      </c>
      <c r="M6" s="35"/>
      <c r="N6" s="36"/>
      <c r="O6" s="36"/>
      <c r="P6" s="36"/>
      <c r="Q6" s="32"/>
      <c r="R6" s="33"/>
      <c r="S6" s="33"/>
      <c r="T6" s="33"/>
      <c r="U6" s="35"/>
      <c r="V6" s="34"/>
      <c r="W6" s="18" t="s">
        <v>5</v>
      </c>
      <c r="X6" s="19">
        <v>12</v>
      </c>
    </row>
    <row r="7" spans="1:24">
      <c r="A7" s="4">
        <v>2</v>
      </c>
      <c r="B7" s="86"/>
      <c r="C7" s="87"/>
      <c r="D7" s="87"/>
      <c r="E7" s="88"/>
      <c r="F7" s="77"/>
      <c r="G7" s="78">
        <v>1</v>
      </c>
      <c r="H7" s="78"/>
      <c r="I7" s="79"/>
      <c r="J7" s="94">
        <v>0</v>
      </c>
      <c r="K7" s="95">
        <v>4</v>
      </c>
      <c r="L7" s="96" t="s">
        <v>56</v>
      </c>
      <c r="W7" s="18" t="s">
        <v>6</v>
      </c>
      <c r="X7" s="19">
        <v>13</v>
      </c>
    </row>
    <row r="8" spans="1:24">
      <c r="A8" s="4">
        <v>3</v>
      </c>
      <c r="B8" s="86"/>
      <c r="C8" s="87"/>
      <c r="D8" s="87"/>
      <c r="E8" s="88"/>
      <c r="F8" s="77">
        <v>1</v>
      </c>
      <c r="G8" s="78"/>
      <c r="H8" s="78"/>
      <c r="I8" s="79"/>
      <c r="J8" s="94">
        <v>0</v>
      </c>
      <c r="K8" s="95">
        <v>8</v>
      </c>
      <c r="L8" s="96" t="s">
        <v>56</v>
      </c>
      <c r="M8" s="35"/>
      <c r="N8" s="36"/>
      <c r="O8" s="36"/>
      <c r="P8" s="36"/>
      <c r="Q8" s="32"/>
      <c r="R8" s="33"/>
      <c r="S8" s="33"/>
      <c r="T8" s="33"/>
      <c r="U8" s="35"/>
      <c r="V8" s="34"/>
      <c r="W8" s="18" t="s">
        <v>7</v>
      </c>
      <c r="X8" s="19">
        <v>14</v>
      </c>
    </row>
    <row r="9" spans="1:24">
      <c r="A9" s="4">
        <v>4</v>
      </c>
      <c r="B9" s="86"/>
      <c r="C9" s="87"/>
      <c r="D9" s="87"/>
      <c r="E9" s="88">
        <v>1</v>
      </c>
      <c r="F9" s="77"/>
      <c r="G9" s="78"/>
      <c r="H9" s="78"/>
      <c r="I9" s="79"/>
      <c r="J9" s="94">
        <v>1</v>
      </c>
      <c r="K9" s="95">
        <v>0</v>
      </c>
      <c r="L9" s="96" t="s">
        <v>56</v>
      </c>
      <c r="W9" s="20" t="s">
        <v>8</v>
      </c>
      <c r="X9" s="21">
        <v>15</v>
      </c>
    </row>
    <row r="10" spans="1:24">
      <c r="A10" s="4">
        <v>5</v>
      </c>
      <c r="B10" s="91"/>
      <c r="C10" s="92"/>
      <c r="D10" s="92">
        <v>1</v>
      </c>
      <c r="E10" s="93"/>
      <c r="F10" s="80"/>
      <c r="G10" s="81"/>
      <c r="H10" s="81"/>
      <c r="I10" s="82"/>
      <c r="J10" s="94">
        <v>2</v>
      </c>
      <c r="K10" s="95">
        <v>0</v>
      </c>
      <c r="L10" s="96" t="s">
        <v>56</v>
      </c>
      <c r="M10" s="35"/>
      <c r="N10" s="36"/>
      <c r="O10" s="36"/>
      <c r="P10" s="36"/>
      <c r="Q10" s="32"/>
      <c r="R10" s="33"/>
      <c r="S10" s="33"/>
      <c r="T10" s="33"/>
      <c r="U10" s="35"/>
      <c r="V10" s="34"/>
      <c r="W10" s="4" t="s">
        <v>56</v>
      </c>
    </row>
    <row r="11" spans="1:24">
      <c r="A11" s="4">
        <v>6</v>
      </c>
      <c r="B11" s="86"/>
      <c r="C11" s="87">
        <v>1</v>
      </c>
      <c r="D11" s="87"/>
      <c r="E11" s="88"/>
      <c r="F11" s="77"/>
      <c r="G11" s="78"/>
      <c r="H11" s="78"/>
      <c r="I11" s="79"/>
      <c r="J11" s="94">
        <v>4</v>
      </c>
      <c r="K11" s="95">
        <v>0</v>
      </c>
      <c r="L11" s="96" t="s">
        <v>56</v>
      </c>
    </row>
    <row r="12" spans="1:24">
      <c r="A12" s="4">
        <v>7</v>
      </c>
      <c r="B12" s="86">
        <v>1</v>
      </c>
      <c r="C12" s="87"/>
      <c r="D12" s="87"/>
      <c r="E12" s="88"/>
      <c r="F12" s="77"/>
      <c r="G12" s="78"/>
      <c r="H12" s="78"/>
      <c r="I12" s="79"/>
      <c r="J12" s="94">
        <v>8</v>
      </c>
      <c r="K12" s="95">
        <v>0</v>
      </c>
      <c r="L12" s="96" t="s">
        <v>56</v>
      </c>
    </row>
    <row r="13" spans="1:24">
      <c r="A13" s="22" t="s">
        <v>61</v>
      </c>
      <c r="B13" s="83">
        <v>0</v>
      </c>
      <c r="C13" s="84">
        <v>0</v>
      </c>
      <c r="D13" s="84">
        <v>0</v>
      </c>
      <c r="E13" s="85">
        <v>0</v>
      </c>
      <c r="F13" s="74">
        <v>0</v>
      </c>
      <c r="G13" s="75">
        <v>0</v>
      </c>
      <c r="H13" s="75">
        <v>0</v>
      </c>
      <c r="I13" s="76">
        <v>0</v>
      </c>
      <c r="N13" s="99" t="s">
        <v>60</v>
      </c>
    </row>
    <row r="14" spans="1:24">
      <c r="A14" s="68" t="s">
        <v>59</v>
      </c>
      <c r="B14" s="86">
        <v>1</v>
      </c>
      <c r="C14" s="87"/>
      <c r="D14" s="87"/>
      <c r="E14" s="88"/>
      <c r="F14" s="77"/>
      <c r="G14" s="78"/>
      <c r="H14" s="78"/>
      <c r="I14" s="79"/>
      <c r="J14" s="94">
        <v>8</v>
      </c>
      <c r="K14" s="95">
        <v>0</v>
      </c>
      <c r="L14" s="96" t="s">
        <v>56</v>
      </c>
      <c r="N14" s="27" t="s">
        <v>131</v>
      </c>
      <c r="Q14" s="98"/>
    </row>
    <row r="15" spans="1:24">
      <c r="A15" s="4">
        <v>1</v>
      </c>
      <c r="B15" s="86"/>
      <c r="C15" s="87">
        <v>1</v>
      </c>
      <c r="D15" s="89"/>
      <c r="E15" s="90"/>
      <c r="F15" s="77"/>
      <c r="G15" s="78"/>
      <c r="H15" s="78"/>
      <c r="I15" s="79"/>
      <c r="J15" s="94">
        <v>4</v>
      </c>
      <c r="K15" s="95">
        <v>0</v>
      </c>
      <c r="L15" s="96" t="s">
        <v>56</v>
      </c>
    </row>
    <row r="16" spans="1:24">
      <c r="A16" s="4">
        <v>2</v>
      </c>
      <c r="B16" s="86"/>
      <c r="C16" s="87"/>
      <c r="D16" s="87">
        <v>1</v>
      </c>
      <c r="E16" s="88"/>
      <c r="F16" s="77"/>
      <c r="G16" s="78"/>
      <c r="H16" s="78"/>
      <c r="I16" s="79"/>
      <c r="J16" s="94">
        <v>2</v>
      </c>
      <c r="K16" s="95">
        <v>0</v>
      </c>
      <c r="L16" s="96" t="s">
        <v>56</v>
      </c>
    </row>
    <row r="17" spans="1:12">
      <c r="A17" s="4">
        <v>3</v>
      </c>
      <c r="B17" s="86"/>
      <c r="C17" s="87"/>
      <c r="D17" s="87"/>
      <c r="E17" s="88">
        <v>1</v>
      </c>
      <c r="F17" s="77"/>
      <c r="G17" s="78"/>
      <c r="H17" s="78"/>
      <c r="I17" s="79"/>
      <c r="J17" s="94">
        <v>1</v>
      </c>
      <c r="K17" s="95">
        <v>0</v>
      </c>
      <c r="L17" s="96" t="s">
        <v>56</v>
      </c>
    </row>
    <row r="18" spans="1:12">
      <c r="A18" s="4">
        <v>4</v>
      </c>
      <c r="B18" s="86"/>
      <c r="C18" s="87"/>
      <c r="D18" s="87"/>
      <c r="E18" s="88"/>
      <c r="F18" s="77">
        <v>1</v>
      </c>
      <c r="G18" s="78"/>
      <c r="H18" s="78"/>
      <c r="I18" s="79"/>
      <c r="J18" s="94">
        <v>0</v>
      </c>
      <c r="K18" s="95">
        <v>8</v>
      </c>
      <c r="L18" s="96" t="s">
        <v>56</v>
      </c>
    </row>
    <row r="19" spans="1:12">
      <c r="A19" s="4">
        <v>5</v>
      </c>
      <c r="B19" s="91"/>
      <c r="C19" s="92"/>
      <c r="D19" s="92"/>
      <c r="E19" s="93"/>
      <c r="F19" s="80"/>
      <c r="G19" s="81">
        <v>1</v>
      </c>
      <c r="H19" s="81"/>
      <c r="I19" s="82"/>
      <c r="J19" s="94">
        <v>0</v>
      </c>
      <c r="K19" s="95">
        <v>4</v>
      </c>
      <c r="L19" s="96" t="s">
        <v>56</v>
      </c>
    </row>
    <row r="20" spans="1:12">
      <c r="A20" s="4">
        <v>6</v>
      </c>
      <c r="B20" s="86"/>
      <c r="C20" s="87"/>
      <c r="D20" s="87"/>
      <c r="E20" s="88"/>
      <c r="F20" s="77"/>
      <c r="G20" s="78"/>
      <c r="H20" s="78">
        <v>1</v>
      </c>
      <c r="I20" s="79"/>
      <c r="J20" s="94">
        <v>0</v>
      </c>
      <c r="K20" s="95">
        <v>2</v>
      </c>
      <c r="L20" s="96" t="s">
        <v>56</v>
      </c>
    </row>
    <row r="21" spans="1:12">
      <c r="A21" s="4">
        <v>7</v>
      </c>
      <c r="B21" s="86"/>
      <c r="C21" s="87"/>
      <c r="D21" s="87"/>
      <c r="E21" s="88"/>
      <c r="F21" s="77"/>
      <c r="G21" s="78"/>
      <c r="H21" s="78"/>
      <c r="I21" s="79">
        <v>1</v>
      </c>
      <c r="J21" s="94">
        <v>0</v>
      </c>
      <c r="K21" s="95">
        <v>1</v>
      </c>
      <c r="L21" s="96" t="s">
        <v>56</v>
      </c>
    </row>
    <row r="22" spans="1:12">
      <c r="A22" s="22" t="s">
        <v>62</v>
      </c>
      <c r="B22" s="83">
        <v>0</v>
      </c>
      <c r="C22" s="84">
        <v>0</v>
      </c>
      <c r="D22" s="84">
        <v>0</v>
      </c>
      <c r="E22" s="85">
        <v>0</v>
      </c>
      <c r="F22" s="74">
        <v>0</v>
      </c>
      <c r="G22" s="75">
        <v>0</v>
      </c>
      <c r="H22" s="75">
        <v>0</v>
      </c>
      <c r="I22" s="76">
        <v>0</v>
      </c>
    </row>
    <row r="23" spans="1:12">
      <c r="A23" s="68" t="s">
        <v>59</v>
      </c>
      <c r="B23" s="86"/>
      <c r="C23" s="87"/>
      <c r="D23" s="87"/>
      <c r="E23" s="88"/>
      <c r="F23" s="77"/>
      <c r="G23" s="78"/>
      <c r="H23" s="78"/>
      <c r="I23" s="79">
        <v>1</v>
      </c>
      <c r="J23" s="94">
        <v>0</v>
      </c>
      <c r="K23" s="95">
        <v>1</v>
      </c>
      <c r="L23" s="96" t="s">
        <v>56</v>
      </c>
    </row>
    <row r="24" spans="1:12">
      <c r="A24" s="4">
        <v>1</v>
      </c>
      <c r="B24" s="86"/>
      <c r="C24" s="87"/>
      <c r="D24" s="89"/>
      <c r="E24" s="90"/>
      <c r="F24" s="77"/>
      <c r="G24" s="78"/>
      <c r="H24" s="78">
        <v>1</v>
      </c>
      <c r="I24" s="79">
        <v>1</v>
      </c>
      <c r="J24" s="94">
        <v>0</v>
      </c>
      <c r="K24" s="95">
        <v>3</v>
      </c>
      <c r="L24" s="96" t="s">
        <v>56</v>
      </c>
    </row>
    <row r="25" spans="1:12">
      <c r="A25" s="4">
        <v>2</v>
      </c>
      <c r="B25" s="86"/>
      <c r="C25" s="87"/>
      <c r="D25" s="87"/>
      <c r="E25" s="88"/>
      <c r="F25" s="77"/>
      <c r="G25" s="78">
        <v>1</v>
      </c>
      <c r="H25" s="78">
        <v>1</v>
      </c>
      <c r="I25" s="79">
        <v>1</v>
      </c>
      <c r="J25" s="94">
        <v>0</v>
      </c>
      <c r="K25" s="95">
        <v>7</v>
      </c>
      <c r="L25" s="96" t="s">
        <v>56</v>
      </c>
    </row>
    <row r="26" spans="1:12">
      <c r="A26" s="4">
        <v>3</v>
      </c>
      <c r="B26" s="86"/>
      <c r="C26" s="87"/>
      <c r="D26" s="87"/>
      <c r="E26" s="88"/>
      <c r="F26" s="77">
        <v>1</v>
      </c>
      <c r="G26" s="78">
        <v>1</v>
      </c>
      <c r="H26" s="78">
        <v>1</v>
      </c>
      <c r="I26" s="79">
        <v>1</v>
      </c>
      <c r="J26" s="94">
        <v>0</v>
      </c>
      <c r="K26" s="95" t="s">
        <v>8</v>
      </c>
      <c r="L26" s="96" t="s">
        <v>56</v>
      </c>
    </row>
    <row r="27" spans="1:12">
      <c r="A27" s="4">
        <v>4</v>
      </c>
      <c r="B27" s="86"/>
      <c r="C27" s="87"/>
      <c r="D27" s="87"/>
      <c r="E27" s="88">
        <v>1</v>
      </c>
      <c r="F27" s="77">
        <v>1</v>
      </c>
      <c r="G27" s="78">
        <v>1</v>
      </c>
      <c r="H27" s="78">
        <v>1</v>
      </c>
      <c r="I27" s="79">
        <v>1</v>
      </c>
      <c r="J27" s="94">
        <v>1</v>
      </c>
      <c r="K27" s="95" t="s">
        <v>8</v>
      </c>
      <c r="L27" s="96" t="s">
        <v>56</v>
      </c>
    </row>
    <row r="28" spans="1:12">
      <c r="A28" s="4">
        <v>5</v>
      </c>
      <c r="B28" s="91"/>
      <c r="C28" s="92"/>
      <c r="D28" s="92">
        <v>1</v>
      </c>
      <c r="E28" s="93">
        <v>1</v>
      </c>
      <c r="F28" s="80">
        <v>1</v>
      </c>
      <c r="G28" s="81">
        <v>1</v>
      </c>
      <c r="H28" s="81">
        <v>1</v>
      </c>
      <c r="I28" s="82">
        <v>1</v>
      </c>
      <c r="J28" s="94">
        <v>3</v>
      </c>
      <c r="K28" s="95" t="s">
        <v>8</v>
      </c>
      <c r="L28" s="96" t="s">
        <v>56</v>
      </c>
    </row>
    <row r="29" spans="1:12">
      <c r="A29" s="4">
        <v>6</v>
      </c>
      <c r="B29" s="86"/>
      <c r="C29" s="87">
        <v>1</v>
      </c>
      <c r="D29" s="87">
        <v>1</v>
      </c>
      <c r="E29" s="88">
        <v>1</v>
      </c>
      <c r="F29" s="77">
        <v>1</v>
      </c>
      <c r="G29" s="78">
        <v>1</v>
      </c>
      <c r="H29" s="78">
        <v>1</v>
      </c>
      <c r="I29" s="79">
        <v>1</v>
      </c>
      <c r="J29" s="94">
        <v>7</v>
      </c>
      <c r="K29" s="95" t="s">
        <v>8</v>
      </c>
      <c r="L29" s="96" t="s">
        <v>56</v>
      </c>
    </row>
    <row r="30" spans="1:12">
      <c r="A30" s="4">
        <v>7</v>
      </c>
      <c r="B30" s="86">
        <v>1</v>
      </c>
      <c r="C30" s="87">
        <v>1</v>
      </c>
      <c r="D30" s="87">
        <v>1</v>
      </c>
      <c r="E30" s="88">
        <v>1</v>
      </c>
      <c r="F30" s="77">
        <v>1</v>
      </c>
      <c r="G30" s="78">
        <v>1</v>
      </c>
      <c r="H30" s="78">
        <v>1</v>
      </c>
      <c r="I30" s="79">
        <v>1</v>
      </c>
      <c r="J30" s="94" t="s">
        <v>8</v>
      </c>
      <c r="K30" s="95" t="s">
        <v>8</v>
      </c>
      <c r="L30" s="96" t="s">
        <v>56</v>
      </c>
    </row>
    <row r="31" spans="1:12">
      <c r="A31" s="22" t="s">
        <v>130</v>
      </c>
      <c r="B31" s="83">
        <v>0</v>
      </c>
      <c r="C31" s="84">
        <v>0</v>
      </c>
      <c r="D31" s="84">
        <v>0</v>
      </c>
      <c r="E31" s="85">
        <v>0</v>
      </c>
      <c r="F31" s="74">
        <v>0</v>
      </c>
      <c r="G31" s="75">
        <v>0</v>
      </c>
      <c r="H31" s="75">
        <v>0</v>
      </c>
      <c r="I31" s="76">
        <v>0</v>
      </c>
    </row>
    <row r="32" spans="1:12">
      <c r="A32" s="68" t="s">
        <v>59</v>
      </c>
      <c r="B32" s="86">
        <v>1</v>
      </c>
      <c r="C32" s="87"/>
      <c r="D32" s="87"/>
      <c r="E32" s="88"/>
      <c r="F32" s="77"/>
      <c r="G32" s="78"/>
      <c r="H32" s="78"/>
      <c r="I32" s="79"/>
      <c r="J32" s="94">
        <v>8</v>
      </c>
      <c r="K32" s="95">
        <v>0</v>
      </c>
      <c r="L32" s="96" t="s">
        <v>56</v>
      </c>
    </row>
    <row r="33" spans="1:12">
      <c r="A33" s="4">
        <v>1</v>
      </c>
      <c r="B33" s="86">
        <v>1</v>
      </c>
      <c r="C33" s="87">
        <v>1</v>
      </c>
      <c r="D33" s="89"/>
      <c r="E33" s="90"/>
      <c r="F33" s="77"/>
      <c r="G33" s="78"/>
      <c r="H33" s="78"/>
      <c r="I33" s="79"/>
      <c r="J33" s="94" t="s">
        <v>5</v>
      </c>
      <c r="K33" s="95">
        <v>0</v>
      </c>
      <c r="L33" s="96" t="s">
        <v>56</v>
      </c>
    </row>
    <row r="34" spans="1:12">
      <c r="A34" s="4">
        <v>2</v>
      </c>
      <c r="B34" s="86">
        <v>1</v>
      </c>
      <c r="C34" s="87">
        <v>1</v>
      </c>
      <c r="D34" s="87">
        <v>1</v>
      </c>
      <c r="E34" s="88"/>
      <c r="F34" s="77"/>
      <c r="G34" s="78"/>
      <c r="H34" s="78"/>
      <c r="I34" s="79"/>
      <c r="J34" s="94" t="s">
        <v>7</v>
      </c>
      <c r="K34" s="95">
        <v>0</v>
      </c>
      <c r="L34" s="96" t="s">
        <v>56</v>
      </c>
    </row>
    <row r="35" spans="1:12">
      <c r="A35" s="4">
        <v>3</v>
      </c>
      <c r="B35" s="86">
        <v>1</v>
      </c>
      <c r="C35" s="87">
        <v>1</v>
      </c>
      <c r="D35" s="87">
        <v>1</v>
      </c>
      <c r="E35" s="88">
        <v>1</v>
      </c>
      <c r="F35" s="77"/>
      <c r="G35" s="78"/>
      <c r="H35" s="78"/>
      <c r="I35" s="79"/>
      <c r="J35" s="94" t="s">
        <v>8</v>
      </c>
      <c r="K35" s="95">
        <v>0</v>
      </c>
      <c r="L35" s="96" t="s">
        <v>56</v>
      </c>
    </row>
    <row r="36" spans="1:12">
      <c r="A36" s="4">
        <v>4</v>
      </c>
      <c r="B36" s="86">
        <v>1</v>
      </c>
      <c r="C36" s="87">
        <v>1</v>
      </c>
      <c r="D36" s="87">
        <v>1</v>
      </c>
      <c r="E36" s="88">
        <v>1</v>
      </c>
      <c r="F36" s="77">
        <v>1</v>
      </c>
      <c r="G36" s="78"/>
      <c r="H36" s="78"/>
      <c r="I36" s="79"/>
      <c r="J36" s="94" t="s">
        <v>8</v>
      </c>
      <c r="K36" s="95">
        <v>8</v>
      </c>
      <c r="L36" s="96" t="s">
        <v>56</v>
      </c>
    </row>
    <row r="37" spans="1:12">
      <c r="A37" s="4">
        <v>5</v>
      </c>
      <c r="B37" s="91">
        <v>1</v>
      </c>
      <c r="C37" s="92">
        <v>1</v>
      </c>
      <c r="D37" s="92">
        <v>1</v>
      </c>
      <c r="E37" s="93">
        <v>1</v>
      </c>
      <c r="F37" s="80">
        <v>1</v>
      </c>
      <c r="G37" s="81">
        <v>1</v>
      </c>
      <c r="H37" s="81"/>
      <c r="I37" s="82"/>
      <c r="J37" s="94" t="s">
        <v>8</v>
      </c>
      <c r="K37" s="95" t="s">
        <v>5</v>
      </c>
      <c r="L37" s="96" t="s">
        <v>56</v>
      </c>
    </row>
    <row r="38" spans="1:12">
      <c r="A38" s="4">
        <v>6</v>
      </c>
      <c r="B38" s="86">
        <v>1</v>
      </c>
      <c r="C38" s="87">
        <v>1</v>
      </c>
      <c r="D38" s="87">
        <v>1</v>
      </c>
      <c r="E38" s="88">
        <v>1</v>
      </c>
      <c r="F38" s="77">
        <v>1</v>
      </c>
      <c r="G38" s="78">
        <v>1</v>
      </c>
      <c r="H38" s="78">
        <v>1</v>
      </c>
      <c r="I38" s="79"/>
      <c r="J38" s="94" t="s">
        <v>8</v>
      </c>
      <c r="K38" s="95" t="s">
        <v>7</v>
      </c>
      <c r="L38" s="96" t="s">
        <v>56</v>
      </c>
    </row>
    <row r="39" spans="1:12">
      <c r="A39" s="4">
        <v>7</v>
      </c>
      <c r="B39" s="86">
        <v>1</v>
      </c>
      <c r="C39" s="87">
        <v>1</v>
      </c>
      <c r="D39" s="87">
        <v>1</v>
      </c>
      <c r="E39" s="88">
        <v>1</v>
      </c>
      <c r="F39" s="77">
        <v>1</v>
      </c>
      <c r="G39" s="78">
        <v>1</v>
      </c>
      <c r="H39" s="78">
        <v>1</v>
      </c>
      <c r="I39" s="79">
        <v>1</v>
      </c>
      <c r="J39" s="94" t="s">
        <v>8</v>
      </c>
      <c r="K39" s="95" t="s">
        <v>8</v>
      </c>
      <c r="L39" s="96" t="s">
        <v>56</v>
      </c>
    </row>
    <row r="41" spans="1:12">
      <c r="A41" s="4" t="s">
        <v>178</v>
      </c>
      <c r="B41" s="5">
        <v>0</v>
      </c>
      <c r="C41" s="6">
        <v>0</v>
      </c>
      <c r="D41" s="6">
        <v>0</v>
      </c>
      <c r="E41" s="42">
        <v>0</v>
      </c>
      <c r="F41" s="73">
        <v>0</v>
      </c>
      <c r="G41" s="6">
        <v>0</v>
      </c>
      <c r="H41" s="6">
        <v>0</v>
      </c>
      <c r="I41" s="7">
        <v>0</v>
      </c>
    </row>
    <row r="42" spans="1:12">
      <c r="B42" s="86"/>
      <c r="C42" s="87"/>
      <c r="D42" s="87"/>
      <c r="E42" s="88">
        <v>1</v>
      </c>
      <c r="F42" s="77">
        <v>1</v>
      </c>
      <c r="G42" s="78"/>
      <c r="H42" s="78"/>
      <c r="I42" s="79"/>
      <c r="J42" s="94">
        <v>1</v>
      </c>
      <c r="K42" s="95">
        <v>8</v>
      </c>
      <c r="L42" s="96" t="s">
        <v>56</v>
      </c>
    </row>
    <row r="43" spans="1:12">
      <c r="B43" s="86"/>
      <c r="C43" s="87"/>
      <c r="D43" s="87">
        <v>1</v>
      </c>
      <c r="E43" s="88"/>
      <c r="F43" s="77"/>
      <c r="G43" s="78">
        <v>1</v>
      </c>
      <c r="H43" s="78"/>
      <c r="I43" s="79"/>
      <c r="J43" s="94">
        <v>2</v>
      </c>
      <c r="K43" s="95">
        <v>4</v>
      </c>
      <c r="L43" s="96" t="s">
        <v>56</v>
      </c>
    </row>
    <row r="44" spans="1:12">
      <c r="B44" s="86"/>
      <c r="C44" s="87">
        <v>1</v>
      </c>
      <c r="D44" s="87"/>
      <c r="E44" s="88"/>
      <c r="F44" s="77"/>
      <c r="G44" s="78"/>
      <c r="H44" s="78">
        <v>1</v>
      </c>
      <c r="I44" s="79"/>
      <c r="J44" s="94">
        <v>4</v>
      </c>
      <c r="K44" s="95">
        <v>2</v>
      </c>
      <c r="L44" s="96" t="s">
        <v>56</v>
      </c>
    </row>
    <row r="45" spans="1:12">
      <c r="B45" s="86">
        <v>1</v>
      </c>
      <c r="C45" s="87"/>
      <c r="D45" s="87"/>
      <c r="E45" s="88"/>
      <c r="F45" s="77"/>
      <c r="G45" s="78"/>
      <c r="H45" s="78"/>
      <c r="I45" s="79">
        <v>1</v>
      </c>
      <c r="J45" s="94">
        <v>8</v>
      </c>
      <c r="K45" s="95">
        <v>1</v>
      </c>
      <c r="L45" s="96" t="s">
        <v>56</v>
      </c>
    </row>
    <row r="47" spans="1:12">
      <c r="A47" s="4" t="s">
        <v>183</v>
      </c>
      <c r="B47" s="5">
        <v>1</v>
      </c>
      <c r="C47" s="6">
        <v>1</v>
      </c>
      <c r="D47" s="6">
        <v>1</v>
      </c>
      <c r="E47" s="42">
        <v>1</v>
      </c>
      <c r="F47" s="73">
        <v>1</v>
      </c>
      <c r="G47" s="6">
        <v>1</v>
      </c>
      <c r="H47" s="6">
        <v>1</v>
      </c>
      <c r="I47" s="7">
        <v>1</v>
      </c>
    </row>
    <row r="48" spans="1:12">
      <c r="I48" s="7">
        <v>0</v>
      </c>
    </row>
    <row r="49" spans="2:9">
      <c r="H49" s="6">
        <v>0</v>
      </c>
    </row>
    <row r="50" spans="2:9">
      <c r="G50" s="6">
        <v>0</v>
      </c>
    </row>
    <row r="51" spans="2:9">
      <c r="F51" s="73">
        <v>0</v>
      </c>
    </row>
    <row r="52" spans="2:9">
      <c r="E52" s="42">
        <v>0</v>
      </c>
    </row>
    <row r="53" spans="2:9">
      <c r="D53" s="6">
        <v>0</v>
      </c>
    </row>
    <row r="54" spans="2:9">
      <c r="C54" s="6">
        <v>0</v>
      </c>
    </row>
    <row r="55" spans="2:9">
      <c r="B55" s="227">
        <v>0</v>
      </c>
    </row>
    <row r="56" spans="2:9">
      <c r="B56" s="227">
        <v>0</v>
      </c>
      <c r="I56" s="7">
        <v>0</v>
      </c>
    </row>
    <row r="57" spans="2:9">
      <c r="B57" s="227">
        <v>0</v>
      </c>
      <c r="H57" s="6">
        <v>0</v>
      </c>
    </row>
    <row r="58" spans="2:9">
      <c r="B58" s="227">
        <v>0</v>
      </c>
      <c r="G58" s="6">
        <v>0</v>
      </c>
    </row>
    <row r="59" spans="2:9">
      <c r="B59" s="227">
        <v>0</v>
      </c>
      <c r="F59" s="73">
        <v>0</v>
      </c>
    </row>
    <row r="60" spans="2:9">
      <c r="B60" s="227">
        <v>0</v>
      </c>
      <c r="E60" s="42">
        <v>0</v>
      </c>
    </row>
    <row r="61" spans="2:9">
      <c r="B61" s="227">
        <v>0</v>
      </c>
      <c r="D61" s="6">
        <v>0</v>
      </c>
    </row>
    <row r="62" spans="2:9">
      <c r="B62" s="227">
        <v>0</v>
      </c>
      <c r="C62" s="78">
        <v>0</v>
      </c>
    </row>
    <row r="63" spans="2:9">
      <c r="B63" s="227">
        <v>0</v>
      </c>
      <c r="C63" s="78">
        <v>0</v>
      </c>
      <c r="I63" s="7">
        <v>0</v>
      </c>
    </row>
    <row r="64" spans="2:9">
      <c r="B64" s="227">
        <v>0</v>
      </c>
      <c r="C64" s="78">
        <v>0</v>
      </c>
      <c r="H64" s="6">
        <v>0</v>
      </c>
    </row>
    <row r="65" spans="2:9">
      <c r="B65" s="227">
        <v>0</v>
      </c>
      <c r="C65" s="78">
        <v>0</v>
      </c>
      <c r="G65" s="6">
        <v>0</v>
      </c>
    </row>
    <row r="66" spans="2:9">
      <c r="B66" s="227">
        <v>0</v>
      </c>
      <c r="C66" s="78">
        <v>0</v>
      </c>
      <c r="F66" s="73">
        <v>0</v>
      </c>
    </row>
    <row r="67" spans="2:9">
      <c r="B67" s="227">
        <v>0</v>
      </c>
      <c r="C67" s="78">
        <v>0</v>
      </c>
      <c r="E67" s="42">
        <v>0</v>
      </c>
    </row>
    <row r="68" spans="2:9">
      <c r="B68" s="227">
        <v>0</v>
      </c>
      <c r="C68" s="78">
        <v>0</v>
      </c>
      <c r="D68" s="78">
        <v>0</v>
      </c>
    </row>
    <row r="69" spans="2:9">
      <c r="B69" s="227">
        <v>0</v>
      </c>
      <c r="C69" s="78">
        <v>0</v>
      </c>
      <c r="D69" s="78">
        <v>0</v>
      </c>
      <c r="I69" s="7">
        <v>0</v>
      </c>
    </row>
    <row r="70" spans="2:9">
      <c r="B70" s="227">
        <v>0</v>
      </c>
      <c r="C70" s="78">
        <v>0</v>
      </c>
      <c r="D70" s="78">
        <v>0</v>
      </c>
      <c r="H70" s="6">
        <v>0</v>
      </c>
    </row>
    <row r="71" spans="2:9">
      <c r="B71" s="227">
        <v>0</v>
      </c>
      <c r="C71" s="78">
        <v>0</v>
      </c>
      <c r="D71" s="78">
        <v>0</v>
      </c>
      <c r="G71" s="6">
        <v>0</v>
      </c>
    </row>
    <row r="72" spans="2:9">
      <c r="B72" s="227">
        <v>0</v>
      </c>
      <c r="C72" s="78">
        <v>0</v>
      </c>
      <c r="D72" s="78">
        <v>0</v>
      </c>
      <c r="F72" s="73">
        <v>0</v>
      </c>
    </row>
    <row r="73" spans="2:9">
      <c r="B73" s="227">
        <v>0</v>
      </c>
      <c r="C73" s="78">
        <v>0</v>
      </c>
      <c r="D73" s="78">
        <v>0</v>
      </c>
      <c r="E73" s="228">
        <v>0</v>
      </c>
    </row>
    <row r="74" spans="2:9">
      <c r="B74" s="227">
        <v>0</v>
      </c>
      <c r="C74" s="78">
        <v>0</v>
      </c>
      <c r="D74" s="78">
        <v>0</v>
      </c>
      <c r="E74" s="228">
        <v>0</v>
      </c>
      <c r="I74" s="7">
        <v>0</v>
      </c>
    </row>
    <row r="75" spans="2:9">
      <c r="B75" s="227">
        <v>0</v>
      </c>
      <c r="C75" s="78">
        <v>0</v>
      </c>
      <c r="D75" s="78">
        <v>0</v>
      </c>
      <c r="E75" s="228">
        <v>0</v>
      </c>
      <c r="H75" s="6">
        <v>0</v>
      </c>
    </row>
    <row r="76" spans="2:9">
      <c r="B76" s="227">
        <v>0</v>
      </c>
      <c r="C76" s="78">
        <v>0</v>
      </c>
      <c r="D76" s="78">
        <v>0</v>
      </c>
      <c r="E76" s="228">
        <v>0</v>
      </c>
      <c r="G76" s="6">
        <v>0</v>
      </c>
    </row>
    <row r="77" spans="2:9">
      <c r="B77" s="227">
        <v>0</v>
      </c>
      <c r="C77" s="78">
        <v>0</v>
      </c>
      <c r="D77" s="78">
        <v>0</v>
      </c>
      <c r="E77" s="228">
        <v>0</v>
      </c>
      <c r="F77" s="77">
        <v>0</v>
      </c>
    </row>
    <row r="78" spans="2:9">
      <c r="B78" s="227">
        <v>0</v>
      </c>
      <c r="C78" s="78">
        <v>0</v>
      </c>
      <c r="D78" s="78">
        <v>0</v>
      </c>
      <c r="E78" s="228">
        <v>0</v>
      </c>
      <c r="F78" s="77">
        <v>0</v>
      </c>
      <c r="I78" s="7">
        <v>0</v>
      </c>
    </row>
    <row r="79" spans="2:9">
      <c r="B79" s="227">
        <v>0</v>
      </c>
      <c r="C79" s="78">
        <v>0</v>
      </c>
      <c r="D79" s="78">
        <v>0</v>
      </c>
      <c r="E79" s="228">
        <v>0</v>
      </c>
      <c r="F79" s="77">
        <v>0</v>
      </c>
      <c r="H79" s="6">
        <v>0</v>
      </c>
    </row>
    <row r="80" spans="2:9">
      <c r="B80" s="227">
        <v>0</v>
      </c>
      <c r="C80" s="78">
        <v>0</v>
      </c>
      <c r="D80" s="78">
        <v>0</v>
      </c>
      <c r="E80" s="228">
        <v>0</v>
      </c>
      <c r="F80" s="77">
        <v>0</v>
      </c>
      <c r="G80" s="78">
        <v>0</v>
      </c>
    </row>
    <row r="81" spans="2:9">
      <c r="B81" s="227">
        <v>0</v>
      </c>
      <c r="C81" s="78">
        <v>0</v>
      </c>
      <c r="D81" s="78">
        <v>0</v>
      </c>
      <c r="E81" s="228">
        <v>0</v>
      </c>
      <c r="F81" s="77">
        <v>0</v>
      </c>
      <c r="G81" s="78">
        <v>0</v>
      </c>
      <c r="I81" s="7">
        <v>0</v>
      </c>
    </row>
    <row r="82" spans="2:9">
      <c r="B82" s="227">
        <v>0</v>
      </c>
      <c r="C82" s="78">
        <v>0</v>
      </c>
      <c r="D82" s="78">
        <v>0</v>
      </c>
      <c r="E82" s="228">
        <v>0</v>
      </c>
      <c r="F82" s="77">
        <v>0</v>
      </c>
      <c r="G82" s="78">
        <v>0</v>
      </c>
      <c r="H82" s="78">
        <v>0</v>
      </c>
    </row>
    <row r="83" spans="2:9">
      <c r="B83" s="227">
        <v>0</v>
      </c>
      <c r="C83" s="78">
        <v>0</v>
      </c>
      <c r="D83" s="78">
        <v>0</v>
      </c>
      <c r="E83" s="228">
        <v>0</v>
      </c>
      <c r="F83" s="77">
        <v>0</v>
      </c>
      <c r="G83" s="78">
        <v>0</v>
      </c>
      <c r="H83" s="78">
        <v>0</v>
      </c>
      <c r="I83" s="79">
        <v>0</v>
      </c>
    </row>
    <row r="86" spans="2:9">
      <c r="I86" s="7">
        <v>0</v>
      </c>
    </row>
    <row r="87" spans="2:9">
      <c r="H87" s="6">
        <v>0</v>
      </c>
      <c r="I87" s="7">
        <v>0</v>
      </c>
    </row>
    <row r="88" spans="2:9">
      <c r="G88" s="6">
        <v>0</v>
      </c>
      <c r="H88" s="6">
        <v>0</v>
      </c>
      <c r="I88" s="7">
        <v>0</v>
      </c>
    </row>
    <row r="89" spans="2:9">
      <c r="F89" s="73">
        <v>0</v>
      </c>
      <c r="G89" s="6">
        <v>0</v>
      </c>
      <c r="H89" s="6">
        <v>0</v>
      </c>
      <c r="I89" s="7">
        <v>0</v>
      </c>
    </row>
    <row r="90" spans="2:9">
      <c r="E90" s="42">
        <v>0</v>
      </c>
      <c r="F90" s="73">
        <v>0</v>
      </c>
      <c r="G90" s="6">
        <v>0</v>
      </c>
      <c r="H90" s="6">
        <v>0</v>
      </c>
      <c r="I90" s="7">
        <v>0</v>
      </c>
    </row>
  </sheetData>
  <mergeCells count="3">
    <mergeCell ref="B1:I1"/>
    <mergeCell ref="M1:V1"/>
    <mergeCell ref="J3:L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opLeftCell="A13" zoomScale="55" zoomScaleNormal="55" workbookViewId="0">
      <selection activeCell="AH23" sqref="AH23"/>
    </sheetView>
  </sheetViews>
  <sheetFormatPr defaultColWidth="9.125" defaultRowHeight="27.75"/>
  <cols>
    <col min="1" max="9" width="6.125" style="143" customWidth="1"/>
    <col min="10" max="10" width="14.625" style="143" bestFit="1" customWidth="1"/>
    <col min="11" max="17" width="5.625" style="143" customWidth="1"/>
    <col min="18" max="26" width="6.125" style="143" customWidth="1"/>
    <col min="27" max="27" width="14.625" style="143" bestFit="1" customWidth="1"/>
    <col min="28" max="16384" width="9.125" style="143"/>
  </cols>
  <sheetData>
    <row r="1" spans="1:27" ht="28.5" thickBot="1">
      <c r="A1" s="259" t="s">
        <v>110</v>
      </c>
      <c r="B1" s="259"/>
      <c r="C1" s="259"/>
      <c r="D1" s="259"/>
      <c r="E1" s="259"/>
      <c r="F1" s="259"/>
      <c r="G1" s="259"/>
      <c r="H1" s="259"/>
      <c r="I1" s="259"/>
      <c r="J1" s="259"/>
      <c r="K1" s="142"/>
      <c r="R1" s="259" t="s">
        <v>112</v>
      </c>
      <c r="S1" s="259"/>
      <c r="T1" s="259"/>
      <c r="U1" s="259"/>
      <c r="V1" s="259"/>
      <c r="W1" s="259"/>
      <c r="X1" s="259"/>
      <c r="Y1" s="259"/>
      <c r="Z1" s="259"/>
      <c r="AA1" s="259"/>
    </row>
    <row r="2" spans="1:27" ht="28.5" thickBot="1">
      <c r="A2" s="144" t="s">
        <v>103</v>
      </c>
      <c r="B2" s="145" t="s">
        <v>104</v>
      </c>
      <c r="C2" s="146" t="s">
        <v>105</v>
      </c>
      <c r="D2" s="146" t="s">
        <v>69</v>
      </c>
      <c r="E2" s="146" t="s">
        <v>106</v>
      </c>
      <c r="F2" s="146" t="s">
        <v>107</v>
      </c>
      <c r="G2" s="146" t="s">
        <v>108</v>
      </c>
      <c r="H2" s="146" t="s">
        <v>109</v>
      </c>
      <c r="I2" s="147" t="s">
        <v>70</v>
      </c>
      <c r="J2" s="144" t="s">
        <v>111</v>
      </c>
      <c r="K2" s="148"/>
      <c r="R2" s="144" t="s">
        <v>103</v>
      </c>
      <c r="S2" s="145" t="s">
        <v>104</v>
      </c>
      <c r="T2" s="146" t="s">
        <v>105</v>
      </c>
      <c r="U2" s="146" t="s">
        <v>69</v>
      </c>
      <c r="V2" s="146" t="s">
        <v>106</v>
      </c>
      <c r="W2" s="146" t="s">
        <v>107</v>
      </c>
      <c r="X2" s="146" t="s">
        <v>108</v>
      </c>
      <c r="Y2" s="146" t="s">
        <v>109</v>
      </c>
      <c r="Z2" s="147" t="s">
        <v>70</v>
      </c>
      <c r="AA2" s="144" t="s">
        <v>111</v>
      </c>
    </row>
    <row r="3" spans="1:27" ht="28.5" thickBot="1">
      <c r="A3" s="149">
        <v>0</v>
      </c>
      <c r="B3" s="150">
        <v>1</v>
      </c>
      <c r="C3" s="151">
        <v>1</v>
      </c>
      <c r="D3" s="151">
        <v>0</v>
      </c>
      <c r="E3" s="151">
        <v>0</v>
      </c>
      <c r="F3" s="151">
        <v>0</v>
      </c>
      <c r="G3" s="151">
        <v>0</v>
      </c>
      <c r="H3" s="151">
        <v>0</v>
      </c>
      <c r="I3" s="152">
        <v>0</v>
      </c>
      <c r="J3" s="153" t="str">
        <f>IF((BIN2DEC(B3&amp;C3&amp;D3&amp;E3))&lt;10,BIN2HEX(B3&amp;C3&amp;D3&amp;E3&amp;F3&amp;G3&amp;H3&amp;I3)&amp;"H","0" &amp; BIN2HEX(B3&amp;C3&amp;D3&amp;E3&amp;F3&amp;G3&amp;H3&amp;I3)&amp;"H")</f>
        <v>0C0H</v>
      </c>
      <c r="K3" s="154"/>
      <c r="L3" s="154"/>
      <c r="M3" s="257" t="s">
        <v>70</v>
      </c>
      <c r="N3" s="258"/>
      <c r="O3" s="154"/>
      <c r="P3" s="154"/>
      <c r="R3" s="149">
        <v>0</v>
      </c>
      <c r="S3" s="150">
        <f>IF(B3=1,0,1)</f>
        <v>0</v>
      </c>
      <c r="T3" s="150">
        <f t="shared" ref="T3:Z12" si="0">IF(C3=1,0,1)</f>
        <v>0</v>
      </c>
      <c r="U3" s="150">
        <f t="shared" si="0"/>
        <v>1</v>
      </c>
      <c r="V3" s="150">
        <f t="shared" si="0"/>
        <v>1</v>
      </c>
      <c r="W3" s="150">
        <f t="shared" si="0"/>
        <v>1</v>
      </c>
      <c r="X3" s="150">
        <f t="shared" si="0"/>
        <v>1</v>
      </c>
      <c r="Y3" s="150">
        <f t="shared" si="0"/>
        <v>1</v>
      </c>
      <c r="Z3" s="150">
        <f t="shared" si="0"/>
        <v>1</v>
      </c>
      <c r="AA3" s="153" t="str">
        <f>IF((BIN2DEC(S3&amp;T3&amp;U3&amp;V3))&lt;10,BIN2HEX(S3&amp;T3&amp;U3&amp;V3&amp;W3&amp;X3&amp;Y3&amp;Z3)&amp;"H","0" &amp; BIN2HEX(S3&amp;T3&amp;U3&amp;V3&amp;W3&amp;X3&amp;Y3&amp;Z3)&amp;"H")</f>
        <v>3FH</v>
      </c>
    </row>
    <row r="4" spans="1:27">
      <c r="A4" s="155">
        <v>1</v>
      </c>
      <c r="B4" s="156">
        <v>1</v>
      </c>
      <c r="C4" s="157">
        <v>1</v>
      </c>
      <c r="D4" s="157">
        <v>1</v>
      </c>
      <c r="E4" s="157">
        <v>1</v>
      </c>
      <c r="F4" s="157">
        <v>1</v>
      </c>
      <c r="G4" s="157">
        <v>0</v>
      </c>
      <c r="H4" s="157">
        <v>0</v>
      </c>
      <c r="I4" s="158">
        <v>1</v>
      </c>
      <c r="J4" s="159" t="str">
        <f t="shared" ref="J4:J12" si="1">IF((BIN2DEC(B4&amp;C4&amp;D4&amp;E4))&lt;10,BIN2HEX(B4&amp;C4&amp;D4&amp;E4&amp;F4&amp;G4&amp;H4&amp;I4)&amp;"H","0" &amp; BIN2HEX(B4&amp;C4&amp;D4&amp;E4&amp;F4&amp;G4&amp;H4&amp;I4)&amp;"H")</f>
        <v>0F9H</v>
      </c>
      <c r="K4" s="154"/>
      <c r="L4" s="261" t="s">
        <v>69</v>
      </c>
      <c r="M4" s="154"/>
      <c r="N4" s="154"/>
      <c r="O4" s="261" t="s">
        <v>109</v>
      </c>
      <c r="P4" s="154"/>
      <c r="R4" s="155">
        <v>1</v>
      </c>
      <c r="S4" s="150">
        <f t="shared" ref="S4:S12" si="2">IF(B4=1,0,1)</f>
        <v>0</v>
      </c>
      <c r="T4" s="150">
        <f t="shared" si="0"/>
        <v>0</v>
      </c>
      <c r="U4" s="150">
        <f t="shared" si="0"/>
        <v>0</v>
      </c>
      <c r="V4" s="150">
        <f t="shared" si="0"/>
        <v>0</v>
      </c>
      <c r="W4" s="150">
        <f t="shared" si="0"/>
        <v>0</v>
      </c>
      <c r="X4" s="150">
        <f t="shared" si="0"/>
        <v>1</v>
      </c>
      <c r="Y4" s="150">
        <f t="shared" si="0"/>
        <v>1</v>
      </c>
      <c r="Z4" s="150">
        <f t="shared" si="0"/>
        <v>0</v>
      </c>
      <c r="AA4" s="159" t="str">
        <f t="shared" ref="AA4:AA12" si="3">IF((BIN2DEC(S4&amp;T4&amp;U4&amp;V4))&lt;10,BIN2HEX(S4&amp;T4&amp;U4&amp;V4&amp;W4&amp;X4&amp;Y4&amp;Z4)&amp;"H","0" &amp; BIN2HEX(S4&amp;T4&amp;U4&amp;V4&amp;W4&amp;X4&amp;Y4&amp;Z4)&amp;"H")</f>
        <v>6H</v>
      </c>
    </row>
    <row r="5" spans="1:27" ht="28.5" thickBot="1">
      <c r="A5" s="155">
        <v>2</v>
      </c>
      <c r="B5" s="156">
        <v>1</v>
      </c>
      <c r="C5" s="157">
        <v>0</v>
      </c>
      <c r="D5" s="157">
        <v>1</v>
      </c>
      <c r="E5" s="157">
        <v>0</v>
      </c>
      <c r="F5" s="157">
        <v>0</v>
      </c>
      <c r="G5" s="157">
        <v>1</v>
      </c>
      <c r="H5" s="157">
        <v>0</v>
      </c>
      <c r="I5" s="158">
        <v>0</v>
      </c>
      <c r="J5" s="159" t="str">
        <f t="shared" si="1"/>
        <v>0A4H</v>
      </c>
      <c r="K5" s="154"/>
      <c r="L5" s="262"/>
      <c r="M5" s="154"/>
      <c r="N5" s="154"/>
      <c r="O5" s="262"/>
      <c r="P5" s="154"/>
      <c r="R5" s="155">
        <v>2</v>
      </c>
      <c r="S5" s="150">
        <f t="shared" si="2"/>
        <v>0</v>
      </c>
      <c r="T5" s="150">
        <f t="shared" si="0"/>
        <v>1</v>
      </c>
      <c r="U5" s="150">
        <f t="shared" si="0"/>
        <v>0</v>
      </c>
      <c r="V5" s="150">
        <f t="shared" si="0"/>
        <v>1</v>
      </c>
      <c r="W5" s="150">
        <f t="shared" si="0"/>
        <v>1</v>
      </c>
      <c r="X5" s="150">
        <f t="shared" si="0"/>
        <v>0</v>
      </c>
      <c r="Y5" s="150">
        <f t="shared" si="0"/>
        <v>1</v>
      </c>
      <c r="Z5" s="150">
        <f t="shared" si="0"/>
        <v>1</v>
      </c>
      <c r="AA5" s="159" t="str">
        <f t="shared" si="3"/>
        <v>5BH</v>
      </c>
    </row>
    <row r="6" spans="1:27" ht="28.5" thickBot="1">
      <c r="A6" s="155">
        <v>3</v>
      </c>
      <c r="B6" s="156">
        <v>1</v>
      </c>
      <c r="C6" s="157">
        <v>0</v>
      </c>
      <c r="D6" s="157">
        <v>1</v>
      </c>
      <c r="E6" s="157">
        <v>1</v>
      </c>
      <c r="F6" s="157">
        <v>0</v>
      </c>
      <c r="G6" s="157">
        <v>0</v>
      </c>
      <c r="H6" s="157">
        <v>0</v>
      </c>
      <c r="I6" s="158">
        <v>0</v>
      </c>
      <c r="J6" s="159" t="str">
        <f t="shared" si="1"/>
        <v>0B0H</v>
      </c>
      <c r="K6" s="154"/>
      <c r="L6" s="154"/>
      <c r="M6" s="257" t="s">
        <v>105</v>
      </c>
      <c r="N6" s="258"/>
      <c r="O6" s="154"/>
      <c r="P6" s="154"/>
      <c r="R6" s="155">
        <v>3</v>
      </c>
      <c r="S6" s="150">
        <f t="shared" si="2"/>
        <v>0</v>
      </c>
      <c r="T6" s="150">
        <f t="shared" si="0"/>
        <v>1</v>
      </c>
      <c r="U6" s="150">
        <f t="shared" si="0"/>
        <v>0</v>
      </c>
      <c r="V6" s="150">
        <f t="shared" si="0"/>
        <v>0</v>
      </c>
      <c r="W6" s="150">
        <f t="shared" si="0"/>
        <v>1</v>
      </c>
      <c r="X6" s="150">
        <f t="shared" si="0"/>
        <v>1</v>
      </c>
      <c r="Y6" s="150">
        <f t="shared" si="0"/>
        <v>1</v>
      </c>
      <c r="Z6" s="150">
        <f t="shared" si="0"/>
        <v>1</v>
      </c>
      <c r="AA6" s="159" t="str">
        <f t="shared" si="3"/>
        <v>4FH</v>
      </c>
    </row>
    <row r="7" spans="1:27">
      <c r="A7" s="155">
        <v>4</v>
      </c>
      <c r="B7" s="156">
        <v>1</v>
      </c>
      <c r="C7" s="157">
        <v>0</v>
      </c>
      <c r="D7" s="157">
        <v>0</v>
      </c>
      <c r="E7" s="157">
        <v>1</v>
      </c>
      <c r="F7" s="157">
        <v>1</v>
      </c>
      <c r="G7" s="157">
        <v>0</v>
      </c>
      <c r="H7" s="157">
        <v>0</v>
      </c>
      <c r="I7" s="158">
        <v>1</v>
      </c>
      <c r="J7" s="159" t="str">
        <f t="shared" si="1"/>
        <v>99H</v>
      </c>
      <c r="K7" s="154"/>
      <c r="L7" s="261" t="s">
        <v>106</v>
      </c>
      <c r="M7" s="154"/>
      <c r="N7" s="154"/>
      <c r="O7" s="263" t="s">
        <v>108</v>
      </c>
      <c r="P7" s="154"/>
      <c r="R7" s="155">
        <v>4</v>
      </c>
      <c r="S7" s="150">
        <f t="shared" si="2"/>
        <v>0</v>
      </c>
      <c r="T7" s="150">
        <f t="shared" si="0"/>
        <v>1</v>
      </c>
      <c r="U7" s="150">
        <f t="shared" si="0"/>
        <v>1</v>
      </c>
      <c r="V7" s="150">
        <f t="shared" si="0"/>
        <v>0</v>
      </c>
      <c r="W7" s="150">
        <f t="shared" si="0"/>
        <v>0</v>
      </c>
      <c r="X7" s="150">
        <f t="shared" si="0"/>
        <v>1</v>
      </c>
      <c r="Y7" s="150">
        <f t="shared" si="0"/>
        <v>1</v>
      </c>
      <c r="Z7" s="150">
        <f t="shared" si="0"/>
        <v>0</v>
      </c>
      <c r="AA7" s="159" t="str">
        <f t="shared" si="3"/>
        <v>66H</v>
      </c>
    </row>
    <row r="8" spans="1:27" ht="28.5" thickBot="1">
      <c r="A8" s="155">
        <v>5</v>
      </c>
      <c r="B8" s="156">
        <v>1</v>
      </c>
      <c r="C8" s="157">
        <v>0</v>
      </c>
      <c r="D8" s="157">
        <v>0</v>
      </c>
      <c r="E8" s="157">
        <v>1</v>
      </c>
      <c r="F8" s="157">
        <v>0</v>
      </c>
      <c r="G8" s="157">
        <v>0</v>
      </c>
      <c r="H8" s="157">
        <v>1</v>
      </c>
      <c r="I8" s="158">
        <v>0</v>
      </c>
      <c r="J8" s="159" t="str">
        <f t="shared" si="1"/>
        <v>92H</v>
      </c>
      <c r="K8" s="154"/>
      <c r="L8" s="262"/>
      <c r="M8" s="154"/>
      <c r="N8" s="154"/>
      <c r="O8" s="264"/>
      <c r="P8" s="154"/>
      <c r="R8" s="155">
        <v>5</v>
      </c>
      <c r="S8" s="150">
        <f t="shared" si="2"/>
        <v>0</v>
      </c>
      <c r="T8" s="150">
        <f t="shared" si="0"/>
        <v>1</v>
      </c>
      <c r="U8" s="150">
        <f t="shared" si="0"/>
        <v>1</v>
      </c>
      <c r="V8" s="150">
        <f t="shared" si="0"/>
        <v>0</v>
      </c>
      <c r="W8" s="150">
        <f t="shared" si="0"/>
        <v>1</v>
      </c>
      <c r="X8" s="150">
        <f t="shared" si="0"/>
        <v>1</v>
      </c>
      <c r="Y8" s="150">
        <f t="shared" si="0"/>
        <v>0</v>
      </c>
      <c r="Z8" s="150">
        <f t="shared" si="0"/>
        <v>1</v>
      </c>
      <c r="AA8" s="159" t="str">
        <f t="shared" si="3"/>
        <v>6DH</v>
      </c>
    </row>
    <row r="9" spans="1:27" ht="28.5" thickBot="1">
      <c r="A9" s="155">
        <v>6</v>
      </c>
      <c r="B9" s="156">
        <v>1</v>
      </c>
      <c r="C9" s="157">
        <v>0</v>
      </c>
      <c r="D9" s="157">
        <v>0</v>
      </c>
      <c r="E9" s="157">
        <v>0</v>
      </c>
      <c r="F9" s="157">
        <v>0</v>
      </c>
      <c r="G9" s="157">
        <v>0</v>
      </c>
      <c r="H9" s="157">
        <v>1</v>
      </c>
      <c r="I9" s="158">
        <v>0</v>
      </c>
      <c r="J9" s="159" t="str">
        <f t="shared" si="1"/>
        <v>82H</v>
      </c>
      <c r="K9" s="154"/>
      <c r="L9" s="154"/>
      <c r="M9" s="257" t="s">
        <v>107</v>
      </c>
      <c r="N9" s="258"/>
      <c r="O9" s="154"/>
      <c r="P9" s="160"/>
      <c r="R9" s="155">
        <v>6</v>
      </c>
      <c r="S9" s="150">
        <f t="shared" si="2"/>
        <v>0</v>
      </c>
      <c r="T9" s="150">
        <f t="shared" si="0"/>
        <v>1</v>
      </c>
      <c r="U9" s="150">
        <f t="shared" si="0"/>
        <v>1</v>
      </c>
      <c r="V9" s="150">
        <f t="shared" si="0"/>
        <v>1</v>
      </c>
      <c r="W9" s="150">
        <f t="shared" si="0"/>
        <v>1</v>
      </c>
      <c r="X9" s="150">
        <f t="shared" si="0"/>
        <v>1</v>
      </c>
      <c r="Y9" s="150">
        <f t="shared" si="0"/>
        <v>0</v>
      </c>
      <c r="Z9" s="150">
        <f t="shared" si="0"/>
        <v>1</v>
      </c>
      <c r="AA9" s="159" t="str">
        <f t="shared" si="3"/>
        <v>7DH</v>
      </c>
    </row>
    <row r="10" spans="1:27">
      <c r="A10" s="155">
        <v>7</v>
      </c>
      <c r="B10" s="156">
        <v>1</v>
      </c>
      <c r="C10" s="157">
        <v>1</v>
      </c>
      <c r="D10" s="157">
        <v>1</v>
      </c>
      <c r="E10" s="157">
        <v>1</v>
      </c>
      <c r="F10" s="157">
        <v>1</v>
      </c>
      <c r="G10" s="157">
        <v>0</v>
      </c>
      <c r="H10" s="157">
        <v>0</v>
      </c>
      <c r="I10" s="158">
        <v>0</v>
      </c>
      <c r="J10" s="159" t="str">
        <f t="shared" si="1"/>
        <v>0F8H</v>
      </c>
      <c r="K10" s="154"/>
      <c r="R10" s="155">
        <v>7</v>
      </c>
      <c r="S10" s="150">
        <f t="shared" si="2"/>
        <v>0</v>
      </c>
      <c r="T10" s="150">
        <f t="shared" si="0"/>
        <v>0</v>
      </c>
      <c r="U10" s="150">
        <f t="shared" si="0"/>
        <v>0</v>
      </c>
      <c r="V10" s="150">
        <f t="shared" si="0"/>
        <v>0</v>
      </c>
      <c r="W10" s="150">
        <f t="shared" si="0"/>
        <v>0</v>
      </c>
      <c r="X10" s="150">
        <f t="shared" si="0"/>
        <v>1</v>
      </c>
      <c r="Y10" s="150">
        <f t="shared" si="0"/>
        <v>1</v>
      </c>
      <c r="Z10" s="150">
        <f t="shared" si="0"/>
        <v>1</v>
      </c>
      <c r="AA10" s="159" t="str">
        <f t="shared" si="3"/>
        <v>7H</v>
      </c>
    </row>
    <row r="11" spans="1:27">
      <c r="A11" s="155">
        <v>8</v>
      </c>
      <c r="B11" s="156">
        <v>1</v>
      </c>
      <c r="C11" s="157">
        <v>0</v>
      </c>
      <c r="D11" s="157">
        <v>0</v>
      </c>
      <c r="E11" s="157">
        <v>0</v>
      </c>
      <c r="F11" s="157">
        <v>0</v>
      </c>
      <c r="G11" s="157">
        <v>0</v>
      </c>
      <c r="H11" s="157">
        <v>0</v>
      </c>
      <c r="I11" s="158">
        <v>0</v>
      </c>
      <c r="J11" s="159" t="str">
        <f t="shared" si="1"/>
        <v>80H</v>
      </c>
      <c r="K11" s="154"/>
      <c r="R11" s="155">
        <v>8</v>
      </c>
      <c r="S11" s="150">
        <f t="shared" si="2"/>
        <v>0</v>
      </c>
      <c r="T11" s="150">
        <f t="shared" si="0"/>
        <v>1</v>
      </c>
      <c r="U11" s="150">
        <f t="shared" si="0"/>
        <v>1</v>
      </c>
      <c r="V11" s="150">
        <f t="shared" si="0"/>
        <v>1</v>
      </c>
      <c r="W11" s="150">
        <f t="shared" si="0"/>
        <v>1</v>
      </c>
      <c r="X11" s="150">
        <f t="shared" si="0"/>
        <v>1</v>
      </c>
      <c r="Y11" s="150">
        <f t="shared" si="0"/>
        <v>1</v>
      </c>
      <c r="Z11" s="150">
        <f t="shared" si="0"/>
        <v>1</v>
      </c>
      <c r="AA11" s="159" t="str">
        <f t="shared" si="3"/>
        <v>7FH</v>
      </c>
    </row>
    <row r="12" spans="1:27" ht="28.5" thickBot="1">
      <c r="A12" s="161">
        <v>9</v>
      </c>
      <c r="B12" s="164">
        <v>1</v>
      </c>
      <c r="C12" s="165">
        <v>0</v>
      </c>
      <c r="D12" s="165">
        <v>0</v>
      </c>
      <c r="E12" s="165">
        <v>1</v>
      </c>
      <c r="F12" s="165">
        <v>0</v>
      </c>
      <c r="G12" s="165">
        <v>0</v>
      </c>
      <c r="H12" s="165">
        <v>0</v>
      </c>
      <c r="I12" s="166">
        <v>0</v>
      </c>
      <c r="J12" s="162" t="str">
        <f t="shared" si="1"/>
        <v>90H</v>
      </c>
      <c r="K12" s="154"/>
      <c r="R12" s="161">
        <v>9</v>
      </c>
      <c r="S12" s="163">
        <f t="shared" si="2"/>
        <v>0</v>
      </c>
      <c r="T12" s="163">
        <f t="shared" si="0"/>
        <v>1</v>
      </c>
      <c r="U12" s="163">
        <f t="shared" si="0"/>
        <v>1</v>
      </c>
      <c r="V12" s="163">
        <f t="shared" si="0"/>
        <v>0</v>
      </c>
      <c r="W12" s="163">
        <f t="shared" si="0"/>
        <v>1</v>
      </c>
      <c r="X12" s="163">
        <f t="shared" si="0"/>
        <v>1</v>
      </c>
      <c r="Y12" s="163">
        <f t="shared" si="0"/>
        <v>1</v>
      </c>
      <c r="Z12" s="163">
        <f t="shared" si="0"/>
        <v>1</v>
      </c>
      <c r="AA12" s="162" t="str">
        <f t="shared" si="3"/>
        <v>6FH</v>
      </c>
    </row>
    <row r="14" spans="1:27">
      <c r="A14" s="143" t="s">
        <v>113</v>
      </c>
    </row>
    <row r="15" spans="1:27">
      <c r="A15" s="260" t="str">
        <f>" DB " &amp; J3 &amp; ", " &amp; J4 &amp; ", " &amp; J5 &amp; ", " &amp; J6 &amp; ", " &amp; J7 &amp; ", " &amp; J8 &amp; ", " &amp; J9 &amp; ", " &amp; J10 &amp; ", " &amp; J11 &amp; ", " &amp; J12</f>
        <v xml:space="preserve"> DB 0C0H, 0F9H, 0A4H, 0B0H, 99H, 92H, 82H, 0F8H, 80H, 90H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</row>
    <row r="16" spans="1:27">
      <c r="A16" s="143" t="s">
        <v>114</v>
      </c>
    </row>
    <row r="17" spans="1:23">
      <c r="A17" s="260" t="str">
        <f>" DB " &amp; AA3 &amp; ", " &amp; AA4 &amp; ", " &amp; AA5 &amp; ", " &amp; AA6 &amp; ", " &amp; AA7 &amp; ", " &amp; AA8 &amp; ", " &amp; AA9 &amp; ", " &amp; AA10 &amp; ", " &amp; AA11 &amp; ", " &amp; AA12</f>
        <v xml:space="preserve"> DB 3FH, 6H, 5BH, 4FH, 66H, 6DH, 7DH, 7H, 7FH, 6FH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</row>
  </sheetData>
  <mergeCells count="11">
    <mergeCell ref="M9:N9"/>
    <mergeCell ref="R1:AA1"/>
    <mergeCell ref="A1:J1"/>
    <mergeCell ref="A15:W15"/>
    <mergeCell ref="A17:W17"/>
    <mergeCell ref="M3:N3"/>
    <mergeCell ref="L4:L5"/>
    <mergeCell ref="O4:O5"/>
    <mergeCell ref="M6:N6"/>
    <mergeCell ref="L7:L8"/>
    <mergeCell ref="O7:O8"/>
  </mergeCells>
  <conditionalFormatting sqref="B3:I12">
    <cfRule type="cellIs" dxfId="29" priority="2" operator="equal">
      <formula>1</formula>
    </cfRule>
  </conditionalFormatting>
  <conditionalFormatting sqref="S3:Z12">
    <cfRule type="cellIs" dxfId="28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opLeftCell="A28" zoomScale="55" zoomScaleNormal="55" workbookViewId="0">
      <selection activeCell="C39" sqref="C39"/>
    </sheetView>
  </sheetViews>
  <sheetFormatPr defaultColWidth="9.125" defaultRowHeight="30.75"/>
  <cols>
    <col min="1" max="1" width="8.75" style="174" bestFit="1" customWidth="1"/>
    <col min="2" max="2" width="3.875" style="174" customWidth="1"/>
    <col min="3" max="10" width="5.625" style="174" customWidth="1"/>
    <col min="11" max="11" width="14.625" style="173" bestFit="1" customWidth="1"/>
    <col min="12" max="12" width="6.125" style="173" customWidth="1"/>
    <col min="13" max="13" width="8.75" style="173" bestFit="1" customWidth="1"/>
    <col min="14" max="14" width="3.875" style="173" customWidth="1"/>
    <col min="15" max="22" width="5.625" style="173" customWidth="1"/>
    <col min="23" max="23" width="14.625" style="173" bestFit="1" customWidth="1"/>
    <col min="24" max="24" width="6.125" style="173" customWidth="1"/>
    <col min="25" max="25" width="8.75" style="173" bestFit="1" customWidth="1"/>
    <col min="26" max="26" width="3.875" style="173" customWidth="1"/>
    <col min="27" max="34" width="5.625" style="173" customWidth="1"/>
    <col min="35" max="35" width="14.625" style="173" bestFit="1" customWidth="1"/>
    <col min="36" max="36" width="6.125" style="173" customWidth="1"/>
    <col min="37" max="16384" width="9.125" style="173"/>
  </cols>
  <sheetData>
    <row r="1" spans="1:35">
      <c r="A1" s="265" t="s">
        <v>148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AA1" s="268" t="s">
        <v>150</v>
      </c>
      <c r="AB1" s="268"/>
      <c r="AC1" s="268"/>
      <c r="AD1" s="268"/>
      <c r="AE1" s="268"/>
      <c r="AF1" s="268"/>
      <c r="AG1" s="268"/>
      <c r="AH1" s="268"/>
      <c r="AI1" s="268"/>
    </row>
    <row r="2" spans="1:35">
      <c r="C2" s="270" t="s">
        <v>146</v>
      </c>
      <c r="D2" s="270"/>
      <c r="E2" s="270"/>
      <c r="F2" s="270"/>
      <c r="G2" s="270"/>
      <c r="H2" s="270"/>
      <c r="I2" s="270"/>
      <c r="J2" s="270"/>
      <c r="K2" s="266" t="s">
        <v>142</v>
      </c>
      <c r="AA2" s="270" t="s">
        <v>146</v>
      </c>
      <c r="AB2" s="270"/>
      <c r="AC2" s="270"/>
      <c r="AD2" s="270"/>
      <c r="AE2" s="270"/>
      <c r="AF2" s="270"/>
      <c r="AG2" s="270"/>
      <c r="AH2" s="270"/>
      <c r="AI2" s="266" t="s">
        <v>142</v>
      </c>
    </row>
    <row r="3" spans="1:35">
      <c r="C3" s="175">
        <v>7</v>
      </c>
      <c r="D3" s="175">
        <v>6</v>
      </c>
      <c r="E3" s="175">
        <v>5</v>
      </c>
      <c r="F3" s="175">
        <v>4</v>
      </c>
      <c r="G3" s="175">
        <v>3</v>
      </c>
      <c r="H3" s="175">
        <v>2</v>
      </c>
      <c r="I3" s="175">
        <v>1</v>
      </c>
      <c r="J3" s="175">
        <v>0</v>
      </c>
      <c r="K3" s="267"/>
      <c r="M3" s="268" t="s">
        <v>149</v>
      </c>
      <c r="N3" s="268"/>
      <c r="O3" s="268"/>
      <c r="P3" s="268"/>
      <c r="Q3" s="268"/>
      <c r="R3" s="268"/>
      <c r="S3" s="268"/>
      <c r="T3" s="268"/>
      <c r="U3" s="268"/>
      <c r="V3" s="268"/>
      <c r="AA3" s="175">
        <v>7</v>
      </c>
      <c r="AB3" s="175">
        <v>6</v>
      </c>
      <c r="AC3" s="175">
        <v>5</v>
      </c>
      <c r="AD3" s="175">
        <v>4</v>
      </c>
      <c r="AE3" s="175">
        <v>3</v>
      </c>
      <c r="AF3" s="175">
        <v>2</v>
      </c>
      <c r="AG3" s="175">
        <v>1</v>
      </c>
      <c r="AH3" s="175">
        <v>0</v>
      </c>
      <c r="AI3" s="267"/>
    </row>
    <row r="4" spans="1:35">
      <c r="A4" s="269" t="s">
        <v>145</v>
      </c>
      <c r="B4" s="176">
        <v>7</v>
      </c>
      <c r="C4" s="177"/>
      <c r="D4" s="177"/>
      <c r="E4" s="177"/>
      <c r="F4" s="177"/>
      <c r="G4" s="177"/>
      <c r="H4" s="177"/>
      <c r="I4" s="177"/>
      <c r="J4" s="177" t="s">
        <v>143</v>
      </c>
      <c r="K4" s="178" t="str">
        <f>IF(BIN2DEC(IF(C4="x",1,0)&amp;IF(D4="x",1,0)&amp;IF(E4="x",1,0)&amp;IF(F4="x",1,0))&lt;10,BIN2HEX(IF(C4="x",1,0)&amp;IF(D4="x",1,0)&amp;IF(E4="x",1,0)&amp;IF(F4="x",1,0)&amp;IF(G4="x",1,0)&amp;IF(H4="x",1,0)&amp;IF(I4="x",1,0)&amp;IF(J4="x",1,0))&amp;"H","0"&amp;BIN2HEX(IF(C4="x",1,0)&amp;IF(D4="x",1,0)&amp;IF(E4="x",1,0)&amp;IF(F4="x",1,0)&amp;IF(G4="x",1,0)&amp;IF(H4="x",1,0)&amp;IF(I4="x",1,0)&amp;IF(J4="x",1,0))&amp;"H")</f>
        <v>1H</v>
      </c>
      <c r="M4" s="269" t="s">
        <v>145</v>
      </c>
      <c r="N4" s="176">
        <v>7</v>
      </c>
      <c r="O4" s="177"/>
      <c r="P4" s="177"/>
      <c r="Q4" s="177"/>
      <c r="R4" s="177"/>
      <c r="S4" s="177"/>
      <c r="T4" s="177"/>
      <c r="U4" s="177"/>
      <c r="V4" s="177" t="s">
        <v>143</v>
      </c>
      <c r="X4" s="183"/>
      <c r="Y4" s="183"/>
      <c r="Z4" s="182"/>
      <c r="AA4" s="177"/>
      <c r="AB4" s="177"/>
      <c r="AC4" s="177"/>
      <c r="AD4" s="177"/>
      <c r="AE4" s="177"/>
      <c r="AF4" s="177"/>
      <c r="AG4" s="177"/>
      <c r="AH4" s="177" t="s">
        <v>143</v>
      </c>
      <c r="AI4" s="178" t="str">
        <f>IF(BIN2DEC(IF(AA4="x",1,0)&amp;IF(AB4="x",1,0)&amp;IF(AC4="x",1,0)&amp;IF(AD4="x",1,0))&lt;10,BIN2HEX(IF(AA4="x",1,0)&amp;IF(AB4="x",1,0)&amp;IF(AC4="x",1,0)&amp;IF(AD4="x",1,0)&amp;IF(AE4="x",1,0)&amp;IF(AF4="x",1,0)&amp;IF(AG4="x",1,0)&amp;IF(AH4="x",1,0))&amp;"H","0"&amp;BIN2HEX(IF(AA4="x",1,0)&amp;IF(AB4="x",1,0)&amp;IF(AC4="x",1,0)&amp;IF(AD4="x",1,0)&amp;IF(AE4="x",1,0)&amp;IF(AF4="x",1,0)&amp;IF(AG4="x",1,0)&amp;IF(AH4="x",1,0))&amp;"H")</f>
        <v>1H</v>
      </c>
    </row>
    <row r="5" spans="1:35">
      <c r="A5" s="269"/>
      <c r="B5" s="176">
        <v>6</v>
      </c>
      <c r="C5" s="177"/>
      <c r="D5" s="177"/>
      <c r="E5" s="177"/>
      <c r="F5" s="177"/>
      <c r="G5" s="177"/>
      <c r="H5" s="177"/>
      <c r="I5" s="177" t="s">
        <v>143</v>
      </c>
      <c r="J5" s="177"/>
      <c r="K5" s="178" t="str">
        <f t="shared" ref="K5:K11" si="0">IF(BIN2DEC(IF(C5="x",1,0)&amp;IF(D5="x",1,0)&amp;IF(E5="x",1,0)&amp;IF(F5="x",1,0))&lt;10,BIN2HEX(IF(C5="x",1,0)&amp;IF(D5="x",1,0)&amp;IF(E5="x",1,0)&amp;IF(F5="x",1,0)&amp;IF(G5="x",1,0)&amp;IF(H5="x",1,0)&amp;IF(I5="x",1,0)&amp;IF(J5="x",1,0))&amp;"H","0"&amp;BIN2HEX(IF(C5="x",1,0)&amp;IF(D5="x",1,0)&amp;IF(E5="x",1,0)&amp;IF(F5="x",1,0)&amp;IF(G5="x",1,0)&amp;IF(H5="x",1,0)&amp;IF(I5="x",1,0)&amp;IF(J5="x",1,0))&amp;"H")</f>
        <v>2H</v>
      </c>
      <c r="M5" s="269"/>
      <c r="N5" s="176">
        <v>6</v>
      </c>
      <c r="O5" s="177"/>
      <c r="P5" s="177"/>
      <c r="Q5" s="177"/>
      <c r="R5" s="177"/>
      <c r="S5" s="177"/>
      <c r="T5" s="177"/>
      <c r="U5" s="177" t="s">
        <v>143</v>
      </c>
      <c r="V5" s="177"/>
      <c r="X5" s="183"/>
      <c r="Y5" s="183"/>
      <c r="Z5" s="182"/>
      <c r="AA5" s="177"/>
      <c r="AB5" s="177"/>
      <c r="AC5" s="177"/>
      <c r="AD5" s="177"/>
      <c r="AE5" s="177"/>
      <c r="AF5" s="177"/>
      <c r="AG5" s="177" t="s">
        <v>143</v>
      </c>
      <c r="AH5" s="177"/>
      <c r="AI5" s="178" t="str">
        <f t="shared" ref="AI5:AI11" si="1">IF(BIN2DEC(IF(AA5="x",1,0)&amp;IF(AB5="x",1,0)&amp;IF(AC5="x",1,0)&amp;IF(AD5="x",1,0))&lt;10,BIN2HEX(IF(AA5="x",1,0)&amp;IF(AB5="x",1,0)&amp;IF(AC5="x",1,0)&amp;IF(AD5="x",1,0)&amp;IF(AE5="x",1,0)&amp;IF(AF5="x",1,0)&amp;IF(AG5="x",1,0)&amp;IF(AH5="x",1,0))&amp;"H","0"&amp;BIN2HEX(IF(AA5="x",1,0)&amp;IF(AB5="x",1,0)&amp;IF(AC5="x",1,0)&amp;IF(AD5="x",1,0)&amp;IF(AE5="x",1,0)&amp;IF(AF5="x",1,0)&amp;IF(AG5="x",1,0)&amp;IF(AH5="x",1,0))&amp;"H")</f>
        <v>2H</v>
      </c>
    </row>
    <row r="6" spans="1:35">
      <c r="A6" s="269"/>
      <c r="B6" s="176">
        <v>5</v>
      </c>
      <c r="C6" s="177"/>
      <c r="D6" s="177"/>
      <c r="E6" s="177"/>
      <c r="F6" s="177"/>
      <c r="G6" s="177"/>
      <c r="H6" s="177" t="s">
        <v>143</v>
      </c>
      <c r="I6" s="177"/>
      <c r="J6" s="177"/>
      <c r="K6" s="178" t="str">
        <f t="shared" si="0"/>
        <v>4H</v>
      </c>
      <c r="M6" s="269"/>
      <c r="N6" s="176">
        <v>5</v>
      </c>
      <c r="O6" s="177"/>
      <c r="P6" s="177"/>
      <c r="Q6" s="177"/>
      <c r="R6" s="177"/>
      <c r="S6" s="177"/>
      <c r="T6" s="177" t="s">
        <v>143</v>
      </c>
      <c r="U6" s="177"/>
      <c r="V6" s="177"/>
      <c r="X6" s="183"/>
      <c r="Y6" s="183"/>
      <c r="Z6" s="182"/>
      <c r="AA6" s="177"/>
      <c r="AB6" s="177"/>
      <c r="AC6" s="177"/>
      <c r="AD6" s="177"/>
      <c r="AE6" s="177"/>
      <c r="AF6" s="177" t="s">
        <v>143</v>
      </c>
      <c r="AG6" s="177"/>
      <c r="AH6" s="177"/>
      <c r="AI6" s="178" t="str">
        <f t="shared" si="1"/>
        <v>4H</v>
      </c>
    </row>
    <row r="7" spans="1:35">
      <c r="A7" s="269"/>
      <c r="B7" s="176">
        <v>4</v>
      </c>
      <c r="C7" s="177"/>
      <c r="D7" s="177"/>
      <c r="E7" s="177"/>
      <c r="F7" s="177"/>
      <c r="G7" s="177" t="s">
        <v>143</v>
      </c>
      <c r="H7" s="177"/>
      <c r="I7" s="177"/>
      <c r="J7" s="177"/>
      <c r="K7" s="178" t="str">
        <f t="shared" si="0"/>
        <v>8H</v>
      </c>
      <c r="M7" s="269"/>
      <c r="N7" s="176">
        <v>4</v>
      </c>
      <c r="O7" s="177"/>
      <c r="P7" s="177"/>
      <c r="Q7" s="177"/>
      <c r="R7" s="177"/>
      <c r="S7" s="177" t="s">
        <v>143</v>
      </c>
      <c r="T7" s="177"/>
      <c r="U7" s="177"/>
      <c r="V7" s="177"/>
      <c r="X7" s="183"/>
      <c r="Y7" s="183"/>
      <c r="Z7" s="182"/>
      <c r="AA7" s="177"/>
      <c r="AB7" s="177"/>
      <c r="AC7" s="177"/>
      <c r="AD7" s="177"/>
      <c r="AE7" s="177" t="s">
        <v>143</v>
      </c>
      <c r="AF7" s="177"/>
      <c r="AG7" s="177"/>
      <c r="AH7" s="177"/>
      <c r="AI7" s="178" t="str">
        <f t="shared" si="1"/>
        <v>8H</v>
      </c>
    </row>
    <row r="8" spans="1:35">
      <c r="A8" s="269"/>
      <c r="B8" s="176">
        <v>3</v>
      </c>
      <c r="C8" s="177"/>
      <c r="D8" s="177"/>
      <c r="E8" s="177"/>
      <c r="F8" s="177" t="s">
        <v>143</v>
      </c>
      <c r="G8" s="177"/>
      <c r="H8" s="177"/>
      <c r="I8" s="177"/>
      <c r="J8" s="177"/>
      <c r="K8" s="178" t="str">
        <f t="shared" si="0"/>
        <v>10H</v>
      </c>
      <c r="M8" s="269"/>
      <c r="N8" s="176">
        <v>3</v>
      </c>
      <c r="O8" s="177"/>
      <c r="P8" s="177"/>
      <c r="Q8" s="177"/>
      <c r="R8" s="177" t="s">
        <v>143</v>
      </c>
      <c r="S8" s="177"/>
      <c r="T8" s="177"/>
      <c r="U8" s="177"/>
      <c r="V8" s="177"/>
      <c r="X8" s="183"/>
      <c r="Y8" s="183"/>
      <c r="Z8" s="182"/>
      <c r="AA8" s="177"/>
      <c r="AB8" s="177"/>
      <c r="AC8" s="177"/>
      <c r="AD8" s="177" t="s">
        <v>143</v>
      </c>
      <c r="AE8" s="177"/>
      <c r="AF8" s="177"/>
      <c r="AG8" s="177"/>
      <c r="AH8" s="177"/>
      <c r="AI8" s="178" t="str">
        <f t="shared" si="1"/>
        <v>10H</v>
      </c>
    </row>
    <row r="9" spans="1:35">
      <c r="A9" s="269"/>
      <c r="B9" s="176">
        <v>2</v>
      </c>
      <c r="C9" s="177"/>
      <c r="D9" s="177"/>
      <c r="E9" s="177" t="s">
        <v>143</v>
      </c>
      <c r="F9" s="177"/>
      <c r="G9" s="177"/>
      <c r="H9" s="177"/>
      <c r="I9" s="177"/>
      <c r="J9" s="177"/>
      <c r="K9" s="178" t="str">
        <f t="shared" si="0"/>
        <v>20H</v>
      </c>
      <c r="M9" s="269"/>
      <c r="N9" s="176">
        <v>2</v>
      </c>
      <c r="O9" s="177"/>
      <c r="P9" s="177"/>
      <c r="Q9" s="177" t="s">
        <v>143</v>
      </c>
      <c r="R9" s="177"/>
      <c r="S9" s="177"/>
      <c r="T9" s="177"/>
      <c r="U9" s="177"/>
      <c r="V9" s="177"/>
      <c r="X9" s="183"/>
      <c r="Y9" s="183"/>
      <c r="Z9" s="182"/>
      <c r="AA9" s="177"/>
      <c r="AB9" s="177"/>
      <c r="AC9" s="177" t="s">
        <v>143</v>
      </c>
      <c r="AD9" s="177"/>
      <c r="AE9" s="177"/>
      <c r="AF9" s="177"/>
      <c r="AG9" s="177"/>
      <c r="AH9" s="177"/>
      <c r="AI9" s="178" t="str">
        <f t="shared" si="1"/>
        <v>20H</v>
      </c>
    </row>
    <row r="10" spans="1:35">
      <c r="A10" s="269"/>
      <c r="B10" s="176">
        <v>1</v>
      </c>
      <c r="C10" s="177"/>
      <c r="D10" s="177" t="s">
        <v>143</v>
      </c>
      <c r="E10" s="177"/>
      <c r="F10" s="177"/>
      <c r="G10" s="177"/>
      <c r="H10" s="177"/>
      <c r="I10" s="177"/>
      <c r="J10" s="177"/>
      <c r="K10" s="178" t="str">
        <f t="shared" si="0"/>
        <v>40H</v>
      </c>
      <c r="M10" s="269"/>
      <c r="N10" s="176">
        <v>1</v>
      </c>
      <c r="O10" s="177"/>
      <c r="P10" s="177" t="s">
        <v>143</v>
      </c>
      <c r="Q10" s="177"/>
      <c r="R10" s="177"/>
      <c r="S10" s="177"/>
      <c r="T10" s="177"/>
      <c r="U10" s="177"/>
      <c r="V10" s="177"/>
      <c r="X10" s="183"/>
      <c r="Y10" s="183"/>
      <c r="Z10" s="182"/>
      <c r="AA10" s="177"/>
      <c r="AB10" s="177" t="s">
        <v>143</v>
      </c>
      <c r="AC10" s="177"/>
      <c r="AD10" s="177"/>
      <c r="AE10" s="177"/>
      <c r="AF10" s="177"/>
      <c r="AG10" s="177"/>
      <c r="AH10" s="177"/>
      <c r="AI10" s="178" t="str">
        <f t="shared" si="1"/>
        <v>40H</v>
      </c>
    </row>
    <row r="11" spans="1:35">
      <c r="A11" s="269"/>
      <c r="B11" s="176">
        <v>0</v>
      </c>
      <c r="C11" s="177" t="s">
        <v>143</v>
      </c>
      <c r="D11" s="177"/>
      <c r="E11" s="177"/>
      <c r="F11" s="177"/>
      <c r="G11" s="177"/>
      <c r="H11" s="177"/>
      <c r="I11" s="177"/>
      <c r="J11" s="177"/>
      <c r="K11" s="178" t="str">
        <f t="shared" si="0"/>
        <v>80H</v>
      </c>
      <c r="M11" s="269"/>
      <c r="N11" s="176">
        <v>0</v>
      </c>
      <c r="O11" s="177" t="s">
        <v>143</v>
      </c>
      <c r="P11" s="177"/>
      <c r="Q11" s="177"/>
      <c r="R11" s="177"/>
      <c r="S11" s="177"/>
      <c r="T11" s="177"/>
      <c r="U11" s="177"/>
      <c r="V11" s="177"/>
      <c r="X11" s="183"/>
      <c r="Y11" s="183"/>
      <c r="Z11" s="182"/>
      <c r="AA11" s="177" t="s">
        <v>143</v>
      </c>
      <c r="AB11" s="177"/>
      <c r="AC11" s="177"/>
      <c r="AD11" s="177"/>
      <c r="AE11" s="177"/>
      <c r="AF11" s="177"/>
      <c r="AG11" s="177"/>
      <c r="AH11" s="177"/>
      <c r="AI11" s="178" t="str">
        <f t="shared" si="1"/>
        <v>80H</v>
      </c>
    </row>
    <row r="12" spans="1:35" ht="84.95" customHeight="1">
      <c r="A12" s="266" t="s">
        <v>144</v>
      </c>
      <c r="B12" s="267"/>
      <c r="C12" s="179" t="str">
        <f>IF(BIN2DEC(IF(C4="x",0,1)&amp;IF(C5="x",0,1)&amp;IF(C6="x",0,1)&amp;IF(C7="x",0,1))&lt;10,BIN2HEX(IF(C4="x",0,1)&amp;IF(C5="x",0,1)&amp;IF(C6="x",0,1)&amp;IF(C7="x",0,1)&amp;IF(C8="x",0,1)&amp;IF(C9="x",0,1)&amp;IF(C10="x",0,1)&amp;IF(C11="x",0,1))&amp;"H","0"&amp;BIN2HEX(IF(C4="x",0,1)&amp;IF(C5="x",0,1)&amp;IF(C6="x",0,1)&amp;IF(C7="x",0,1)&amp;IF(C8="x",0,1)&amp;IF(C9="x",0,1)&amp;IF(C10="x",0,1)&amp;IF(C11="x",0,1))&amp;"H")</f>
        <v>0FEH</v>
      </c>
      <c r="D12" s="179" t="str">
        <f t="shared" ref="D12:J12" si="2">IF(BIN2DEC(IF(D4="x",0,1)&amp;IF(D5="x",0,1)&amp;IF(D6="x",0,1)&amp;IF(D7="x",0,1))&lt;10,BIN2HEX(IF(D4="x",0,1)&amp;IF(D5="x",0,1)&amp;IF(D6="x",0,1)&amp;IF(D7="x",0,1)&amp;IF(D8="x",0,1)&amp;IF(D9="x",0,1)&amp;IF(D10="x",0,1)&amp;IF(D11="x",0,1))&amp;"H","0"&amp;BIN2HEX(IF(D4="x",0,1)&amp;IF(D5="x",0,1)&amp;IF(D6="x",0,1)&amp;IF(D7="x",0,1)&amp;IF(D8="x",0,1)&amp;IF(D9="x",0,1)&amp;IF(D10="x",0,1)&amp;IF(D11="x",0,1))&amp;"H")</f>
        <v>0FDH</v>
      </c>
      <c r="E12" s="179" t="str">
        <f t="shared" si="2"/>
        <v>0FBH</v>
      </c>
      <c r="F12" s="179" t="str">
        <f t="shared" si="2"/>
        <v>0F7H</v>
      </c>
      <c r="G12" s="179" t="str">
        <f t="shared" si="2"/>
        <v>0EFH</v>
      </c>
      <c r="H12" s="179" t="str">
        <f t="shared" si="2"/>
        <v>0DFH</v>
      </c>
      <c r="I12" s="179" t="str">
        <f t="shared" si="2"/>
        <v>0BFH</v>
      </c>
      <c r="J12" s="179" t="str">
        <f t="shared" si="2"/>
        <v>7FH</v>
      </c>
      <c r="M12" s="266" t="s">
        <v>147</v>
      </c>
      <c r="N12" s="267"/>
      <c r="O12" s="179" t="str">
        <f>IF(BIN2DEC(IF(O4="x",0,1)&amp;IF(O5="x",0,1)&amp;IF(O6="x",0,1)&amp;IF(O7="x",0,1))&lt;10,BIN2HEX(IF(O4="x",0,1)&amp;IF(O5="x",0,1)&amp;IF(O6="x",0,1)&amp;IF(O7="x",0,1)&amp;IF(O8="x",0,1)&amp;IF(O9="x",0,1)&amp;IF(O10="x",0,1)&amp;IF(O11="x",0,1))&amp;"H","0"&amp;BIN2HEX(IF(O4="x",0,1)&amp;IF(O5="x",0,1)&amp;IF(O6="x",0,1)&amp;IF(O7="x",0,1)&amp;IF(O8="x",0,1)&amp;IF(O9="x",0,1)&amp;IF(O10="x",0,1)&amp;IF(O11="x",0,1))&amp;"H")</f>
        <v>0FEH</v>
      </c>
      <c r="P12" s="179" t="str">
        <f t="shared" ref="P12" si="3">IF(BIN2DEC(IF(P4="x",0,1)&amp;IF(P5="x",0,1)&amp;IF(P6="x",0,1)&amp;IF(P7="x",0,1))&lt;10,BIN2HEX(IF(P4="x",0,1)&amp;IF(P5="x",0,1)&amp;IF(P6="x",0,1)&amp;IF(P7="x",0,1)&amp;IF(P8="x",0,1)&amp;IF(P9="x",0,1)&amp;IF(P10="x",0,1)&amp;IF(P11="x",0,1))&amp;"H","0"&amp;BIN2HEX(IF(P4="x",0,1)&amp;IF(P5="x",0,1)&amp;IF(P6="x",0,1)&amp;IF(P7="x",0,1)&amp;IF(P8="x",0,1)&amp;IF(P9="x",0,1)&amp;IF(P10="x",0,1)&amp;IF(P11="x",0,1))&amp;"H")</f>
        <v>0FDH</v>
      </c>
      <c r="Q12" s="179" t="str">
        <f t="shared" ref="Q12" si="4">IF(BIN2DEC(IF(Q4="x",0,1)&amp;IF(Q5="x",0,1)&amp;IF(Q6="x",0,1)&amp;IF(Q7="x",0,1))&lt;10,BIN2HEX(IF(Q4="x",0,1)&amp;IF(Q5="x",0,1)&amp;IF(Q6="x",0,1)&amp;IF(Q7="x",0,1)&amp;IF(Q8="x",0,1)&amp;IF(Q9="x",0,1)&amp;IF(Q10="x",0,1)&amp;IF(Q11="x",0,1))&amp;"H","0"&amp;BIN2HEX(IF(Q4="x",0,1)&amp;IF(Q5="x",0,1)&amp;IF(Q6="x",0,1)&amp;IF(Q7="x",0,1)&amp;IF(Q8="x",0,1)&amp;IF(Q9="x",0,1)&amp;IF(Q10="x",0,1)&amp;IF(Q11="x",0,1))&amp;"H")</f>
        <v>0FBH</v>
      </c>
      <c r="R12" s="179" t="str">
        <f t="shared" ref="R12" si="5">IF(BIN2DEC(IF(R4="x",0,1)&amp;IF(R5="x",0,1)&amp;IF(R6="x",0,1)&amp;IF(R7="x",0,1))&lt;10,BIN2HEX(IF(R4="x",0,1)&amp;IF(R5="x",0,1)&amp;IF(R6="x",0,1)&amp;IF(R7="x",0,1)&amp;IF(R8="x",0,1)&amp;IF(R9="x",0,1)&amp;IF(R10="x",0,1)&amp;IF(R11="x",0,1))&amp;"H","0"&amp;BIN2HEX(IF(R4="x",0,1)&amp;IF(R5="x",0,1)&amp;IF(R6="x",0,1)&amp;IF(R7="x",0,1)&amp;IF(R8="x",0,1)&amp;IF(R9="x",0,1)&amp;IF(R10="x",0,1)&amp;IF(R11="x",0,1))&amp;"H")</f>
        <v>0F7H</v>
      </c>
      <c r="S12" s="179" t="str">
        <f t="shared" ref="S12" si="6">IF(BIN2DEC(IF(S4="x",0,1)&amp;IF(S5="x",0,1)&amp;IF(S6="x",0,1)&amp;IF(S7="x",0,1))&lt;10,BIN2HEX(IF(S4="x",0,1)&amp;IF(S5="x",0,1)&amp;IF(S6="x",0,1)&amp;IF(S7="x",0,1)&amp;IF(S8="x",0,1)&amp;IF(S9="x",0,1)&amp;IF(S10="x",0,1)&amp;IF(S11="x",0,1))&amp;"H","0"&amp;BIN2HEX(IF(S4="x",0,1)&amp;IF(S5="x",0,1)&amp;IF(S6="x",0,1)&amp;IF(S7="x",0,1)&amp;IF(S8="x",0,1)&amp;IF(S9="x",0,1)&amp;IF(S10="x",0,1)&amp;IF(S11="x",0,1))&amp;"H")</f>
        <v>0EFH</v>
      </c>
      <c r="T12" s="179" t="str">
        <f t="shared" ref="T12" si="7">IF(BIN2DEC(IF(T4="x",0,1)&amp;IF(T5="x",0,1)&amp;IF(T6="x",0,1)&amp;IF(T7="x",0,1))&lt;10,BIN2HEX(IF(T4="x",0,1)&amp;IF(T5="x",0,1)&amp;IF(T6="x",0,1)&amp;IF(T7="x",0,1)&amp;IF(T8="x",0,1)&amp;IF(T9="x",0,1)&amp;IF(T10="x",0,1)&amp;IF(T11="x",0,1))&amp;"H","0"&amp;BIN2HEX(IF(T4="x",0,1)&amp;IF(T5="x",0,1)&amp;IF(T6="x",0,1)&amp;IF(T7="x",0,1)&amp;IF(T8="x",0,1)&amp;IF(T9="x",0,1)&amp;IF(T10="x",0,1)&amp;IF(T11="x",0,1))&amp;"H")</f>
        <v>0DFH</v>
      </c>
      <c r="U12" s="179" t="str">
        <f t="shared" ref="U12" si="8">IF(BIN2DEC(IF(U4="x",0,1)&amp;IF(U5="x",0,1)&amp;IF(U6="x",0,1)&amp;IF(U7="x",0,1))&lt;10,BIN2HEX(IF(U4="x",0,1)&amp;IF(U5="x",0,1)&amp;IF(U6="x",0,1)&amp;IF(U7="x",0,1)&amp;IF(U8="x",0,1)&amp;IF(U9="x",0,1)&amp;IF(U10="x",0,1)&amp;IF(U11="x",0,1))&amp;"H","0"&amp;BIN2HEX(IF(U4="x",0,1)&amp;IF(U5="x",0,1)&amp;IF(U6="x",0,1)&amp;IF(U7="x",0,1)&amp;IF(U8="x",0,1)&amp;IF(U9="x",0,1)&amp;IF(U10="x",0,1)&amp;IF(U11="x",0,1))&amp;"H")</f>
        <v>0BFH</v>
      </c>
      <c r="V12" s="179" t="str">
        <f t="shared" ref="V12" si="9">IF(BIN2DEC(IF(V4="x",0,1)&amp;IF(V5="x",0,1)&amp;IF(V6="x",0,1)&amp;IF(V7="x",0,1))&lt;10,BIN2HEX(IF(V4="x",0,1)&amp;IF(V5="x",0,1)&amp;IF(V6="x",0,1)&amp;IF(V7="x",0,1)&amp;IF(V8="x",0,1)&amp;IF(V9="x",0,1)&amp;IF(V10="x",0,1)&amp;IF(V11="x",0,1))&amp;"H","0"&amp;BIN2HEX(IF(V4="x",0,1)&amp;IF(V5="x",0,1)&amp;IF(V6="x",0,1)&amp;IF(V7="x",0,1)&amp;IF(V8="x",0,1)&amp;IF(V9="x",0,1)&amp;IF(V10="x",0,1)&amp;IF(V11="x",0,1))&amp;"H")</f>
        <v>7FH</v>
      </c>
      <c r="X12" s="184"/>
      <c r="Y12" s="184"/>
      <c r="Z12" s="185"/>
    </row>
    <row r="14" spans="1:35">
      <c r="C14" s="270" t="s">
        <v>146</v>
      </c>
      <c r="D14" s="270"/>
      <c r="E14" s="270"/>
      <c r="F14" s="270"/>
      <c r="G14" s="270"/>
      <c r="H14" s="270"/>
      <c r="I14" s="270"/>
      <c r="J14" s="270"/>
      <c r="K14" s="266" t="s">
        <v>142</v>
      </c>
    </row>
    <row r="15" spans="1:35">
      <c r="C15" s="175">
        <v>7</v>
      </c>
      <c r="D15" s="175">
        <v>6</v>
      </c>
      <c r="E15" s="175">
        <v>5</v>
      </c>
      <c r="F15" s="175">
        <v>4</v>
      </c>
      <c r="G15" s="175">
        <v>3</v>
      </c>
      <c r="H15" s="175">
        <v>2</v>
      </c>
      <c r="I15" s="175">
        <v>1</v>
      </c>
      <c r="J15" s="175">
        <v>0</v>
      </c>
      <c r="K15" s="267"/>
    </row>
    <row r="16" spans="1:35">
      <c r="A16" s="269" t="s">
        <v>145</v>
      </c>
      <c r="B16" s="176">
        <v>7</v>
      </c>
      <c r="C16" s="177"/>
      <c r="D16" s="177"/>
      <c r="E16" s="177" t="s">
        <v>143</v>
      </c>
      <c r="F16" s="177" t="s">
        <v>143</v>
      </c>
      <c r="G16" s="177" t="s">
        <v>143</v>
      </c>
      <c r="H16" s="177" t="s">
        <v>143</v>
      </c>
      <c r="I16" s="177"/>
      <c r="J16" s="177"/>
      <c r="K16" s="178" t="str">
        <f>IF(BIN2DEC(IF(C16="x",1,0)&amp;IF(D16="x",1,0)&amp;IF(E16="x",1,0)&amp;IF(F16="x",1,0))&lt;10,BIN2HEX(IF(C16="x",1,0)&amp;IF(D16="x",1,0)&amp;IF(E16="x",1,0)&amp;IF(F16="x",1,0)&amp;IF(G16="x",1,0)&amp;IF(H16="x",1,0)&amp;IF(I16="x",1,0)&amp;IF(J16="x",1,0))&amp;"H","0"&amp;BIN2HEX(IF(C16="x",1,0)&amp;IF(D16="x",1,0)&amp;IF(E16="x",1,0)&amp;IF(F16="x",1,0)&amp;IF(G16="x",1,0)&amp;IF(H16="x",1,0)&amp;IF(I16="x",1,0)&amp;IF(J16="x",1,0))&amp;"H")</f>
        <v>3CH</v>
      </c>
      <c r="M16" s="173">
        <v>8</v>
      </c>
    </row>
    <row r="17" spans="1:35">
      <c r="A17" s="269"/>
      <c r="B17" s="176">
        <v>6</v>
      </c>
      <c r="C17" s="177"/>
      <c r="D17" s="177" t="s">
        <v>143</v>
      </c>
      <c r="E17" s="177"/>
      <c r="F17" s="177"/>
      <c r="G17" s="177"/>
      <c r="H17" s="177"/>
      <c r="I17" s="177" t="s">
        <v>143</v>
      </c>
      <c r="J17" s="177"/>
      <c r="K17" s="178" t="str">
        <f t="shared" ref="K17:K23" si="10">IF(BIN2DEC(IF(C17="x",1,0)&amp;IF(D17="x",1,0)&amp;IF(E17="x",1,0)&amp;IF(F17="x",1,0))&lt;10,BIN2HEX(IF(C17="x",1,0)&amp;IF(D17="x",1,0)&amp;IF(E17="x",1,0)&amp;IF(F17="x",1,0)&amp;IF(G17="x",1,0)&amp;IF(H17="x",1,0)&amp;IF(I17="x",1,0)&amp;IF(J17="x",1,0))&amp;"H","0"&amp;BIN2HEX(IF(C17="x",1,0)&amp;IF(D17="x",1,0)&amp;IF(E17="x",1,0)&amp;IF(F17="x",1,0)&amp;IF(G17="x",1,0)&amp;IF(H17="x",1,0)&amp;IF(I17="x",1,0)&amp;IF(J17="x",1,0))&amp;"H")</f>
        <v>42H</v>
      </c>
      <c r="M17" s="173">
        <v>4</v>
      </c>
    </row>
    <row r="18" spans="1:35">
      <c r="A18" s="269"/>
      <c r="B18" s="176">
        <v>5</v>
      </c>
      <c r="C18" s="177"/>
      <c r="D18" s="177" t="s">
        <v>143</v>
      </c>
      <c r="E18" s="177"/>
      <c r="F18" s="177"/>
      <c r="G18" s="177"/>
      <c r="H18" s="177"/>
      <c r="I18" s="177"/>
      <c r="J18" s="177"/>
      <c r="K18" s="178" t="str">
        <f t="shared" si="10"/>
        <v>40H</v>
      </c>
      <c r="M18" s="173">
        <v>2</v>
      </c>
    </row>
    <row r="19" spans="1:35">
      <c r="A19" s="269"/>
      <c r="B19" s="176">
        <v>4</v>
      </c>
      <c r="C19" s="177"/>
      <c r="D19" s="177" t="s">
        <v>143</v>
      </c>
      <c r="E19" s="177"/>
      <c r="F19" s="177"/>
      <c r="G19" s="177"/>
      <c r="H19" s="177"/>
      <c r="I19" s="177"/>
      <c r="J19" s="177"/>
      <c r="K19" s="178" t="str">
        <f t="shared" si="10"/>
        <v>40H</v>
      </c>
      <c r="M19" s="173">
        <v>1</v>
      </c>
    </row>
    <row r="20" spans="1:35">
      <c r="A20" s="269"/>
      <c r="B20" s="176">
        <v>3</v>
      </c>
      <c r="C20" s="177"/>
      <c r="D20" s="177" t="s">
        <v>143</v>
      </c>
      <c r="E20" s="177"/>
      <c r="F20" s="177"/>
      <c r="G20" s="177"/>
      <c r="H20" s="177"/>
      <c r="I20" s="177"/>
      <c r="J20" s="177"/>
      <c r="K20" s="178" t="str">
        <f t="shared" si="10"/>
        <v>40H</v>
      </c>
      <c r="M20" s="173">
        <v>8</v>
      </c>
    </row>
    <row r="21" spans="1:35">
      <c r="A21" s="269"/>
      <c r="B21" s="176">
        <v>2</v>
      </c>
      <c r="C21" s="177"/>
      <c r="D21" s="177" t="s">
        <v>143</v>
      </c>
      <c r="E21" s="177"/>
      <c r="F21" s="177"/>
      <c r="G21" s="177"/>
      <c r="H21" s="177"/>
      <c r="I21" s="177"/>
      <c r="J21" s="177"/>
      <c r="K21" s="178" t="str">
        <f t="shared" si="10"/>
        <v>40H</v>
      </c>
      <c r="M21" s="173">
        <v>4</v>
      </c>
    </row>
    <row r="22" spans="1:35">
      <c r="A22" s="269"/>
      <c r="B22" s="176">
        <v>1</v>
      </c>
      <c r="C22" s="177"/>
      <c r="D22" s="177" t="s">
        <v>143</v>
      </c>
      <c r="E22" s="177"/>
      <c r="F22" s="177"/>
      <c r="G22" s="177"/>
      <c r="H22" s="177"/>
      <c r="I22" s="177" t="s">
        <v>143</v>
      </c>
      <c r="J22" s="177"/>
      <c r="K22" s="178" t="str">
        <f t="shared" si="10"/>
        <v>42H</v>
      </c>
      <c r="M22" s="173">
        <v>2</v>
      </c>
    </row>
    <row r="23" spans="1:35">
      <c r="A23" s="269"/>
      <c r="B23" s="176">
        <v>0</v>
      </c>
      <c r="C23" s="177"/>
      <c r="D23" s="177"/>
      <c r="E23" s="177" t="s">
        <v>143</v>
      </c>
      <c r="F23" s="177" t="s">
        <v>143</v>
      </c>
      <c r="G23" s="177" t="s">
        <v>143</v>
      </c>
      <c r="H23" s="177" t="s">
        <v>143</v>
      </c>
      <c r="I23" s="177"/>
      <c r="J23" s="177"/>
      <c r="K23" s="178" t="str">
        <f t="shared" si="10"/>
        <v>3CH</v>
      </c>
      <c r="M23" s="173">
        <v>1</v>
      </c>
    </row>
    <row r="24" spans="1:35" ht="84.95" customHeight="1">
      <c r="A24" s="266" t="s">
        <v>144</v>
      </c>
      <c r="B24" s="267"/>
      <c r="C24" s="179" t="str">
        <f>IF(BIN2DEC(IF(C16="x",0,1)&amp;IF(C17="x",0,1)&amp;IF(C18="x",0,1)&amp;IF(C19="x",0,1))&lt;10,BIN2HEX(IF(C16="x",0,1)&amp;IF(C17="x",0,1)&amp;IF(C18="x",0,1)&amp;IF(C19="x",0,1)&amp;IF(C20="x",0,1)&amp;IF(C21="x",0,1)&amp;IF(C22="x",0,1)&amp;IF(C23="x",0,1))&amp;"H","0"&amp;BIN2HEX(IF(C16="x",0,1)&amp;IF(C17="x",0,1)&amp;IF(C18="x",0,1)&amp;IF(C19="x",0,1)&amp;IF(C20="x",0,1)&amp;IF(C21="x",0,1)&amp;IF(C22="x",0,1)&amp;IF(C23="x",0,1))&amp;"H")</f>
        <v>0FFH</v>
      </c>
      <c r="D24" s="179" t="str">
        <f t="shared" ref="D24" si="11">IF(BIN2DEC(IF(D16="x",0,1)&amp;IF(D17="x",0,1)&amp;IF(D18="x",0,1)&amp;IF(D19="x",0,1))&lt;10,BIN2HEX(IF(D16="x",0,1)&amp;IF(D17="x",0,1)&amp;IF(D18="x",0,1)&amp;IF(D19="x",0,1)&amp;IF(D20="x",0,1)&amp;IF(D21="x",0,1)&amp;IF(D22="x",0,1)&amp;IF(D23="x",0,1))&amp;"H","0"&amp;BIN2HEX(IF(D16="x",0,1)&amp;IF(D17="x",0,1)&amp;IF(D18="x",0,1)&amp;IF(D19="x",0,1)&amp;IF(D20="x",0,1)&amp;IF(D21="x",0,1)&amp;IF(D22="x",0,1)&amp;IF(D23="x",0,1))&amp;"H")</f>
        <v>81H</v>
      </c>
      <c r="E24" s="179" t="str">
        <f t="shared" ref="E24" si="12">IF(BIN2DEC(IF(E16="x",0,1)&amp;IF(E17="x",0,1)&amp;IF(E18="x",0,1)&amp;IF(E19="x",0,1))&lt;10,BIN2HEX(IF(E16="x",0,1)&amp;IF(E17="x",0,1)&amp;IF(E18="x",0,1)&amp;IF(E19="x",0,1)&amp;IF(E20="x",0,1)&amp;IF(E21="x",0,1)&amp;IF(E22="x",0,1)&amp;IF(E23="x",0,1))&amp;"H","0"&amp;BIN2HEX(IF(E16="x",0,1)&amp;IF(E17="x",0,1)&amp;IF(E18="x",0,1)&amp;IF(E19="x",0,1)&amp;IF(E20="x",0,1)&amp;IF(E21="x",0,1)&amp;IF(E22="x",0,1)&amp;IF(E23="x",0,1))&amp;"H")</f>
        <v>7EH</v>
      </c>
      <c r="F24" s="179" t="str">
        <f t="shared" ref="F24" si="13">IF(BIN2DEC(IF(F16="x",0,1)&amp;IF(F17="x",0,1)&amp;IF(F18="x",0,1)&amp;IF(F19="x",0,1))&lt;10,BIN2HEX(IF(F16="x",0,1)&amp;IF(F17="x",0,1)&amp;IF(F18="x",0,1)&amp;IF(F19="x",0,1)&amp;IF(F20="x",0,1)&amp;IF(F21="x",0,1)&amp;IF(F22="x",0,1)&amp;IF(F23="x",0,1))&amp;"H","0"&amp;BIN2HEX(IF(F16="x",0,1)&amp;IF(F17="x",0,1)&amp;IF(F18="x",0,1)&amp;IF(F19="x",0,1)&amp;IF(F20="x",0,1)&amp;IF(F21="x",0,1)&amp;IF(F22="x",0,1)&amp;IF(F23="x",0,1))&amp;"H")</f>
        <v>7EH</v>
      </c>
      <c r="G24" s="179" t="str">
        <f t="shared" ref="G24" si="14">IF(BIN2DEC(IF(G16="x",0,1)&amp;IF(G17="x",0,1)&amp;IF(G18="x",0,1)&amp;IF(G19="x",0,1))&lt;10,BIN2HEX(IF(G16="x",0,1)&amp;IF(G17="x",0,1)&amp;IF(G18="x",0,1)&amp;IF(G19="x",0,1)&amp;IF(G20="x",0,1)&amp;IF(G21="x",0,1)&amp;IF(G22="x",0,1)&amp;IF(G23="x",0,1))&amp;"H","0"&amp;BIN2HEX(IF(G16="x",0,1)&amp;IF(G17="x",0,1)&amp;IF(G18="x",0,1)&amp;IF(G19="x",0,1)&amp;IF(G20="x",0,1)&amp;IF(G21="x",0,1)&amp;IF(G22="x",0,1)&amp;IF(G23="x",0,1))&amp;"H")</f>
        <v>7EH</v>
      </c>
      <c r="H24" s="179" t="str">
        <f t="shared" ref="H24" si="15">IF(BIN2DEC(IF(H16="x",0,1)&amp;IF(H17="x",0,1)&amp;IF(H18="x",0,1)&amp;IF(H19="x",0,1))&lt;10,BIN2HEX(IF(H16="x",0,1)&amp;IF(H17="x",0,1)&amp;IF(H18="x",0,1)&amp;IF(H19="x",0,1)&amp;IF(H20="x",0,1)&amp;IF(H21="x",0,1)&amp;IF(H22="x",0,1)&amp;IF(H23="x",0,1))&amp;"H","0"&amp;BIN2HEX(IF(H16="x",0,1)&amp;IF(H17="x",0,1)&amp;IF(H18="x",0,1)&amp;IF(H19="x",0,1)&amp;IF(H20="x",0,1)&amp;IF(H21="x",0,1)&amp;IF(H22="x",0,1)&amp;IF(H23="x",0,1))&amp;"H")</f>
        <v>7EH</v>
      </c>
      <c r="I24" s="179" t="str">
        <f t="shared" ref="I24" si="16">IF(BIN2DEC(IF(I16="x",0,1)&amp;IF(I17="x",0,1)&amp;IF(I18="x",0,1)&amp;IF(I19="x",0,1))&lt;10,BIN2HEX(IF(I16="x",0,1)&amp;IF(I17="x",0,1)&amp;IF(I18="x",0,1)&amp;IF(I19="x",0,1)&amp;IF(I20="x",0,1)&amp;IF(I21="x",0,1)&amp;IF(I22="x",0,1)&amp;IF(I23="x",0,1))&amp;"H","0"&amp;BIN2HEX(IF(I16="x",0,1)&amp;IF(I17="x",0,1)&amp;IF(I18="x",0,1)&amp;IF(I19="x",0,1)&amp;IF(I20="x",0,1)&amp;IF(I21="x",0,1)&amp;IF(I22="x",0,1)&amp;IF(I23="x",0,1))&amp;"H")</f>
        <v>0BDH</v>
      </c>
      <c r="J24" s="179" t="str">
        <f t="shared" ref="J24" si="17">IF(BIN2DEC(IF(J16="x",0,1)&amp;IF(J17="x",0,1)&amp;IF(J18="x",0,1)&amp;IF(J19="x",0,1))&lt;10,BIN2HEX(IF(J16="x",0,1)&amp;IF(J17="x",0,1)&amp;IF(J18="x",0,1)&amp;IF(J19="x",0,1)&amp;IF(J20="x",0,1)&amp;IF(J21="x",0,1)&amp;IF(J22="x",0,1)&amp;IF(J23="x",0,1))&amp;"H","0"&amp;BIN2HEX(IF(J16="x",0,1)&amp;IF(J17="x",0,1)&amp;IF(J18="x",0,1)&amp;IF(J19="x",0,1)&amp;IF(J20="x",0,1)&amp;IF(J21="x",0,1)&amp;IF(J22="x",0,1)&amp;IF(J23="x",0,1))&amp;"H")</f>
        <v>0FFH</v>
      </c>
    </row>
    <row r="27" spans="1:35">
      <c r="A27" s="265" t="s">
        <v>151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</row>
    <row r="28" spans="1:35">
      <c r="A28" s="265" t="s">
        <v>4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M28" s="268" t="s">
        <v>5</v>
      </c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Y28" s="268" t="s">
        <v>7</v>
      </c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</row>
    <row r="29" spans="1:35">
      <c r="C29" s="270" t="s">
        <v>146</v>
      </c>
      <c r="D29" s="270"/>
      <c r="E29" s="270"/>
      <c r="F29" s="270"/>
      <c r="G29" s="270"/>
      <c r="H29" s="270"/>
      <c r="I29" s="270"/>
      <c r="J29" s="270"/>
      <c r="K29" s="266" t="s">
        <v>142</v>
      </c>
      <c r="M29" s="174"/>
      <c r="N29" s="174"/>
      <c r="O29" s="270" t="s">
        <v>146</v>
      </c>
      <c r="P29" s="270"/>
      <c r="Q29" s="270"/>
      <c r="R29" s="270"/>
      <c r="S29" s="270"/>
      <c r="T29" s="270"/>
      <c r="U29" s="270"/>
      <c r="V29" s="270"/>
      <c r="W29" s="266" t="s">
        <v>142</v>
      </c>
      <c r="Y29" s="174"/>
      <c r="Z29" s="174"/>
      <c r="AA29" s="270" t="s">
        <v>146</v>
      </c>
      <c r="AB29" s="270"/>
      <c r="AC29" s="270"/>
      <c r="AD29" s="270"/>
      <c r="AE29" s="270"/>
      <c r="AF29" s="270"/>
      <c r="AG29" s="270"/>
      <c r="AH29" s="270"/>
      <c r="AI29" s="266" t="s">
        <v>142</v>
      </c>
    </row>
    <row r="30" spans="1:35">
      <c r="C30" s="175">
        <v>7</v>
      </c>
      <c r="D30" s="175">
        <v>6</v>
      </c>
      <c r="E30" s="175">
        <v>5</v>
      </c>
      <c r="F30" s="175">
        <v>4</v>
      </c>
      <c r="G30" s="175">
        <v>3</v>
      </c>
      <c r="H30" s="175">
        <v>2</v>
      </c>
      <c r="I30" s="175">
        <v>1</v>
      </c>
      <c r="J30" s="175">
        <v>0</v>
      </c>
      <c r="K30" s="267"/>
      <c r="M30" s="174"/>
      <c r="N30" s="174"/>
      <c r="O30" s="175">
        <v>7</v>
      </c>
      <c r="P30" s="175">
        <v>6</v>
      </c>
      <c r="Q30" s="175">
        <v>5</v>
      </c>
      <c r="R30" s="175">
        <v>4</v>
      </c>
      <c r="S30" s="175">
        <v>3</v>
      </c>
      <c r="T30" s="175">
        <v>2</v>
      </c>
      <c r="U30" s="175">
        <v>1</v>
      </c>
      <c r="V30" s="175">
        <v>0</v>
      </c>
      <c r="W30" s="267"/>
      <c r="Y30" s="174"/>
      <c r="Z30" s="174"/>
      <c r="AA30" s="175">
        <v>7</v>
      </c>
      <c r="AB30" s="175">
        <v>6</v>
      </c>
      <c r="AC30" s="175">
        <v>5</v>
      </c>
      <c r="AD30" s="175">
        <v>4</v>
      </c>
      <c r="AE30" s="175">
        <v>3</v>
      </c>
      <c r="AF30" s="175">
        <v>2</v>
      </c>
      <c r="AG30" s="175">
        <v>1</v>
      </c>
      <c r="AH30" s="175">
        <v>0</v>
      </c>
      <c r="AI30" s="267"/>
    </row>
    <row r="31" spans="1:35">
      <c r="A31" s="269" t="s">
        <v>145</v>
      </c>
      <c r="B31" s="176">
        <v>7</v>
      </c>
      <c r="C31" s="177"/>
      <c r="D31" s="177"/>
      <c r="E31" s="186" t="s">
        <v>143</v>
      </c>
      <c r="F31" s="177" t="s">
        <v>143</v>
      </c>
      <c r="G31" s="177" t="s">
        <v>143</v>
      </c>
      <c r="H31" s="177" t="s">
        <v>143</v>
      </c>
      <c r="I31" s="177"/>
      <c r="J31" s="177"/>
      <c r="K31" s="180"/>
      <c r="M31" s="269" t="s">
        <v>145</v>
      </c>
      <c r="N31" s="176">
        <v>7</v>
      </c>
      <c r="O31" s="177"/>
      <c r="P31" s="177"/>
      <c r="Q31" s="177" t="s">
        <v>143</v>
      </c>
      <c r="R31" s="177" t="s">
        <v>143</v>
      </c>
      <c r="S31" s="177" t="s">
        <v>143</v>
      </c>
      <c r="T31" s="177" t="s">
        <v>143</v>
      </c>
      <c r="U31" s="177"/>
      <c r="V31" s="177"/>
      <c r="W31" s="180"/>
      <c r="Y31" s="269" t="s">
        <v>145</v>
      </c>
      <c r="Z31" s="176">
        <v>7</v>
      </c>
      <c r="AA31" s="177"/>
      <c r="AB31" s="177"/>
      <c r="AC31" s="177"/>
      <c r="AD31" s="177"/>
      <c r="AE31" s="177" t="s">
        <v>143</v>
      </c>
      <c r="AF31" s="177"/>
      <c r="AG31" s="177"/>
      <c r="AH31" s="177"/>
      <c r="AI31" s="180"/>
    </row>
    <row r="32" spans="1:35">
      <c r="A32" s="269"/>
      <c r="B32" s="176">
        <v>6</v>
      </c>
      <c r="C32" s="177"/>
      <c r="D32" s="177" t="s">
        <v>143</v>
      </c>
      <c r="E32" s="186"/>
      <c r="F32" s="177"/>
      <c r="G32" s="177"/>
      <c r="H32" s="177"/>
      <c r="I32" s="177" t="s">
        <v>143</v>
      </c>
      <c r="J32" s="177"/>
      <c r="K32" s="180"/>
      <c r="M32" s="269"/>
      <c r="N32" s="176">
        <v>6</v>
      </c>
      <c r="O32" s="177"/>
      <c r="P32" s="177" t="s">
        <v>143</v>
      </c>
      <c r="Q32" s="177"/>
      <c r="R32" s="177"/>
      <c r="S32" s="177"/>
      <c r="T32" s="177"/>
      <c r="U32" s="177" t="s">
        <v>143</v>
      </c>
      <c r="V32" s="177"/>
      <c r="W32" s="180"/>
      <c r="Y32" s="269"/>
      <c r="Z32" s="176">
        <v>6</v>
      </c>
      <c r="AA32" s="177"/>
      <c r="AB32" s="177"/>
      <c r="AC32" s="177"/>
      <c r="AD32" s="177" t="s">
        <v>143</v>
      </c>
      <c r="AE32" s="177" t="s">
        <v>143</v>
      </c>
      <c r="AF32" s="177"/>
      <c r="AG32" s="177"/>
      <c r="AH32" s="177"/>
      <c r="AI32" s="180"/>
    </row>
    <row r="33" spans="1:35">
      <c r="A33" s="269"/>
      <c r="B33" s="176">
        <v>5</v>
      </c>
      <c r="C33" s="177"/>
      <c r="D33" s="177" t="s">
        <v>143</v>
      </c>
      <c r="E33" s="186"/>
      <c r="F33" s="177"/>
      <c r="G33" s="177"/>
      <c r="H33" s="177"/>
      <c r="I33" s="177" t="s">
        <v>143</v>
      </c>
      <c r="J33" s="177"/>
      <c r="K33" s="180"/>
      <c r="M33" s="269"/>
      <c r="N33" s="176">
        <v>5</v>
      </c>
      <c r="O33" s="177"/>
      <c r="P33" s="177" t="s">
        <v>143</v>
      </c>
      <c r="Q33" s="177"/>
      <c r="R33" s="177"/>
      <c r="S33" s="177"/>
      <c r="T33" s="177"/>
      <c r="U33" s="177" t="s">
        <v>143</v>
      </c>
      <c r="V33" s="177"/>
      <c r="W33" s="180"/>
      <c r="Y33" s="269"/>
      <c r="Z33" s="176">
        <v>5</v>
      </c>
      <c r="AA33" s="177"/>
      <c r="AB33" s="177"/>
      <c r="AC33" s="177" t="s">
        <v>143</v>
      </c>
      <c r="AD33" s="177"/>
      <c r="AE33" s="177" t="s">
        <v>143</v>
      </c>
      <c r="AF33" s="177"/>
      <c r="AG33" s="177"/>
      <c r="AH33" s="177"/>
      <c r="AI33" s="180"/>
    </row>
    <row r="34" spans="1:35">
      <c r="A34" s="269"/>
      <c r="B34" s="176">
        <v>4</v>
      </c>
      <c r="C34" s="177"/>
      <c r="D34" s="177"/>
      <c r="E34" s="186"/>
      <c r="F34" s="177"/>
      <c r="G34" s="177"/>
      <c r="H34" s="177" t="s">
        <v>143</v>
      </c>
      <c r="I34" s="177"/>
      <c r="J34" s="177"/>
      <c r="K34" s="180"/>
      <c r="M34" s="269"/>
      <c r="N34" s="176">
        <v>4</v>
      </c>
      <c r="O34" s="177"/>
      <c r="P34" s="177" t="s">
        <v>143</v>
      </c>
      <c r="Q34" s="177"/>
      <c r="R34" s="177"/>
      <c r="S34" s="177"/>
      <c r="T34" s="177"/>
      <c r="U34" s="177" t="s">
        <v>143</v>
      </c>
      <c r="V34" s="177"/>
      <c r="W34" s="180"/>
      <c r="Y34" s="269"/>
      <c r="Z34" s="176">
        <v>4</v>
      </c>
      <c r="AA34" s="177"/>
      <c r="AB34" s="177"/>
      <c r="AC34" s="177"/>
      <c r="AD34" s="177"/>
      <c r="AE34" s="177" t="s">
        <v>143</v>
      </c>
      <c r="AF34" s="177"/>
      <c r="AG34" s="177"/>
      <c r="AH34" s="177"/>
      <c r="AI34" s="180"/>
    </row>
    <row r="35" spans="1:35">
      <c r="A35" s="269"/>
      <c r="B35" s="176">
        <v>3</v>
      </c>
      <c r="C35" s="177"/>
      <c r="D35" s="177"/>
      <c r="E35" s="177"/>
      <c r="F35" s="177"/>
      <c r="G35" s="177" t="s">
        <v>143</v>
      </c>
      <c r="H35" s="177"/>
      <c r="I35" s="177"/>
      <c r="J35" s="177"/>
      <c r="K35" s="180"/>
      <c r="M35" s="269"/>
      <c r="N35" s="176">
        <v>3</v>
      </c>
      <c r="O35" s="177"/>
      <c r="P35" s="177" t="s">
        <v>143</v>
      </c>
      <c r="Q35" s="177"/>
      <c r="R35" s="177"/>
      <c r="S35" s="177"/>
      <c r="T35" s="177"/>
      <c r="U35" s="177" t="s">
        <v>143</v>
      </c>
      <c r="V35" s="177"/>
      <c r="W35" s="180"/>
      <c r="Y35" s="269"/>
      <c r="Z35" s="176">
        <v>3</v>
      </c>
      <c r="AA35" s="177"/>
      <c r="AB35" s="177"/>
      <c r="AC35" s="177"/>
      <c r="AD35" s="177"/>
      <c r="AE35" s="177" t="s">
        <v>143</v>
      </c>
      <c r="AF35" s="177"/>
      <c r="AG35" s="177"/>
      <c r="AH35" s="177"/>
      <c r="AI35" s="180"/>
    </row>
    <row r="36" spans="1:35">
      <c r="A36" s="269"/>
      <c r="B36" s="176">
        <v>2</v>
      </c>
      <c r="C36" s="177"/>
      <c r="D36" s="177"/>
      <c r="E36" s="177"/>
      <c r="F36" s="177" t="s">
        <v>143</v>
      </c>
      <c r="G36" s="177"/>
      <c r="H36" s="177"/>
      <c r="I36" s="177"/>
      <c r="J36" s="177"/>
      <c r="K36" s="180"/>
      <c r="M36" s="269"/>
      <c r="N36" s="176">
        <v>2</v>
      </c>
      <c r="O36" s="177"/>
      <c r="P36" s="177" t="s">
        <v>143</v>
      </c>
      <c r="Q36" s="177"/>
      <c r="R36" s="177"/>
      <c r="S36" s="177"/>
      <c r="T36" s="177"/>
      <c r="U36" s="177" t="s">
        <v>143</v>
      </c>
      <c r="V36" s="177"/>
      <c r="W36" s="180"/>
      <c r="Y36" s="269"/>
      <c r="Z36" s="176">
        <v>2</v>
      </c>
      <c r="AA36" s="177"/>
      <c r="AB36" s="177"/>
      <c r="AC36" s="177"/>
      <c r="AD36" s="177"/>
      <c r="AE36" s="177" t="s">
        <v>143</v>
      </c>
      <c r="AF36" s="177"/>
      <c r="AG36" s="177"/>
      <c r="AH36" s="177"/>
      <c r="AI36" s="180"/>
    </row>
    <row r="37" spans="1:35">
      <c r="A37" s="269"/>
      <c r="B37" s="176">
        <v>1</v>
      </c>
      <c r="C37" s="177"/>
      <c r="D37" s="177"/>
      <c r="E37" s="177" t="s">
        <v>143</v>
      </c>
      <c r="F37" s="177"/>
      <c r="G37" s="177"/>
      <c r="H37" s="177"/>
      <c r="I37" s="177"/>
      <c r="J37" s="177"/>
      <c r="K37" s="180"/>
      <c r="M37" s="269"/>
      <c r="N37" s="176">
        <v>1</v>
      </c>
      <c r="O37" s="177"/>
      <c r="P37" s="177" t="s">
        <v>143</v>
      </c>
      <c r="Q37" s="177"/>
      <c r="R37" s="177"/>
      <c r="S37" s="177"/>
      <c r="T37" s="177"/>
      <c r="U37" s="177" t="s">
        <v>143</v>
      </c>
      <c r="V37" s="177"/>
      <c r="W37" s="180"/>
      <c r="Y37" s="269"/>
      <c r="Z37" s="176">
        <v>1</v>
      </c>
      <c r="AA37" s="177"/>
      <c r="AB37" s="177"/>
      <c r="AC37" s="177"/>
      <c r="AD37" s="177"/>
      <c r="AE37" s="177" t="s">
        <v>143</v>
      </c>
      <c r="AF37" s="177"/>
      <c r="AG37" s="177"/>
      <c r="AH37" s="177"/>
      <c r="AI37" s="180"/>
    </row>
    <row r="38" spans="1:35">
      <c r="A38" s="269"/>
      <c r="B38" s="176">
        <v>0</v>
      </c>
      <c r="C38" s="177"/>
      <c r="D38" s="177" t="s">
        <v>143</v>
      </c>
      <c r="E38" s="177" t="s">
        <v>143</v>
      </c>
      <c r="F38" s="177" t="s">
        <v>143</v>
      </c>
      <c r="G38" s="177" t="s">
        <v>143</v>
      </c>
      <c r="H38" s="177" t="s">
        <v>143</v>
      </c>
      <c r="I38" s="177" t="s">
        <v>143</v>
      </c>
      <c r="J38" s="177"/>
      <c r="K38" s="180"/>
      <c r="M38" s="269"/>
      <c r="N38" s="176">
        <v>0</v>
      </c>
      <c r="O38" s="177"/>
      <c r="P38" s="177"/>
      <c r="Q38" s="177" t="s">
        <v>143</v>
      </c>
      <c r="R38" s="177" t="s">
        <v>143</v>
      </c>
      <c r="S38" s="177" t="s">
        <v>143</v>
      </c>
      <c r="T38" s="177" t="s">
        <v>143</v>
      </c>
      <c r="U38" s="177"/>
      <c r="V38" s="177"/>
      <c r="W38" s="180"/>
      <c r="Y38" s="269"/>
      <c r="Z38" s="176">
        <v>0</v>
      </c>
      <c r="AA38" s="177"/>
      <c r="AB38" s="177"/>
      <c r="AC38" s="177" t="s">
        <v>143</v>
      </c>
      <c r="AD38" s="177" t="s">
        <v>143</v>
      </c>
      <c r="AE38" s="177" t="s">
        <v>143</v>
      </c>
      <c r="AF38" s="177" t="s">
        <v>143</v>
      </c>
      <c r="AG38" s="177" t="s">
        <v>143</v>
      </c>
      <c r="AH38" s="177"/>
      <c r="AI38" s="180"/>
    </row>
    <row r="39" spans="1:35" ht="90" customHeight="1">
      <c r="A39" s="266" t="s">
        <v>144</v>
      </c>
      <c r="B39" s="267"/>
      <c r="C39" s="181" t="s">
        <v>152</v>
      </c>
      <c r="D39" s="181" t="s">
        <v>184</v>
      </c>
      <c r="E39" s="181" t="s">
        <v>187</v>
      </c>
      <c r="F39" s="181" t="s">
        <v>186</v>
      </c>
      <c r="G39" s="181" t="s">
        <v>185</v>
      </c>
      <c r="H39" s="181" t="s">
        <v>45</v>
      </c>
      <c r="I39" s="181" t="s">
        <v>184</v>
      </c>
      <c r="J39" s="181" t="s">
        <v>152</v>
      </c>
      <c r="M39" s="266" t="s">
        <v>144</v>
      </c>
      <c r="N39" s="267"/>
      <c r="O39" s="181"/>
      <c r="P39" s="181"/>
      <c r="Q39" s="181"/>
      <c r="R39" s="181"/>
      <c r="S39" s="181"/>
      <c r="T39" s="181"/>
      <c r="U39" s="181"/>
      <c r="V39" s="181"/>
      <c r="Y39" s="266" t="s">
        <v>144</v>
      </c>
      <c r="Z39" s="267"/>
      <c r="AA39" s="181"/>
      <c r="AB39" s="181"/>
      <c r="AC39" s="181"/>
      <c r="AD39" s="181"/>
      <c r="AE39" s="181"/>
      <c r="AF39" s="181"/>
      <c r="AG39" s="181"/>
      <c r="AH39" s="181"/>
    </row>
    <row r="40" spans="1:35">
      <c r="A40" s="208" t="s">
        <v>179</v>
      </c>
      <c r="F40" s="208" t="s">
        <v>180</v>
      </c>
    </row>
    <row r="41" spans="1:35">
      <c r="A41" s="265" t="s">
        <v>153</v>
      </c>
      <c r="B41" s="265"/>
      <c r="C41" s="265"/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5"/>
      <c r="AE41" s="265"/>
      <c r="AF41" s="265"/>
      <c r="AG41" s="265"/>
      <c r="AH41" s="265"/>
      <c r="AI41" s="265"/>
    </row>
    <row r="42" spans="1:35">
      <c r="A42" s="265" t="s">
        <v>8</v>
      </c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M42" s="268" t="s">
        <v>154</v>
      </c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Y42" s="268" t="s">
        <v>56</v>
      </c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</row>
    <row r="43" spans="1:35">
      <c r="C43" s="270" t="s">
        <v>146</v>
      </c>
      <c r="D43" s="270"/>
      <c r="E43" s="270"/>
      <c r="F43" s="270"/>
      <c r="G43" s="270"/>
      <c r="H43" s="270"/>
      <c r="I43" s="270"/>
      <c r="J43" s="270"/>
      <c r="K43" s="266" t="s">
        <v>142</v>
      </c>
      <c r="M43" s="174"/>
      <c r="N43" s="174"/>
      <c r="O43" s="270" t="s">
        <v>146</v>
      </c>
      <c r="P43" s="270"/>
      <c r="Q43" s="270"/>
      <c r="R43" s="270"/>
      <c r="S43" s="270"/>
      <c r="T43" s="270"/>
      <c r="U43" s="270"/>
      <c r="V43" s="270"/>
      <c r="W43" s="266" t="s">
        <v>142</v>
      </c>
      <c r="Y43" s="174"/>
      <c r="Z43" s="174"/>
      <c r="AA43" s="270" t="s">
        <v>146</v>
      </c>
      <c r="AB43" s="270"/>
      <c r="AC43" s="270"/>
      <c r="AD43" s="270"/>
      <c r="AE43" s="270"/>
      <c r="AF43" s="270"/>
      <c r="AG43" s="270"/>
      <c r="AH43" s="270"/>
      <c r="AI43" s="266" t="s">
        <v>142</v>
      </c>
    </row>
    <row r="44" spans="1:35">
      <c r="C44" s="175">
        <v>7</v>
      </c>
      <c r="D44" s="175">
        <v>6</v>
      </c>
      <c r="E44" s="175">
        <v>5</v>
      </c>
      <c r="F44" s="175">
        <v>4</v>
      </c>
      <c r="G44" s="175">
        <v>3</v>
      </c>
      <c r="H44" s="175">
        <v>2</v>
      </c>
      <c r="I44" s="175">
        <v>1</v>
      </c>
      <c r="J44" s="175">
        <v>0</v>
      </c>
      <c r="K44" s="267"/>
      <c r="M44" s="174"/>
      <c r="N44" s="174"/>
      <c r="O44" s="175">
        <v>7</v>
      </c>
      <c r="P44" s="175">
        <v>6</v>
      </c>
      <c r="Q44" s="175">
        <v>5</v>
      </c>
      <c r="R44" s="175">
        <v>4</v>
      </c>
      <c r="S44" s="175">
        <v>3</v>
      </c>
      <c r="T44" s="175">
        <v>2</v>
      </c>
      <c r="U44" s="175">
        <v>1</v>
      </c>
      <c r="V44" s="175">
        <v>0</v>
      </c>
      <c r="W44" s="267"/>
      <c r="Y44" s="174"/>
      <c r="Z44" s="174"/>
      <c r="AA44" s="175">
        <v>7</v>
      </c>
      <c r="AB44" s="175">
        <v>6</v>
      </c>
      <c r="AC44" s="175">
        <v>5</v>
      </c>
      <c r="AD44" s="175">
        <v>4</v>
      </c>
      <c r="AE44" s="175">
        <v>3</v>
      </c>
      <c r="AF44" s="175">
        <v>2</v>
      </c>
      <c r="AG44" s="175">
        <v>1</v>
      </c>
      <c r="AH44" s="175">
        <v>0</v>
      </c>
      <c r="AI44" s="267"/>
    </row>
    <row r="45" spans="1:35">
      <c r="A45" s="269" t="s">
        <v>145</v>
      </c>
      <c r="B45" s="176">
        <v>7</v>
      </c>
      <c r="C45" s="177"/>
      <c r="D45" s="177" t="s">
        <v>143</v>
      </c>
      <c r="E45" s="186" t="s">
        <v>143</v>
      </c>
      <c r="F45" s="177" t="s">
        <v>143</v>
      </c>
      <c r="G45" s="177" t="s">
        <v>143</v>
      </c>
      <c r="H45" s="177" t="s">
        <v>143</v>
      </c>
      <c r="I45" s="177" t="s">
        <v>143</v>
      </c>
      <c r="J45" s="177"/>
      <c r="K45" s="180"/>
      <c r="M45" s="269" t="s">
        <v>145</v>
      </c>
      <c r="N45" s="176">
        <v>7</v>
      </c>
      <c r="O45" s="177"/>
      <c r="P45" s="177"/>
      <c r="Q45" s="177" t="s">
        <v>143</v>
      </c>
      <c r="R45" s="177" t="s">
        <v>143</v>
      </c>
      <c r="S45" s="177" t="s">
        <v>143</v>
      </c>
      <c r="T45" s="177" t="s">
        <v>143</v>
      </c>
      <c r="U45" s="177"/>
      <c r="V45" s="177"/>
      <c r="W45" s="180"/>
      <c r="Y45" s="269" t="s">
        <v>145</v>
      </c>
      <c r="Z45" s="176">
        <v>7</v>
      </c>
      <c r="AA45" s="177"/>
      <c r="AB45" s="177" t="s">
        <v>143</v>
      </c>
      <c r="AC45" s="177"/>
      <c r="AD45" s="177"/>
      <c r="AE45" s="177"/>
      <c r="AF45" s="177" t="s">
        <v>143</v>
      </c>
      <c r="AG45" s="177"/>
      <c r="AH45" s="177"/>
      <c r="AI45" s="180"/>
    </row>
    <row r="46" spans="1:35">
      <c r="A46" s="269"/>
      <c r="B46" s="176">
        <v>6</v>
      </c>
      <c r="C46" s="177"/>
      <c r="D46" s="177" t="s">
        <v>143</v>
      </c>
      <c r="E46" s="186"/>
      <c r="F46" s="177"/>
      <c r="G46" s="177"/>
      <c r="H46" s="177"/>
      <c r="I46" s="177"/>
      <c r="J46" s="177"/>
      <c r="K46" s="180"/>
      <c r="M46" s="269"/>
      <c r="N46" s="176">
        <v>6</v>
      </c>
      <c r="O46" s="177"/>
      <c r="P46" s="177" t="s">
        <v>143</v>
      </c>
      <c r="Q46" s="177"/>
      <c r="R46" s="177"/>
      <c r="S46" s="177"/>
      <c r="T46" s="177"/>
      <c r="U46" s="177" t="s">
        <v>143</v>
      </c>
      <c r="V46" s="177"/>
      <c r="W46" s="180"/>
      <c r="Y46" s="269"/>
      <c r="Z46" s="176">
        <v>6</v>
      </c>
      <c r="AA46" s="177"/>
      <c r="AB46" s="177" t="s">
        <v>143</v>
      </c>
      <c r="AC46" s="177"/>
      <c r="AD46" s="177"/>
      <c r="AE46" s="177"/>
      <c r="AF46" s="177" t="s">
        <v>143</v>
      </c>
      <c r="AG46" s="177"/>
      <c r="AH46" s="177"/>
      <c r="AI46" s="180"/>
    </row>
    <row r="47" spans="1:35">
      <c r="A47" s="269"/>
      <c r="B47" s="176">
        <v>5</v>
      </c>
      <c r="C47" s="177"/>
      <c r="D47" s="177" t="s">
        <v>143</v>
      </c>
      <c r="E47" s="186"/>
      <c r="F47" s="177"/>
      <c r="G47" s="177"/>
      <c r="H47" s="177"/>
      <c r="I47" s="177"/>
      <c r="J47" s="177"/>
      <c r="K47" s="180"/>
      <c r="M47" s="269"/>
      <c r="N47" s="176">
        <v>5</v>
      </c>
      <c r="O47" s="177"/>
      <c r="P47" s="177" t="s">
        <v>143</v>
      </c>
      <c r="Q47" s="177"/>
      <c r="R47" s="177"/>
      <c r="S47" s="177"/>
      <c r="T47" s="177"/>
      <c r="U47" s="177"/>
      <c r="V47" s="177"/>
      <c r="W47" s="180"/>
      <c r="Y47" s="269"/>
      <c r="Z47" s="176">
        <v>5</v>
      </c>
      <c r="AA47" s="177"/>
      <c r="AB47" s="177" t="s">
        <v>143</v>
      </c>
      <c r="AC47" s="177"/>
      <c r="AD47" s="177"/>
      <c r="AE47" s="177"/>
      <c r="AF47" s="177" t="s">
        <v>143</v>
      </c>
      <c r="AG47" s="177"/>
      <c r="AH47" s="177"/>
      <c r="AI47" s="180"/>
    </row>
    <row r="48" spans="1:35">
      <c r="A48" s="269"/>
      <c r="B48" s="176">
        <v>4</v>
      </c>
      <c r="C48" s="177"/>
      <c r="D48" s="177" t="s">
        <v>143</v>
      </c>
      <c r="E48" s="186" t="s">
        <v>143</v>
      </c>
      <c r="F48" s="177" t="s">
        <v>143</v>
      </c>
      <c r="G48" s="177" t="s">
        <v>143</v>
      </c>
      <c r="H48" s="177" t="s">
        <v>143</v>
      </c>
      <c r="I48" s="177"/>
      <c r="J48" s="177"/>
      <c r="K48" s="180"/>
      <c r="M48" s="269"/>
      <c r="N48" s="176">
        <v>4</v>
      </c>
      <c r="O48" s="177"/>
      <c r="P48" s="177" t="s">
        <v>143</v>
      </c>
      <c r="Q48" s="177"/>
      <c r="R48" s="177"/>
      <c r="S48" s="177"/>
      <c r="T48" s="177"/>
      <c r="U48" s="177"/>
      <c r="V48" s="177"/>
      <c r="W48" s="180"/>
      <c r="Y48" s="269"/>
      <c r="Z48" s="176">
        <v>4</v>
      </c>
      <c r="AA48" s="177"/>
      <c r="AB48" s="177" t="s">
        <v>143</v>
      </c>
      <c r="AC48" s="177" t="s">
        <v>143</v>
      </c>
      <c r="AD48" s="177" t="s">
        <v>143</v>
      </c>
      <c r="AE48" s="177" t="s">
        <v>143</v>
      </c>
      <c r="AF48" s="177" t="s">
        <v>143</v>
      </c>
      <c r="AG48" s="177"/>
      <c r="AH48" s="177"/>
      <c r="AI48" s="180"/>
    </row>
    <row r="49" spans="1:35">
      <c r="A49" s="269"/>
      <c r="B49" s="176">
        <v>3</v>
      </c>
      <c r="C49" s="177"/>
      <c r="D49" s="177" t="s">
        <v>143</v>
      </c>
      <c r="E49" s="177"/>
      <c r="F49" s="177"/>
      <c r="G49" s="177"/>
      <c r="H49" s="177"/>
      <c r="I49" s="177"/>
      <c r="J49" s="177"/>
      <c r="K49" s="180"/>
      <c r="M49" s="269"/>
      <c r="N49" s="176">
        <v>3</v>
      </c>
      <c r="O49" s="177"/>
      <c r="P49" s="177" t="s">
        <v>143</v>
      </c>
      <c r="Q49" s="177"/>
      <c r="R49" s="177"/>
      <c r="S49" s="177"/>
      <c r="T49" s="177" t="s">
        <v>143</v>
      </c>
      <c r="U49" s="177" t="s">
        <v>143</v>
      </c>
      <c r="V49" s="177" t="s">
        <v>143</v>
      </c>
      <c r="W49" s="180"/>
      <c r="Y49" s="269"/>
      <c r="Z49" s="176">
        <v>3</v>
      </c>
      <c r="AA49" s="177"/>
      <c r="AB49" s="177" t="s">
        <v>143</v>
      </c>
      <c r="AC49" s="177"/>
      <c r="AD49" s="177"/>
      <c r="AE49" s="177"/>
      <c r="AF49" s="177" t="s">
        <v>143</v>
      </c>
      <c r="AG49" s="177"/>
      <c r="AH49" s="177"/>
      <c r="AI49" s="180"/>
    </row>
    <row r="50" spans="1:35">
      <c r="A50" s="269"/>
      <c r="B50" s="176">
        <v>2</v>
      </c>
      <c r="C50" s="177"/>
      <c r="D50" s="177" t="s">
        <v>143</v>
      </c>
      <c r="E50" s="177"/>
      <c r="F50" s="177"/>
      <c r="G50" s="177"/>
      <c r="H50" s="177"/>
      <c r="I50" s="177"/>
      <c r="J50" s="177"/>
      <c r="K50" s="180"/>
      <c r="M50" s="269"/>
      <c r="N50" s="176">
        <v>2</v>
      </c>
      <c r="O50" s="177"/>
      <c r="P50" s="177" t="s">
        <v>143</v>
      </c>
      <c r="Q50" s="177"/>
      <c r="R50" s="177"/>
      <c r="S50" s="177"/>
      <c r="T50" s="177"/>
      <c r="U50" s="177" t="s">
        <v>143</v>
      </c>
      <c r="V50" s="177"/>
      <c r="W50" s="180"/>
      <c r="Y50" s="269"/>
      <c r="Z50" s="176">
        <v>2</v>
      </c>
      <c r="AA50" s="177"/>
      <c r="AB50" s="177" t="s">
        <v>143</v>
      </c>
      <c r="AC50" s="177"/>
      <c r="AD50" s="177"/>
      <c r="AE50" s="177"/>
      <c r="AF50" s="177" t="s">
        <v>143</v>
      </c>
      <c r="AG50" s="177"/>
      <c r="AH50" s="177"/>
      <c r="AI50" s="180"/>
    </row>
    <row r="51" spans="1:35">
      <c r="A51" s="269"/>
      <c r="B51" s="176">
        <v>1</v>
      </c>
      <c r="C51" s="177"/>
      <c r="D51" s="177" t="s">
        <v>143</v>
      </c>
      <c r="E51" s="177"/>
      <c r="F51" s="177"/>
      <c r="G51" s="177"/>
      <c r="H51" s="177"/>
      <c r="I51" s="177"/>
      <c r="J51" s="177"/>
      <c r="K51" s="180"/>
      <c r="M51" s="269"/>
      <c r="N51" s="176">
        <v>1</v>
      </c>
      <c r="O51" s="177"/>
      <c r="P51" s="177" t="s">
        <v>143</v>
      </c>
      <c r="Q51" s="177"/>
      <c r="R51" s="177"/>
      <c r="S51" s="177"/>
      <c r="T51" s="177"/>
      <c r="U51" s="177" t="s">
        <v>143</v>
      </c>
      <c r="V51" s="177"/>
      <c r="W51" s="180"/>
      <c r="Y51" s="269"/>
      <c r="Z51" s="176">
        <v>1</v>
      </c>
      <c r="AA51" s="177"/>
      <c r="AB51" s="177" t="s">
        <v>143</v>
      </c>
      <c r="AC51" s="177"/>
      <c r="AD51" s="177"/>
      <c r="AE51" s="177"/>
      <c r="AF51" s="177" t="s">
        <v>143</v>
      </c>
      <c r="AG51" s="177"/>
      <c r="AH51" s="177"/>
      <c r="AI51" s="180"/>
    </row>
    <row r="52" spans="1:35">
      <c r="A52" s="269"/>
      <c r="B52" s="176">
        <v>0</v>
      </c>
      <c r="C52" s="177"/>
      <c r="D52" s="177" t="s">
        <v>143</v>
      </c>
      <c r="E52" s="177"/>
      <c r="F52" s="177"/>
      <c r="G52" s="177"/>
      <c r="H52" s="177"/>
      <c r="I52" s="177"/>
      <c r="J52" s="177"/>
      <c r="K52" s="180"/>
      <c r="M52" s="269"/>
      <c r="N52" s="176">
        <v>0</v>
      </c>
      <c r="O52" s="177"/>
      <c r="P52" s="177"/>
      <c r="Q52" s="177" t="s">
        <v>143</v>
      </c>
      <c r="R52" s="177" t="s">
        <v>143</v>
      </c>
      <c r="S52" s="177" t="s">
        <v>143</v>
      </c>
      <c r="T52" s="177" t="s">
        <v>143</v>
      </c>
      <c r="U52" s="177"/>
      <c r="V52" s="177"/>
      <c r="W52" s="180"/>
      <c r="Y52" s="269"/>
      <c r="Z52" s="176">
        <v>0</v>
      </c>
      <c r="AA52" s="177"/>
      <c r="AB52" s="177" t="s">
        <v>143</v>
      </c>
      <c r="AC52" s="177"/>
      <c r="AD52" s="177"/>
      <c r="AE52" s="177"/>
      <c r="AF52" s="177" t="s">
        <v>143</v>
      </c>
      <c r="AG52" s="177"/>
      <c r="AH52" s="177"/>
      <c r="AI52" s="180"/>
    </row>
    <row r="53" spans="1:35" ht="88.5" customHeight="1">
      <c r="A53" s="266" t="s">
        <v>144</v>
      </c>
      <c r="B53" s="267"/>
      <c r="C53" s="181"/>
      <c r="D53" s="181"/>
      <c r="E53" s="181"/>
      <c r="F53" s="181"/>
      <c r="G53" s="181"/>
      <c r="H53" s="181"/>
      <c r="I53" s="181"/>
      <c r="J53" s="181"/>
      <c r="M53" s="266" t="s">
        <v>144</v>
      </c>
      <c r="N53" s="267"/>
      <c r="O53" s="181"/>
      <c r="P53" s="181"/>
      <c r="Q53" s="181"/>
      <c r="R53" s="181"/>
      <c r="S53" s="181"/>
      <c r="T53" s="181"/>
      <c r="U53" s="181"/>
      <c r="V53" s="181"/>
      <c r="Y53" s="266" t="s">
        <v>144</v>
      </c>
      <c r="Z53" s="267"/>
      <c r="AA53" s="181"/>
      <c r="AB53" s="181"/>
      <c r="AC53" s="181"/>
      <c r="AD53" s="181"/>
      <c r="AE53" s="181"/>
      <c r="AF53" s="181"/>
      <c r="AG53" s="181"/>
      <c r="AH53" s="181"/>
    </row>
    <row r="55" spans="1:35">
      <c r="A55" s="265" t="s">
        <v>155</v>
      </c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</row>
    <row r="56" spans="1:35">
      <c r="A56" s="265" t="s">
        <v>156</v>
      </c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M56" s="268" t="s">
        <v>157</v>
      </c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Y56" s="268" t="s">
        <v>158</v>
      </c>
      <c r="Z56" s="268"/>
      <c r="AA56" s="268"/>
      <c r="AB56" s="268"/>
      <c r="AC56" s="268"/>
      <c r="AD56" s="268"/>
      <c r="AE56" s="268"/>
      <c r="AF56" s="268"/>
      <c r="AG56" s="268"/>
      <c r="AH56" s="268"/>
      <c r="AI56" s="268"/>
    </row>
    <row r="57" spans="1:35">
      <c r="C57" s="270" t="s">
        <v>146</v>
      </c>
      <c r="D57" s="270"/>
      <c r="E57" s="270"/>
      <c r="F57" s="270"/>
      <c r="G57" s="270"/>
      <c r="H57" s="270"/>
      <c r="I57" s="270"/>
      <c r="J57" s="270"/>
      <c r="K57" s="266" t="s">
        <v>142</v>
      </c>
      <c r="M57" s="174"/>
      <c r="N57" s="174"/>
      <c r="O57" s="270" t="s">
        <v>146</v>
      </c>
      <c r="P57" s="270"/>
      <c r="Q57" s="270"/>
      <c r="R57" s="270"/>
      <c r="S57" s="270"/>
      <c r="T57" s="270"/>
      <c r="U57" s="270"/>
      <c r="V57" s="270"/>
      <c r="W57" s="266" t="s">
        <v>142</v>
      </c>
      <c r="Y57" s="174"/>
      <c r="Z57" s="174"/>
      <c r="AA57" s="270" t="s">
        <v>146</v>
      </c>
      <c r="AB57" s="270"/>
      <c r="AC57" s="270"/>
      <c r="AD57" s="270"/>
      <c r="AE57" s="270"/>
      <c r="AF57" s="270"/>
      <c r="AG57" s="270"/>
      <c r="AH57" s="270"/>
      <c r="AI57" s="266" t="s">
        <v>142</v>
      </c>
    </row>
    <row r="58" spans="1:35">
      <c r="C58" s="175">
        <v>7</v>
      </c>
      <c r="D58" s="175">
        <v>6</v>
      </c>
      <c r="E58" s="175">
        <v>5</v>
      </c>
      <c r="F58" s="175">
        <v>4</v>
      </c>
      <c r="G58" s="175">
        <v>3</v>
      </c>
      <c r="H58" s="175">
        <v>2</v>
      </c>
      <c r="I58" s="175">
        <v>1</v>
      </c>
      <c r="J58" s="175">
        <v>0</v>
      </c>
      <c r="K58" s="267"/>
      <c r="M58" s="174"/>
      <c r="N58" s="174"/>
      <c r="O58" s="175">
        <v>7</v>
      </c>
      <c r="P58" s="175">
        <v>6</v>
      </c>
      <c r="Q58" s="175">
        <v>5</v>
      </c>
      <c r="R58" s="175">
        <v>4</v>
      </c>
      <c r="S58" s="175">
        <v>3</v>
      </c>
      <c r="T58" s="175">
        <v>2</v>
      </c>
      <c r="U58" s="175">
        <v>1</v>
      </c>
      <c r="V58" s="175">
        <v>0</v>
      </c>
      <c r="W58" s="267"/>
      <c r="Y58" s="174"/>
      <c r="Z58" s="174"/>
      <c r="AA58" s="175">
        <v>7</v>
      </c>
      <c r="AB58" s="175">
        <v>6</v>
      </c>
      <c r="AC58" s="175">
        <v>5</v>
      </c>
      <c r="AD58" s="175">
        <v>4</v>
      </c>
      <c r="AE58" s="175">
        <v>3</v>
      </c>
      <c r="AF58" s="175">
        <v>2</v>
      </c>
      <c r="AG58" s="175">
        <v>1</v>
      </c>
      <c r="AH58" s="175">
        <v>0</v>
      </c>
      <c r="AI58" s="267"/>
    </row>
    <row r="59" spans="1:35">
      <c r="A59" s="269" t="s">
        <v>145</v>
      </c>
      <c r="B59" s="176">
        <v>7</v>
      </c>
      <c r="C59" s="177"/>
      <c r="D59" s="177" t="s">
        <v>143</v>
      </c>
      <c r="E59" s="186"/>
      <c r="F59" s="177"/>
      <c r="G59" s="177"/>
      <c r="H59" s="177" t="s">
        <v>143</v>
      </c>
      <c r="I59" s="177"/>
      <c r="J59" s="177"/>
      <c r="K59" s="180"/>
      <c r="M59" s="269" t="s">
        <v>145</v>
      </c>
      <c r="N59" s="176">
        <v>7</v>
      </c>
      <c r="O59" s="177"/>
      <c r="P59" s="177" t="s">
        <v>143</v>
      </c>
      <c r="Q59" s="177"/>
      <c r="R59" s="177"/>
      <c r="S59" s="177"/>
      <c r="T59" s="177"/>
      <c r="U59" s="177"/>
      <c r="V59" s="177" t="s">
        <v>143</v>
      </c>
      <c r="W59" s="180"/>
      <c r="Y59" s="269" t="s">
        <v>145</v>
      </c>
      <c r="Z59" s="176">
        <v>7</v>
      </c>
      <c r="AA59" s="177"/>
      <c r="AB59" s="177" t="s">
        <v>143</v>
      </c>
      <c r="AC59" s="177"/>
      <c r="AD59" s="177"/>
      <c r="AE59" s="177"/>
      <c r="AF59" s="177"/>
      <c r="AG59" s="177" t="s">
        <v>143</v>
      </c>
      <c r="AH59" s="177"/>
      <c r="AI59" s="180"/>
    </row>
    <row r="60" spans="1:35">
      <c r="A60" s="269"/>
      <c r="B60" s="176">
        <v>6</v>
      </c>
      <c r="C60" s="177"/>
      <c r="D60" s="177" t="s">
        <v>143</v>
      </c>
      <c r="E60" s="186"/>
      <c r="F60" s="177"/>
      <c r="G60" s="177" t="s">
        <v>143</v>
      </c>
      <c r="H60" s="177"/>
      <c r="I60" s="177"/>
      <c r="J60" s="177"/>
      <c r="K60" s="180"/>
      <c r="M60" s="269"/>
      <c r="N60" s="176">
        <v>6</v>
      </c>
      <c r="O60" s="177"/>
      <c r="P60" s="177" t="s">
        <v>143</v>
      </c>
      <c r="Q60" s="177" t="s">
        <v>143</v>
      </c>
      <c r="R60" s="177"/>
      <c r="S60" s="177"/>
      <c r="T60" s="177"/>
      <c r="U60" s="177" t="s">
        <v>143</v>
      </c>
      <c r="V60" s="177" t="s">
        <v>143</v>
      </c>
      <c r="W60" s="180"/>
      <c r="Y60" s="269"/>
      <c r="Z60" s="176">
        <v>6</v>
      </c>
      <c r="AA60" s="177"/>
      <c r="AB60" s="177" t="s">
        <v>143</v>
      </c>
      <c r="AC60" s="177" t="s">
        <v>143</v>
      </c>
      <c r="AD60" s="177"/>
      <c r="AE60" s="177"/>
      <c r="AF60" s="177"/>
      <c r="AG60" s="177" t="s">
        <v>143</v>
      </c>
      <c r="AH60" s="177"/>
      <c r="AI60" s="180"/>
    </row>
    <row r="61" spans="1:35">
      <c r="A61" s="269"/>
      <c r="B61" s="176">
        <v>5</v>
      </c>
      <c r="C61" s="177"/>
      <c r="D61" s="177" t="s">
        <v>143</v>
      </c>
      <c r="E61" s="186"/>
      <c r="F61" s="177" t="s">
        <v>143</v>
      </c>
      <c r="G61" s="177"/>
      <c r="H61" s="177"/>
      <c r="I61" s="177"/>
      <c r="J61" s="177"/>
      <c r="K61" s="180"/>
      <c r="M61" s="269"/>
      <c r="N61" s="176">
        <v>5</v>
      </c>
      <c r="O61" s="177"/>
      <c r="P61" s="177" t="s">
        <v>143</v>
      </c>
      <c r="Q61" s="177"/>
      <c r="R61" s="177" t="s">
        <v>143</v>
      </c>
      <c r="S61" s="177"/>
      <c r="T61" s="177" t="s">
        <v>143</v>
      </c>
      <c r="U61" s="177"/>
      <c r="V61" s="177" t="s">
        <v>143</v>
      </c>
      <c r="W61" s="180"/>
      <c r="Y61" s="269"/>
      <c r="Z61" s="176">
        <v>5</v>
      </c>
      <c r="AA61" s="177"/>
      <c r="AB61" s="177" t="s">
        <v>143</v>
      </c>
      <c r="AC61" s="177"/>
      <c r="AD61" s="177" t="s">
        <v>143</v>
      </c>
      <c r="AE61" s="177"/>
      <c r="AF61" s="177"/>
      <c r="AG61" s="177" t="s">
        <v>143</v>
      </c>
      <c r="AH61" s="177"/>
      <c r="AI61" s="180"/>
    </row>
    <row r="62" spans="1:35">
      <c r="A62" s="269"/>
      <c r="B62" s="176">
        <v>4</v>
      </c>
      <c r="C62" s="177"/>
      <c r="D62" s="177" t="s">
        <v>143</v>
      </c>
      <c r="E62" s="186" t="s">
        <v>143</v>
      </c>
      <c r="F62" s="177"/>
      <c r="G62" s="177"/>
      <c r="H62" s="177"/>
      <c r="I62" s="177"/>
      <c r="J62" s="177"/>
      <c r="K62" s="180"/>
      <c r="M62" s="269"/>
      <c r="N62" s="176">
        <v>4</v>
      </c>
      <c r="O62" s="177"/>
      <c r="P62" s="177" t="s">
        <v>143</v>
      </c>
      <c r="Q62" s="177"/>
      <c r="R62" s="177"/>
      <c r="S62" s="177" t="s">
        <v>143</v>
      </c>
      <c r="T62" s="177"/>
      <c r="U62" s="177"/>
      <c r="V62" s="177" t="s">
        <v>143</v>
      </c>
      <c r="W62" s="180"/>
      <c r="Y62" s="269"/>
      <c r="Z62" s="176">
        <v>4</v>
      </c>
      <c r="AA62" s="177"/>
      <c r="AB62" s="177" t="s">
        <v>143</v>
      </c>
      <c r="AC62" s="177"/>
      <c r="AD62" s="177"/>
      <c r="AE62" s="177" t="s">
        <v>143</v>
      </c>
      <c r="AF62" s="177"/>
      <c r="AG62" s="177" t="s">
        <v>143</v>
      </c>
      <c r="AH62" s="177"/>
      <c r="AI62" s="180"/>
    </row>
    <row r="63" spans="1:35">
      <c r="A63" s="269"/>
      <c r="B63" s="176">
        <v>3</v>
      </c>
      <c r="C63" s="177"/>
      <c r="D63" s="177" t="s">
        <v>143</v>
      </c>
      <c r="E63" s="177"/>
      <c r="F63" s="177" t="s">
        <v>143</v>
      </c>
      <c r="G63" s="177"/>
      <c r="H63" s="177"/>
      <c r="I63" s="177"/>
      <c r="J63" s="177"/>
      <c r="K63" s="180"/>
      <c r="M63" s="269"/>
      <c r="N63" s="176">
        <v>3</v>
      </c>
      <c r="O63" s="177"/>
      <c r="P63" s="177" t="s">
        <v>143</v>
      </c>
      <c r="Q63" s="177"/>
      <c r="R63" s="177"/>
      <c r="S63" s="177"/>
      <c r="T63" s="177"/>
      <c r="U63" s="177"/>
      <c r="V63" s="177" t="s">
        <v>143</v>
      </c>
      <c r="W63" s="180"/>
      <c r="Y63" s="269"/>
      <c r="Z63" s="176">
        <v>3</v>
      </c>
      <c r="AA63" s="177"/>
      <c r="AB63" s="177" t="s">
        <v>143</v>
      </c>
      <c r="AC63" s="177"/>
      <c r="AD63" s="177"/>
      <c r="AE63" s="177"/>
      <c r="AF63" s="177" t="s">
        <v>143</v>
      </c>
      <c r="AG63" s="177" t="s">
        <v>143</v>
      </c>
      <c r="AH63" s="177"/>
      <c r="AI63" s="180"/>
    </row>
    <row r="64" spans="1:35">
      <c r="A64" s="269"/>
      <c r="B64" s="176">
        <v>2</v>
      </c>
      <c r="C64" s="177"/>
      <c r="D64" s="177" t="s">
        <v>143</v>
      </c>
      <c r="E64" s="177"/>
      <c r="F64" s="177"/>
      <c r="G64" s="177" t="s">
        <v>143</v>
      </c>
      <c r="H64" s="177"/>
      <c r="I64" s="177"/>
      <c r="J64" s="177"/>
      <c r="K64" s="180"/>
      <c r="M64" s="269"/>
      <c r="N64" s="176">
        <v>2</v>
      </c>
      <c r="O64" s="177"/>
      <c r="P64" s="177" t="s">
        <v>143</v>
      </c>
      <c r="Q64" s="177"/>
      <c r="R64" s="177"/>
      <c r="S64" s="177"/>
      <c r="T64" s="177"/>
      <c r="U64" s="177"/>
      <c r="V64" s="177" t="s">
        <v>143</v>
      </c>
      <c r="W64" s="180"/>
      <c r="Y64" s="269"/>
      <c r="Z64" s="176">
        <v>2</v>
      </c>
      <c r="AA64" s="177"/>
      <c r="AB64" s="177" t="s">
        <v>143</v>
      </c>
      <c r="AC64" s="177"/>
      <c r="AD64" s="177"/>
      <c r="AE64" s="177"/>
      <c r="AF64" s="177"/>
      <c r="AG64" s="177" t="s">
        <v>143</v>
      </c>
      <c r="AH64" s="177"/>
      <c r="AI64" s="180"/>
    </row>
    <row r="65" spans="1:35">
      <c r="A65" s="269"/>
      <c r="B65" s="176">
        <v>1</v>
      </c>
      <c r="C65" s="177"/>
      <c r="D65" s="177" t="s">
        <v>143</v>
      </c>
      <c r="E65" s="177"/>
      <c r="F65" s="177"/>
      <c r="G65" s="177"/>
      <c r="H65" s="177" t="s">
        <v>143</v>
      </c>
      <c r="I65" s="177"/>
      <c r="J65" s="177"/>
      <c r="K65" s="180"/>
      <c r="M65" s="269"/>
      <c r="N65" s="176">
        <v>1</v>
      </c>
      <c r="O65" s="177"/>
      <c r="P65" s="177" t="s">
        <v>143</v>
      </c>
      <c r="Q65" s="177"/>
      <c r="R65" s="177"/>
      <c r="S65" s="177"/>
      <c r="T65" s="177"/>
      <c r="U65" s="177"/>
      <c r="V65" s="177" t="s">
        <v>143</v>
      </c>
      <c r="W65" s="180"/>
      <c r="Y65" s="269"/>
      <c r="Z65" s="176">
        <v>1</v>
      </c>
      <c r="AA65" s="177"/>
      <c r="AB65" s="177" t="s">
        <v>143</v>
      </c>
      <c r="AC65" s="177"/>
      <c r="AD65" s="177"/>
      <c r="AE65" s="177"/>
      <c r="AF65" s="177"/>
      <c r="AG65" s="177" t="s">
        <v>143</v>
      </c>
      <c r="AH65" s="177"/>
      <c r="AI65" s="180"/>
    </row>
    <row r="66" spans="1:35">
      <c r="A66" s="269"/>
      <c r="B66" s="176">
        <v>0</v>
      </c>
      <c r="C66" s="177"/>
      <c r="D66" s="177" t="s">
        <v>143</v>
      </c>
      <c r="E66" s="177"/>
      <c r="F66" s="177"/>
      <c r="G66" s="177"/>
      <c r="H66" s="177"/>
      <c r="I66" s="177" t="s">
        <v>143</v>
      </c>
      <c r="J66" s="177"/>
      <c r="K66" s="180"/>
      <c r="M66" s="269"/>
      <c r="N66" s="176">
        <v>0</v>
      </c>
      <c r="O66" s="177"/>
      <c r="P66" s="177" t="s">
        <v>143</v>
      </c>
      <c r="Q66" s="177"/>
      <c r="R66" s="177"/>
      <c r="S66" s="177"/>
      <c r="T66" s="177"/>
      <c r="U66" s="177"/>
      <c r="V66" s="177" t="s">
        <v>143</v>
      </c>
      <c r="W66" s="180"/>
      <c r="Y66" s="269"/>
      <c r="Z66" s="176">
        <v>0</v>
      </c>
      <c r="AA66" s="177"/>
      <c r="AB66" s="177" t="s">
        <v>143</v>
      </c>
      <c r="AC66" s="177"/>
      <c r="AD66" s="177"/>
      <c r="AE66" s="177"/>
      <c r="AF66" s="177"/>
      <c r="AG66" s="177" t="s">
        <v>143</v>
      </c>
      <c r="AH66" s="177"/>
      <c r="AI66" s="180"/>
    </row>
    <row r="67" spans="1:35" ht="78" customHeight="1">
      <c r="A67" s="266" t="s">
        <v>144</v>
      </c>
      <c r="B67" s="267"/>
      <c r="C67" s="181"/>
      <c r="D67" s="181"/>
      <c r="E67" s="181"/>
      <c r="F67" s="181"/>
      <c r="G67" s="181"/>
      <c r="H67" s="181"/>
      <c r="I67" s="181"/>
      <c r="J67" s="181"/>
      <c r="M67" s="266" t="s">
        <v>144</v>
      </c>
      <c r="N67" s="267"/>
      <c r="O67" s="181"/>
      <c r="P67" s="181"/>
      <c r="Q67" s="181"/>
      <c r="R67" s="181"/>
      <c r="S67" s="181"/>
      <c r="T67" s="181"/>
      <c r="U67" s="181"/>
      <c r="V67" s="181"/>
      <c r="Y67" s="266" t="s">
        <v>144</v>
      </c>
      <c r="Z67" s="267"/>
      <c r="AA67" s="181"/>
      <c r="AB67" s="181"/>
      <c r="AC67" s="181"/>
      <c r="AD67" s="181"/>
      <c r="AE67" s="181"/>
      <c r="AF67" s="181"/>
      <c r="AG67" s="181"/>
      <c r="AH67" s="181"/>
    </row>
  </sheetData>
  <mergeCells count="63">
    <mergeCell ref="A55:AI55"/>
    <mergeCell ref="A59:A66"/>
    <mergeCell ref="M59:M66"/>
    <mergeCell ref="Y59:Y66"/>
    <mergeCell ref="A67:B67"/>
    <mergeCell ref="M67:N67"/>
    <mergeCell ref="Y67:Z67"/>
    <mergeCell ref="A56:K56"/>
    <mergeCell ref="M56:W56"/>
    <mergeCell ref="Y56:AI56"/>
    <mergeCell ref="C57:J57"/>
    <mergeCell ref="K57:K58"/>
    <mergeCell ref="O57:V57"/>
    <mergeCell ref="W57:W58"/>
    <mergeCell ref="AA57:AH57"/>
    <mergeCell ref="AI57:AI58"/>
    <mergeCell ref="A45:A52"/>
    <mergeCell ref="M45:M52"/>
    <mergeCell ref="Y45:Y52"/>
    <mergeCell ref="A53:B53"/>
    <mergeCell ref="M53:N53"/>
    <mergeCell ref="Y53:Z53"/>
    <mergeCell ref="C43:J43"/>
    <mergeCell ref="K43:K44"/>
    <mergeCell ref="O43:V43"/>
    <mergeCell ref="W43:W44"/>
    <mergeCell ref="AA43:AH43"/>
    <mergeCell ref="AI43:AI44"/>
    <mergeCell ref="A28:K28"/>
    <mergeCell ref="M28:W28"/>
    <mergeCell ref="Y28:AI28"/>
    <mergeCell ref="A27:AI27"/>
    <mergeCell ref="A41:AI41"/>
    <mergeCell ref="A42:K42"/>
    <mergeCell ref="M42:W42"/>
    <mergeCell ref="Y42:AI42"/>
    <mergeCell ref="AA29:AH29"/>
    <mergeCell ref="AI29:AI30"/>
    <mergeCell ref="Y31:Y38"/>
    <mergeCell ref="Y39:Z39"/>
    <mergeCell ref="C29:J29"/>
    <mergeCell ref="K29:K30"/>
    <mergeCell ref="A31:A38"/>
    <mergeCell ref="A39:B39"/>
    <mergeCell ref="O29:V29"/>
    <mergeCell ref="W29:W30"/>
    <mergeCell ref="M31:M38"/>
    <mergeCell ref="M39:N39"/>
    <mergeCell ref="A1:K1"/>
    <mergeCell ref="A24:B24"/>
    <mergeCell ref="A12:B12"/>
    <mergeCell ref="K14:K15"/>
    <mergeCell ref="AA1:AI1"/>
    <mergeCell ref="K2:K3"/>
    <mergeCell ref="M4:M11"/>
    <mergeCell ref="M12:N12"/>
    <mergeCell ref="A4:A11"/>
    <mergeCell ref="AA2:AH2"/>
    <mergeCell ref="AI2:AI3"/>
    <mergeCell ref="M3:V3"/>
    <mergeCell ref="C2:J2"/>
    <mergeCell ref="C14:J14"/>
    <mergeCell ref="A16:A23"/>
  </mergeCells>
  <conditionalFormatting sqref="C4:J11">
    <cfRule type="cellIs" dxfId="27" priority="15" operator="greaterThan">
      <formula>0</formula>
    </cfRule>
  </conditionalFormatting>
  <conditionalFormatting sqref="C16:J23">
    <cfRule type="cellIs" dxfId="26" priority="13" operator="greaterThan">
      <formula>0</formula>
    </cfRule>
  </conditionalFormatting>
  <conditionalFormatting sqref="AA4:AH11">
    <cfRule type="cellIs" dxfId="25" priority="11" operator="greaterThan">
      <formula>0</formula>
    </cfRule>
  </conditionalFormatting>
  <conditionalFormatting sqref="O4:V11">
    <cfRule type="cellIs" dxfId="24" priority="12" operator="greaterThan">
      <formula>0</formula>
    </cfRule>
  </conditionalFormatting>
  <conditionalFormatting sqref="C31:J38">
    <cfRule type="cellIs" dxfId="23" priority="9" operator="greaterThan">
      <formula>0</formula>
    </cfRule>
  </conditionalFormatting>
  <conditionalFormatting sqref="O31:V38">
    <cfRule type="cellIs" dxfId="22" priority="8" operator="greaterThan">
      <formula>0</formula>
    </cfRule>
  </conditionalFormatting>
  <conditionalFormatting sqref="AA31:AH38">
    <cfRule type="cellIs" dxfId="21" priority="7" operator="greaterThan">
      <formula>0</formula>
    </cfRule>
  </conditionalFormatting>
  <conditionalFormatting sqref="C45:J52">
    <cfRule type="cellIs" dxfId="20" priority="6" operator="greaterThan">
      <formula>0</formula>
    </cfRule>
  </conditionalFormatting>
  <conditionalFormatting sqref="O45:V52">
    <cfRule type="cellIs" dxfId="19" priority="5" operator="greaterThan">
      <formula>0</formula>
    </cfRule>
  </conditionalFormatting>
  <conditionalFormatting sqref="AA45:AH52">
    <cfRule type="cellIs" dxfId="18" priority="4" operator="greaterThan">
      <formula>0</formula>
    </cfRule>
  </conditionalFormatting>
  <conditionalFormatting sqref="C59:J66">
    <cfRule type="cellIs" dxfId="17" priority="3" operator="greaterThan">
      <formula>0</formula>
    </cfRule>
  </conditionalFormatting>
  <conditionalFormatting sqref="O59:V66">
    <cfRule type="cellIs" dxfId="16" priority="2" operator="greaterThan">
      <formula>0</formula>
    </cfRule>
  </conditionalFormatting>
  <conditionalFormatting sqref="AA59:AH66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8"/>
  <sheetViews>
    <sheetView tabSelected="1" topLeftCell="A35" zoomScale="55" zoomScaleNormal="55" workbookViewId="0">
      <selection activeCell="AF50" sqref="AF50"/>
    </sheetView>
  </sheetViews>
  <sheetFormatPr defaultColWidth="9.125" defaultRowHeight="30.75"/>
  <cols>
    <col min="1" max="1" width="8.75" style="174" bestFit="1" customWidth="1"/>
    <col min="2" max="2" width="3.875" style="174" customWidth="1"/>
    <col min="3" max="10" width="5.625" style="174" customWidth="1"/>
    <col min="11" max="52" width="5.625" style="173" customWidth="1"/>
    <col min="53" max="16384" width="9.125" style="173"/>
  </cols>
  <sheetData>
    <row r="1" spans="1:26">
      <c r="A1" s="195"/>
      <c r="B1" s="195"/>
    </row>
    <row r="2" spans="1:26">
      <c r="A2" s="271" t="s">
        <v>159</v>
      </c>
      <c r="B2" s="271"/>
      <c r="C2" s="201">
        <v>0</v>
      </c>
      <c r="D2" s="201">
        <v>1</v>
      </c>
      <c r="E2" s="201">
        <v>2</v>
      </c>
      <c r="F2" s="201">
        <v>3</v>
      </c>
      <c r="G2" s="201">
        <v>4</v>
      </c>
      <c r="H2" s="201">
        <v>5</v>
      </c>
      <c r="I2" s="201">
        <v>6</v>
      </c>
      <c r="J2" s="201">
        <v>7</v>
      </c>
      <c r="K2" s="201">
        <v>8</v>
      </c>
      <c r="L2" s="201">
        <v>9</v>
      </c>
      <c r="M2" s="201">
        <v>10</v>
      </c>
      <c r="N2" s="201">
        <v>11</v>
      </c>
      <c r="O2" s="201">
        <v>12</v>
      </c>
      <c r="P2" s="201">
        <v>13</v>
      </c>
      <c r="Q2" s="201">
        <v>14</v>
      </c>
      <c r="R2" s="201">
        <v>15</v>
      </c>
      <c r="S2" s="201">
        <v>16</v>
      </c>
      <c r="T2" s="201">
        <v>17</v>
      </c>
      <c r="U2" s="201">
        <v>18</v>
      </c>
      <c r="V2" s="201">
        <v>19</v>
      </c>
      <c r="W2" s="201">
        <v>20</v>
      </c>
      <c r="X2" s="201">
        <v>21</v>
      </c>
      <c r="Y2" s="201">
        <v>22</v>
      </c>
      <c r="Z2" s="201">
        <v>23</v>
      </c>
    </row>
    <row r="3" spans="1:26" ht="30.75" customHeight="1" thickBot="1">
      <c r="A3" s="275" t="s">
        <v>160</v>
      </c>
      <c r="B3" s="265"/>
      <c r="C3" s="270" t="s">
        <v>146</v>
      </c>
      <c r="D3" s="270"/>
      <c r="E3" s="270"/>
      <c r="F3" s="270"/>
      <c r="G3" s="270"/>
      <c r="H3" s="270"/>
      <c r="I3" s="270"/>
      <c r="J3" s="270"/>
    </row>
    <row r="4" spans="1:26" ht="31.5" thickBot="1">
      <c r="C4" s="175">
        <v>7</v>
      </c>
      <c r="D4" s="175">
        <v>6</v>
      </c>
      <c r="E4" s="175">
        <v>5</v>
      </c>
      <c r="F4" s="175">
        <v>4</v>
      </c>
      <c r="G4" s="175">
        <v>3</v>
      </c>
      <c r="H4" s="175">
        <v>2</v>
      </c>
      <c r="I4" s="175">
        <v>1</v>
      </c>
      <c r="J4" s="175">
        <v>0</v>
      </c>
      <c r="K4" s="202">
        <v>7</v>
      </c>
      <c r="L4" s="203">
        <v>6</v>
      </c>
      <c r="M4" s="203">
        <v>5</v>
      </c>
      <c r="N4" s="203">
        <v>4</v>
      </c>
      <c r="O4" s="203">
        <v>3</v>
      </c>
      <c r="P4" s="203">
        <v>2</v>
      </c>
      <c r="Q4" s="203">
        <v>1</v>
      </c>
      <c r="R4" s="204">
        <v>0</v>
      </c>
      <c r="S4" s="202">
        <v>7</v>
      </c>
      <c r="T4" s="203">
        <v>6</v>
      </c>
      <c r="U4" s="203">
        <v>5</v>
      </c>
      <c r="V4" s="203">
        <v>4</v>
      </c>
      <c r="W4" s="203">
        <v>3</v>
      </c>
      <c r="X4" s="203">
        <v>2</v>
      </c>
      <c r="Y4" s="203">
        <v>1</v>
      </c>
      <c r="Z4" s="204">
        <v>0</v>
      </c>
    </row>
    <row r="5" spans="1:26" ht="30.75" customHeight="1">
      <c r="A5" s="269" t="s">
        <v>145</v>
      </c>
      <c r="B5" s="176">
        <v>7</v>
      </c>
      <c r="C5" s="187"/>
      <c r="D5" s="188"/>
      <c r="E5" s="188" t="s">
        <v>143</v>
      </c>
      <c r="F5" s="188" t="s">
        <v>143</v>
      </c>
      <c r="G5" s="188" t="s">
        <v>143</v>
      </c>
      <c r="H5" s="188" t="s">
        <v>143</v>
      </c>
      <c r="I5" s="188"/>
      <c r="J5" s="189"/>
      <c r="K5" s="187"/>
      <c r="L5" s="188" t="s">
        <v>143</v>
      </c>
      <c r="M5" s="188" t="s">
        <v>143</v>
      </c>
      <c r="N5" s="188" t="s">
        <v>143</v>
      </c>
      <c r="O5" s="188"/>
      <c r="P5" s="188"/>
      <c r="Q5" s="188"/>
      <c r="R5" s="205"/>
      <c r="S5" s="187"/>
      <c r="T5" s="188" t="s">
        <v>143</v>
      </c>
      <c r="U5" s="188" t="s">
        <v>143</v>
      </c>
      <c r="V5" s="188" t="s">
        <v>143</v>
      </c>
      <c r="W5" s="188"/>
      <c r="X5" s="188"/>
      <c r="Y5" s="188"/>
      <c r="Z5" s="189"/>
    </row>
    <row r="6" spans="1:26">
      <c r="A6" s="269"/>
      <c r="B6" s="176">
        <v>6</v>
      </c>
      <c r="C6" s="190"/>
      <c r="D6" s="177" t="s">
        <v>143</v>
      </c>
      <c r="E6" s="177"/>
      <c r="F6" s="177"/>
      <c r="G6" s="177"/>
      <c r="H6" s="177"/>
      <c r="I6" s="177" t="s">
        <v>143</v>
      </c>
      <c r="J6" s="191"/>
      <c r="K6" s="190" t="s">
        <v>143</v>
      </c>
      <c r="L6" s="177"/>
      <c r="M6" s="177"/>
      <c r="N6" s="177"/>
      <c r="O6" s="177" t="s">
        <v>143</v>
      </c>
      <c r="P6" s="177"/>
      <c r="Q6" s="177"/>
      <c r="R6" s="206"/>
      <c r="S6" s="190" t="s">
        <v>143</v>
      </c>
      <c r="T6" s="177"/>
      <c r="U6" s="177"/>
      <c r="V6" s="177"/>
      <c r="W6" s="177" t="s">
        <v>143</v>
      </c>
      <c r="X6" s="177"/>
      <c r="Y6" s="177"/>
      <c r="Z6" s="191"/>
    </row>
    <row r="7" spans="1:26">
      <c r="A7" s="269"/>
      <c r="B7" s="176">
        <v>5</v>
      </c>
      <c r="C7" s="190"/>
      <c r="D7" s="177" t="s">
        <v>143</v>
      </c>
      <c r="E7" s="177"/>
      <c r="F7" s="177"/>
      <c r="G7" s="177"/>
      <c r="H7" s="177"/>
      <c r="I7" s="177" t="s">
        <v>143</v>
      </c>
      <c r="J7" s="191"/>
      <c r="K7" s="190" t="s">
        <v>143</v>
      </c>
      <c r="L7" s="177"/>
      <c r="M7" s="177"/>
      <c r="N7" s="177"/>
      <c r="O7" s="177" t="s">
        <v>143</v>
      </c>
      <c r="P7" s="177"/>
      <c r="Q7" s="177"/>
      <c r="R7" s="206"/>
      <c r="S7" s="190"/>
      <c r="T7" s="177"/>
      <c r="U7" s="177"/>
      <c r="V7" s="177"/>
      <c r="W7" s="177" t="s">
        <v>143</v>
      </c>
      <c r="X7" s="177"/>
      <c r="Y7" s="177"/>
      <c r="Z7" s="191"/>
    </row>
    <row r="8" spans="1:26">
      <c r="A8" s="269"/>
      <c r="B8" s="176">
        <v>4</v>
      </c>
      <c r="C8" s="190"/>
      <c r="D8" s="177"/>
      <c r="E8" s="177"/>
      <c r="F8" s="177"/>
      <c r="G8" s="177"/>
      <c r="H8" s="177" t="s">
        <v>143</v>
      </c>
      <c r="I8" s="177"/>
      <c r="J8" s="191"/>
      <c r="K8" s="190" t="s">
        <v>143</v>
      </c>
      <c r="L8" s="177"/>
      <c r="M8" s="177"/>
      <c r="N8" s="177"/>
      <c r="O8" s="177" t="s">
        <v>143</v>
      </c>
      <c r="P8" s="177"/>
      <c r="Q8" s="177"/>
      <c r="R8" s="206"/>
      <c r="S8" s="190"/>
      <c r="T8" s="177"/>
      <c r="U8" s="177" t="s">
        <v>143</v>
      </c>
      <c r="V8" s="177" t="s">
        <v>143</v>
      </c>
      <c r="W8" s="177"/>
      <c r="X8" s="177"/>
      <c r="Y8" s="177"/>
      <c r="Z8" s="191"/>
    </row>
    <row r="9" spans="1:26">
      <c r="A9" s="269"/>
      <c r="B9" s="176">
        <v>3</v>
      </c>
      <c r="C9" s="190"/>
      <c r="D9" s="177"/>
      <c r="E9" s="177"/>
      <c r="F9" s="177"/>
      <c r="G9" s="177" t="s">
        <v>143</v>
      </c>
      <c r="H9" s="177"/>
      <c r="I9" s="177"/>
      <c r="J9" s="191"/>
      <c r="K9" s="190" t="s">
        <v>143</v>
      </c>
      <c r="L9" s="177"/>
      <c r="M9" s="177"/>
      <c r="N9" s="177"/>
      <c r="O9" s="177" t="s">
        <v>143</v>
      </c>
      <c r="P9" s="177"/>
      <c r="Q9" s="177"/>
      <c r="R9" s="206"/>
      <c r="S9" s="190"/>
      <c r="T9" s="177"/>
      <c r="U9" s="177"/>
      <c r="V9" s="177"/>
      <c r="W9" s="177" t="s">
        <v>143</v>
      </c>
      <c r="X9" s="177"/>
      <c r="Y9" s="177"/>
      <c r="Z9" s="191"/>
    </row>
    <row r="10" spans="1:26">
      <c r="A10" s="269"/>
      <c r="B10" s="176">
        <v>2</v>
      </c>
      <c r="C10" s="190"/>
      <c r="D10" s="177"/>
      <c r="E10" s="177"/>
      <c r="F10" s="177" t="s">
        <v>143</v>
      </c>
      <c r="G10" s="177"/>
      <c r="H10" s="177"/>
      <c r="I10" s="177"/>
      <c r="J10" s="191"/>
      <c r="K10" s="190" t="s">
        <v>143</v>
      </c>
      <c r="L10" s="177"/>
      <c r="M10" s="177"/>
      <c r="N10" s="177"/>
      <c r="O10" s="177" t="s">
        <v>143</v>
      </c>
      <c r="P10" s="177"/>
      <c r="Q10" s="177"/>
      <c r="R10" s="206"/>
      <c r="S10" s="190"/>
      <c r="T10" s="177"/>
      <c r="U10" s="177"/>
      <c r="V10" s="177"/>
      <c r="W10" s="177" t="s">
        <v>143</v>
      </c>
      <c r="X10" s="177"/>
      <c r="Y10" s="177"/>
      <c r="Z10" s="191"/>
    </row>
    <row r="11" spans="1:26">
      <c r="A11" s="269"/>
      <c r="B11" s="176">
        <v>1</v>
      </c>
      <c r="C11" s="190"/>
      <c r="D11" s="177"/>
      <c r="E11" s="177" t="s">
        <v>143</v>
      </c>
      <c r="F11" s="177"/>
      <c r="G11" s="177"/>
      <c r="H11" s="177"/>
      <c r="I11" s="177"/>
      <c r="J11" s="191"/>
      <c r="K11" s="190" t="s">
        <v>143</v>
      </c>
      <c r="L11" s="177"/>
      <c r="M11" s="177"/>
      <c r="N11" s="177"/>
      <c r="O11" s="177" t="s">
        <v>143</v>
      </c>
      <c r="P11" s="177"/>
      <c r="Q11" s="177"/>
      <c r="R11" s="206"/>
      <c r="S11" s="190" t="s">
        <v>143</v>
      </c>
      <c r="T11" s="177"/>
      <c r="U11" s="177"/>
      <c r="V11" s="177"/>
      <c r="W11" s="177" t="s">
        <v>143</v>
      </c>
      <c r="X11" s="177"/>
      <c r="Y11" s="177"/>
      <c r="Z11" s="191"/>
    </row>
    <row r="12" spans="1:26" ht="31.5" thickBot="1">
      <c r="A12" s="269"/>
      <c r="B12" s="176">
        <v>0</v>
      </c>
      <c r="C12" s="192"/>
      <c r="D12" s="193" t="s">
        <v>143</v>
      </c>
      <c r="E12" s="193" t="s">
        <v>143</v>
      </c>
      <c r="F12" s="193" t="s">
        <v>143</v>
      </c>
      <c r="G12" s="193" t="s">
        <v>143</v>
      </c>
      <c r="H12" s="193" t="s">
        <v>143</v>
      </c>
      <c r="I12" s="193" t="s">
        <v>143</v>
      </c>
      <c r="J12" s="194"/>
      <c r="K12" s="192"/>
      <c r="L12" s="193" t="s">
        <v>143</v>
      </c>
      <c r="M12" s="193" t="s">
        <v>143</v>
      </c>
      <c r="N12" s="193" t="s">
        <v>143</v>
      </c>
      <c r="O12" s="193"/>
      <c r="P12" s="193"/>
      <c r="Q12" s="193" t="s">
        <v>143</v>
      </c>
      <c r="R12" s="207"/>
      <c r="S12" s="192"/>
      <c r="T12" s="193" t="s">
        <v>143</v>
      </c>
      <c r="U12" s="193" t="s">
        <v>143</v>
      </c>
      <c r="V12" s="193" t="s">
        <v>143</v>
      </c>
      <c r="W12" s="193"/>
      <c r="X12" s="193"/>
      <c r="Y12" s="193"/>
      <c r="Z12" s="194"/>
    </row>
    <row r="13" spans="1:26" ht="84.95" customHeight="1" thickBot="1">
      <c r="A13" s="276" t="s">
        <v>144</v>
      </c>
      <c r="B13" s="277"/>
      <c r="C13" s="198" t="str">
        <f>IF(BIN2DEC(IF(C5="x",0,1)&amp;IF(C6="x",0,1)&amp;IF(C7="x",0,1)&amp;IF(C8="x",0,1))&lt;10,BIN2HEX(IF(C5="x",0,1)&amp;IF(C6="x",0,1)&amp;IF(C7="x",0,1)&amp;IF(C8="x",0,1)&amp;IF(C9="x",0,1)&amp;IF(C10="x",0,1)&amp;IF(C11="x",0,1)&amp;IF(C12="x",0,1))&amp;"H","0"&amp;BIN2HEX(IF(C5="x",0,1)&amp;IF(C6="x",0,1)&amp;IF(C7="x",0,1)&amp;IF(C8="x",0,1)&amp;IF(C9="x",0,1)&amp;IF(C10="x",0,1)&amp;IF(C11="x",0,1)&amp;IF(C12="x",0,1))&amp;"H")</f>
        <v>0FFH</v>
      </c>
      <c r="D13" s="199" t="str">
        <f t="shared" ref="D13:Z13" si="0">IF(BIN2DEC(IF(D5="x",0,1)&amp;IF(D6="x",0,1)&amp;IF(D7="x",0,1)&amp;IF(D8="x",0,1))&lt;10,BIN2HEX(IF(D5="x",0,1)&amp;IF(D6="x",0,1)&amp;IF(D7="x",0,1)&amp;IF(D8="x",0,1)&amp;IF(D9="x",0,1)&amp;IF(D10="x",0,1)&amp;IF(D11="x",0,1)&amp;IF(D12="x",0,1))&amp;"H","0"&amp;BIN2HEX(IF(D5="x",0,1)&amp;IF(D6="x",0,1)&amp;IF(D7="x",0,1)&amp;IF(D8="x",0,1)&amp;IF(D9="x",0,1)&amp;IF(D10="x",0,1)&amp;IF(D11="x",0,1)&amp;IF(D12="x",0,1))&amp;"H")</f>
        <v>9EH</v>
      </c>
      <c r="E13" s="199" t="str">
        <f t="shared" si="0"/>
        <v>7CH</v>
      </c>
      <c r="F13" s="199" t="str">
        <f t="shared" si="0"/>
        <v>7AH</v>
      </c>
      <c r="G13" s="199" t="str">
        <f t="shared" si="0"/>
        <v>76H</v>
      </c>
      <c r="H13" s="199" t="str">
        <f t="shared" si="0"/>
        <v>6EH</v>
      </c>
      <c r="I13" s="199" t="str">
        <f t="shared" si="0"/>
        <v>9EH</v>
      </c>
      <c r="J13" s="200" t="str">
        <f t="shared" si="0"/>
        <v>0FFH</v>
      </c>
      <c r="K13" s="209" t="str">
        <f t="shared" si="0"/>
        <v>81H</v>
      </c>
      <c r="L13" s="210" t="str">
        <f t="shared" si="0"/>
        <v>7EH</v>
      </c>
      <c r="M13" s="210" t="str">
        <f t="shared" si="0"/>
        <v>7EH</v>
      </c>
      <c r="N13" s="210" t="str">
        <f t="shared" si="0"/>
        <v>7EH</v>
      </c>
      <c r="O13" s="210" t="str">
        <f t="shared" si="0"/>
        <v>81H</v>
      </c>
      <c r="P13" s="210" t="str">
        <f t="shared" si="0"/>
        <v>0FFH</v>
      </c>
      <c r="Q13" s="210" t="str">
        <f t="shared" si="0"/>
        <v>0FEH</v>
      </c>
      <c r="R13" s="211" t="str">
        <f t="shared" si="0"/>
        <v>0FFH</v>
      </c>
      <c r="S13" s="197" t="str">
        <f t="shared" si="0"/>
        <v>0BDH</v>
      </c>
      <c r="T13" s="196" t="str">
        <f t="shared" si="0"/>
        <v>7EH</v>
      </c>
      <c r="U13" s="196" t="str">
        <f t="shared" si="0"/>
        <v>6EH</v>
      </c>
      <c r="V13" s="196" t="str">
        <f t="shared" si="0"/>
        <v>6EH</v>
      </c>
      <c r="W13" s="196" t="str">
        <f t="shared" si="0"/>
        <v>91H</v>
      </c>
      <c r="X13" s="196" t="str">
        <f t="shared" si="0"/>
        <v>0FFH</v>
      </c>
      <c r="Y13" s="196" t="str">
        <f t="shared" si="0"/>
        <v>0FFH</v>
      </c>
      <c r="Z13" s="196" t="str">
        <f t="shared" si="0"/>
        <v>0FFH</v>
      </c>
    </row>
    <row r="14" spans="1:26" ht="31.5" thickBot="1">
      <c r="C14" s="272" t="s">
        <v>164</v>
      </c>
      <c r="D14" s="273"/>
      <c r="E14" s="273"/>
      <c r="F14" s="273"/>
      <c r="G14" s="273"/>
      <c r="H14" s="273"/>
      <c r="I14" s="273"/>
      <c r="J14" s="274"/>
    </row>
    <row r="15" spans="1:26">
      <c r="A15" s="175" t="s">
        <v>161</v>
      </c>
      <c r="B15" s="195" t="str">
        <f>C13&amp;", "&amp;D13&amp;", "&amp;E13&amp;", "&amp;F13&amp;", "&amp;G13&amp;", "&amp;H13&amp;", "&amp;I13&amp;", "&amp;J13</f>
        <v>0FFH, 9EH, 7CH, 7AH, 76H, 6EH, 9EH, 0FFH</v>
      </c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</row>
    <row r="16" spans="1:26">
      <c r="A16" s="175" t="s">
        <v>162</v>
      </c>
      <c r="B16" s="208" t="str">
        <f>K13&amp;", "&amp;L13&amp;", "&amp;M13&amp;", "&amp;N13&amp;", "&amp;O13&amp;", "&amp;P13&amp;", "&amp;Q13&amp;", "&amp;R13</f>
        <v>81H, 7EH, 7EH, 7EH, 81H, 0FFH, 0FEH, 0FFH</v>
      </c>
    </row>
    <row r="17" spans="1:50">
      <c r="A17" s="175" t="s">
        <v>163</v>
      </c>
      <c r="B17" s="208" t="str">
        <f>S13&amp;", "&amp;T13&amp;", "&amp;U13&amp;", "&amp;V13&amp;", "&amp;W13&amp;", "&amp;X13&amp;", "&amp;Y13&amp;", "&amp;Z13</f>
        <v>0BDH, 7EH, 6EH, 6EH, 91H, 0FFH, 0FFH, 0FFH</v>
      </c>
    </row>
    <row r="20" spans="1:50">
      <c r="A20" s="271" t="s">
        <v>159</v>
      </c>
      <c r="B20" s="271"/>
      <c r="C20" s="201">
        <v>0</v>
      </c>
      <c r="D20" s="201">
        <v>1</v>
      </c>
      <c r="E20" s="201">
        <v>2</v>
      </c>
      <c r="F20" s="201">
        <v>3</v>
      </c>
      <c r="G20" s="201">
        <v>4</v>
      </c>
      <c r="H20" s="201">
        <v>5</v>
      </c>
      <c r="I20" s="201">
        <v>6</v>
      </c>
      <c r="J20" s="201">
        <v>7</v>
      </c>
      <c r="K20" s="201">
        <v>8</v>
      </c>
      <c r="L20" s="201">
        <v>9</v>
      </c>
      <c r="M20" s="201">
        <v>10</v>
      </c>
      <c r="N20" s="201">
        <v>11</v>
      </c>
      <c r="O20" s="201">
        <v>12</v>
      </c>
      <c r="P20" s="201">
        <v>13</v>
      </c>
      <c r="Q20" s="201">
        <v>14</v>
      </c>
      <c r="R20" s="201">
        <v>15</v>
      </c>
      <c r="S20" s="201">
        <v>16</v>
      </c>
      <c r="T20" s="201">
        <v>17</v>
      </c>
      <c r="U20" s="201">
        <v>18</v>
      </c>
      <c r="V20" s="201">
        <v>19</v>
      </c>
      <c r="W20" s="201">
        <v>20</v>
      </c>
      <c r="X20" s="201">
        <v>21</v>
      </c>
      <c r="Y20" s="201">
        <v>22</v>
      </c>
      <c r="Z20" s="201">
        <v>23</v>
      </c>
      <c r="AA20" s="201">
        <v>24</v>
      </c>
      <c r="AB20" s="201">
        <v>25</v>
      </c>
      <c r="AC20" s="201">
        <v>26</v>
      </c>
      <c r="AD20" s="201">
        <v>27</v>
      </c>
      <c r="AE20" s="201">
        <v>28</v>
      </c>
      <c r="AF20" s="201">
        <v>29</v>
      </c>
      <c r="AG20" s="201">
        <v>30</v>
      </c>
      <c r="AH20" s="201">
        <v>31</v>
      </c>
      <c r="AI20" s="201">
        <v>32</v>
      </c>
      <c r="AJ20" s="201">
        <v>33</v>
      </c>
      <c r="AK20" s="201">
        <v>34</v>
      </c>
      <c r="AL20" s="201">
        <v>35</v>
      </c>
      <c r="AM20" s="201">
        <v>36</v>
      </c>
      <c r="AN20" s="201">
        <v>37</v>
      </c>
      <c r="AO20" s="201">
        <v>38</v>
      </c>
      <c r="AP20" s="201">
        <v>39</v>
      </c>
      <c r="AQ20" s="201">
        <v>40</v>
      </c>
      <c r="AR20" s="201">
        <v>41</v>
      </c>
      <c r="AS20" s="201">
        <v>42</v>
      </c>
      <c r="AT20" s="201">
        <v>43</v>
      </c>
      <c r="AU20" s="201">
        <v>44</v>
      </c>
      <c r="AV20" s="201">
        <v>45</v>
      </c>
      <c r="AW20" s="201">
        <v>46</v>
      </c>
      <c r="AX20" s="201">
        <v>47</v>
      </c>
    </row>
    <row r="21" spans="1:50" ht="31.5" thickBot="1">
      <c r="A21" s="275" t="s">
        <v>160</v>
      </c>
      <c r="B21" s="265"/>
      <c r="C21" s="270" t="s">
        <v>146</v>
      </c>
      <c r="D21" s="270"/>
      <c r="E21" s="270"/>
      <c r="F21" s="270"/>
      <c r="G21" s="270"/>
      <c r="H21" s="270"/>
      <c r="I21" s="270"/>
      <c r="J21" s="270"/>
    </row>
    <row r="22" spans="1:50" ht="31.5" thickBot="1">
      <c r="C22" s="175">
        <v>7</v>
      </c>
      <c r="D22" s="175">
        <v>6</v>
      </c>
      <c r="E22" s="175">
        <v>5</v>
      </c>
      <c r="F22" s="175">
        <v>4</v>
      </c>
      <c r="G22" s="175">
        <v>3</v>
      </c>
      <c r="H22" s="175">
        <v>2</v>
      </c>
      <c r="I22" s="175">
        <v>1</v>
      </c>
      <c r="J22" s="175">
        <v>0</v>
      </c>
      <c r="K22" s="202">
        <v>7</v>
      </c>
      <c r="L22" s="203">
        <v>6</v>
      </c>
      <c r="M22" s="203">
        <v>5</v>
      </c>
      <c r="N22" s="203">
        <v>4</v>
      </c>
      <c r="O22" s="203">
        <v>3</v>
      </c>
      <c r="P22" s="203">
        <v>2</v>
      </c>
      <c r="Q22" s="203">
        <v>1</v>
      </c>
      <c r="R22" s="204">
        <v>0</v>
      </c>
      <c r="S22" s="202">
        <v>7</v>
      </c>
      <c r="T22" s="203">
        <v>6</v>
      </c>
      <c r="U22" s="203">
        <v>5</v>
      </c>
      <c r="V22" s="203">
        <v>4</v>
      </c>
      <c r="W22" s="203">
        <v>3</v>
      </c>
      <c r="X22" s="203">
        <v>2</v>
      </c>
      <c r="Y22" s="203">
        <v>1</v>
      </c>
      <c r="Z22" s="204">
        <v>0</v>
      </c>
      <c r="AA22" s="202">
        <v>7</v>
      </c>
      <c r="AB22" s="203">
        <v>6</v>
      </c>
      <c r="AC22" s="203">
        <v>5</v>
      </c>
      <c r="AD22" s="203">
        <v>4</v>
      </c>
      <c r="AE22" s="203">
        <v>3</v>
      </c>
      <c r="AF22" s="203">
        <v>2</v>
      </c>
      <c r="AG22" s="203">
        <v>1</v>
      </c>
      <c r="AH22" s="204">
        <v>0</v>
      </c>
      <c r="AI22" s="202">
        <v>7</v>
      </c>
      <c r="AJ22" s="203">
        <v>6</v>
      </c>
      <c r="AK22" s="203">
        <v>5</v>
      </c>
      <c r="AL22" s="203">
        <v>4</v>
      </c>
      <c r="AM22" s="203">
        <v>3</v>
      </c>
      <c r="AN22" s="203">
        <v>2</v>
      </c>
      <c r="AO22" s="203">
        <v>1</v>
      </c>
      <c r="AP22" s="204">
        <v>0</v>
      </c>
      <c r="AQ22" s="202">
        <v>7</v>
      </c>
      <c r="AR22" s="203">
        <v>6</v>
      </c>
      <c r="AS22" s="203">
        <v>5</v>
      </c>
      <c r="AT22" s="203">
        <v>4</v>
      </c>
      <c r="AU22" s="203">
        <v>3</v>
      </c>
      <c r="AV22" s="203">
        <v>2</v>
      </c>
      <c r="AW22" s="203">
        <v>1</v>
      </c>
      <c r="AX22" s="204">
        <v>0</v>
      </c>
    </row>
    <row r="23" spans="1:50">
      <c r="A23" s="269" t="s">
        <v>145</v>
      </c>
      <c r="B23" s="176">
        <v>7</v>
      </c>
      <c r="C23" s="187"/>
      <c r="D23" s="188"/>
      <c r="E23" s="188" t="s">
        <v>143</v>
      </c>
      <c r="F23" s="188" t="s">
        <v>143</v>
      </c>
      <c r="G23" s="188" t="s">
        <v>143</v>
      </c>
      <c r="H23" s="188" t="s">
        <v>143</v>
      </c>
      <c r="I23" s="188"/>
      <c r="J23" s="189"/>
      <c r="K23" s="187"/>
      <c r="L23" s="188" t="s">
        <v>143</v>
      </c>
      <c r="M23" s="188" t="s">
        <v>143</v>
      </c>
      <c r="N23" s="188" t="s">
        <v>143</v>
      </c>
      <c r="O23" s="188"/>
      <c r="P23" s="188"/>
      <c r="Q23" s="188"/>
      <c r="R23" s="205"/>
      <c r="S23" s="187"/>
      <c r="T23" s="188"/>
      <c r="U23" s="188" t="s">
        <v>143</v>
      </c>
      <c r="V23" s="188"/>
      <c r="W23" s="188"/>
      <c r="X23" s="188"/>
      <c r="Y23" s="188"/>
      <c r="Z23" s="189" t="s">
        <v>143</v>
      </c>
      <c r="AA23" s="187" t="s">
        <v>143</v>
      </c>
      <c r="AB23" s="188" t="s">
        <v>143</v>
      </c>
      <c r="AC23" s="188"/>
      <c r="AD23" s="188"/>
      <c r="AE23" s="188" t="s">
        <v>143</v>
      </c>
      <c r="AF23" s="188" t="s">
        <v>143</v>
      </c>
      <c r="AG23" s="188" t="s">
        <v>143</v>
      </c>
      <c r="AH23" s="205" t="s">
        <v>143</v>
      </c>
      <c r="AI23" s="187"/>
      <c r="AJ23" s="188"/>
      <c r="AK23" s="188" t="s">
        <v>143</v>
      </c>
      <c r="AL23" s="188" t="s">
        <v>143</v>
      </c>
      <c r="AM23" s="188" t="s">
        <v>143</v>
      </c>
      <c r="AN23" s="188" t="s">
        <v>143</v>
      </c>
      <c r="AO23" s="188" t="s">
        <v>143</v>
      </c>
      <c r="AP23" s="189"/>
      <c r="AQ23" s="187"/>
      <c r="AR23" s="188"/>
      <c r="AS23" s="188"/>
      <c r="AT23" s="188"/>
      <c r="AU23" s="188"/>
      <c r="AV23" s="188"/>
      <c r="AW23" s="188"/>
      <c r="AX23" s="189"/>
    </row>
    <row r="24" spans="1:50">
      <c r="A24" s="269"/>
      <c r="B24" s="176">
        <v>6</v>
      </c>
      <c r="C24" s="190"/>
      <c r="D24" s="177" t="s">
        <v>143</v>
      </c>
      <c r="E24" s="177"/>
      <c r="F24" s="177"/>
      <c r="G24" s="177"/>
      <c r="H24" s="177"/>
      <c r="I24" s="177" t="s">
        <v>143</v>
      </c>
      <c r="J24" s="191"/>
      <c r="K24" s="190" t="s">
        <v>143</v>
      </c>
      <c r="L24" s="177"/>
      <c r="M24" s="177"/>
      <c r="N24" s="177"/>
      <c r="O24" s="177" t="s">
        <v>143</v>
      </c>
      <c r="P24" s="177"/>
      <c r="Q24" s="177"/>
      <c r="R24" s="206"/>
      <c r="S24" s="190"/>
      <c r="T24" s="177" t="s">
        <v>143</v>
      </c>
      <c r="U24" s="177" t="s">
        <v>143</v>
      </c>
      <c r="V24" s="177"/>
      <c r="W24" s="177"/>
      <c r="X24" s="177"/>
      <c r="Y24" s="177" t="s">
        <v>143</v>
      </c>
      <c r="Z24" s="191"/>
      <c r="AA24" s="190"/>
      <c r="AB24" s="177"/>
      <c r="AC24" s="177" t="s">
        <v>143</v>
      </c>
      <c r="AD24" s="177"/>
      <c r="AE24" s="177" t="s">
        <v>143</v>
      </c>
      <c r="AF24" s="177"/>
      <c r="AG24" s="177"/>
      <c r="AH24" s="206"/>
      <c r="AI24" s="190" t="s">
        <v>143</v>
      </c>
      <c r="AJ24" s="177"/>
      <c r="AK24" s="177"/>
      <c r="AL24" s="177"/>
      <c r="AM24" s="177" t="s">
        <v>143</v>
      </c>
      <c r="AN24" s="177"/>
      <c r="AO24" s="177"/>
      <c r="AP24" s="191"/>
      <c r="AQ24" s="190"/>
      <c r="AR24" s="177"/>
      <c r="AS24" s="177"/>
      <c r="AT24" s="177"/>
      <c r="AU24" s="177"/>
      <c r="AV24" s="177"/>
      <c r="AW24" s="177"/>
      <c r="AX24" s="191"/>
    </row>
    <row r="25" spans="1:50">
      <c r="A25" s="269"/>
      <c r="B25" s="176">
        <v>5</v>
      </c>
      <c r="C25" s="190"/>
      <c r="D25" s="177" t="s">
        <v>143</v>
      </c>
      <c r="E25" s="177"/>
      <c r="F25" s="177"/>
      <c r="G25" s="177"/>
      <c r="H25" s="177"/>
      <c r="I25" s="177" t="s">
        <v>143</v>
      </c>
      <c r="J25" s="191"/>
      <c r="K25" s="190" t="s">
        <v>143</v>
      </c>
      <c r="L25" s="177"/>
      <c r="M25" s="177"/>
      <c r="N25" s="177"/>
      <c r="O25" s="177" t="s">
        <v>143</v>
      </c>
      <c r="P25" s="177"/>
      <c r="Q25" s="177"/>
      <c r="R25" s="206"/>
      <c r="S25" s="190" t="s">
        <v>143</v>
      </c>
      <c r="T25" s="177"/>
      <c r="U25" s="177" t="s">
        <v>143</v>
      </c>
      <c r="V25" s="177"/>
      <c r="W25" s="177"/>
      <c r="X25" s="177"/>
      <c r="Y25" s="177" t="s">
        <v>143</v>
      </c>
      <c r="Z25" s="191"/>
      <c r="AA25" s="190"/>
      <c r="AB25" s="177"/>
      <c r="AC25" s="177"/>
      <c r="AD25" s="177"/>
      <c r="AE25" s="177" t="s">
        <v>143</v>
      </c>
      <c r="AF25" s="177"/>
      <c r="AG25" s="177"/>
      <c r="AH25" s="206"/>
      <c r="AI25" s="190" t="s">
        <v>143</v>
      </c>
      <c r="AJ25" s="177"/>
      <c r="AK25" s="177"/>
      <c r="AL25" s="177"/>
      <c r="AM25" s="177" t="s">
        <v>143</v>
      </c>
      <c r="AN25" s="177"/>
      <c r="AO25" s="177"/>
      <c r="AP25" s="191"/>
      <c r="AQ25" s="190"/>
      <c r="AR25" s="177"/>
      <c r="AS25" s="177"/>
      <c r="AT25" s="177"/>
      <c r="AU25" s="177"/>
      <c r="AV25" s="177"/>
      <c r="AW25" s="177"/>
      <c r="AX25" s="191"/>
    </row>
    <row r="26" spans="1:50">
      <c r="A26" s="269"/>
      <c r="B26" s="176">
        <v>4</v>
      </c>
      <c r="C26" s="190"/>
      <c r="D26" s="177"/>
      <c r="E26" s="177"/>
      <c r="F26" s="177"/>
      <c r="G26" s="177"/>
      <c r="H26" s="177" t="s">
        <v>143</v>
      </c>
      <c r="I26" s="177"/>
      <c r="J26" s="191"/>
      <c r="K26" s="190" t="s">
        <v>143</v>
      </c>
      <c r="L26" s="177"/>
      <c r="M26" s="177"/>
      <c r="N26" s="177"/>
      <c r="O26" s="177" t="s">
        <v>143</v>
      </c>
      <c r="P26" s="177"/>
      <c r="Q26" s="177"/>
      <c r="R26" s="206"/>
      <c r="S26" s="190"/>
      <c r="T26" s="177"/>
      <c r="U26" s="177" t="s">
        <v>143</v>
      </c>
      <c r="V26" s="177"/>
      <c r="W26" s="177"/>
      <c r="X26" s="177"/>
      <c r="Y26" s="177" t="s">
        <v>143</v>
      </c>
      <c r="Z26" s="191"/>
      <c r="AA26" s="190"/>
      <c r="AB26" s="177"/>
      <c r="AC26" s="177"/>
      <c r="AD26" s="177"/>
      <c r="AE26" s="177" t="s">
        <v>143</v>
      </c>
      <c r="AF26" s="177"/>
      <c r="AG26" s="177"/>
      <c r="AH26" s="206"/>
      <c r="AI26" s="190" t="s">
        <v>143</v>
      </c>
      <c r="AJ26" s="177"/>
      <c r="AK26" s="177"/>
      <c r="AL26" s="177"/>
      <c r="AM26" s="177" t="s">
        <v>143</v>
      </c>
      <c r="AN26" s="177"/>
      <c r="AO26" s="177"/>
      <c r="AP26" s="191"/>
      <c r="AQ26" s="190"/>
      <c r="AR26" s="177"/>
      <c r="AS26" s="177"/>
      <c r="AT26" s="177"/>
      <c r="AU26" s="177"/>
      <c r="AV26" s="177"/>
      <c r="AW26" s="177"/>
      <c r="AX26" s="191"/>
    </row>
    <row r="27" spans="1:50">
      <c r="A27" s="269"/>
      <c r="B27" s="176">
        <v>3</v>
      </c>
      <c r="C27" s="190"/>
      <c r="D27" s="177"/>
      <c r="E27" s="177"/>
      <c r="F27" s="177"/>
      <c r="G27" s="177" t="s">
        <v>143</v>
      </c>
      <c r="H27" s="177"/>
      <c r="I27" s="177"/>
      <c r="J27" s="191"/>
      <c r="K27" s="190" t="s">
        <v>143</v>
      </c>
      <c r="L27" s="177"/>
      <c r="M27" s="177"/>
      <c r="N27" s="177"/>
      <c r="O27" s="177" t="s">
        <v>143</v>
      </c>
      <c r="P27" s="177"/>
      <c r="Q27" s="177"/>
      <c r="R27" s="206"/>
      <c r="S27" s="190"/>
      <c r="T27" s="177"/>
      <c r="U27" s="177" t="s">
        <v>143</v>
      </c>
      <c r="V27" s="177"/>
      <c r="W27" s="177"/>
      <c r="X27" s="177"/>
      <c r="Y27" s="177" t="s">
        <v>143</v>
      </c>
      <c r="Z27" s="191"/>
      <c r="AA27" s="190"/>
      <c r="AB27" s="177"/>
      <c r="AC27" s="177"/>
      <c r="AD27" s="177" t="s">
        <v>143</v>
      </c>
      <c r="AE27" s="177" t="s">
        <v>143</v>
      </c>
      <c r="AF27" s="177" t="s">
        <v>143</v>
      </c>
      <c r="AG27" s="177"/>
      <c r="AH27" s="206"/>
      <c r="AI27" s="190" t="s">
        <v>143</v>
      </c>
      <c r="AJ27" s="177"/>
      <c r="AK27" s="177"/>
      <c r="AL27" s="177"/>
      <c r="AM27" s="177" t="s">
        <v>143</v>
      </c>
      <c r="AN27" s="177"/>
      <c r="AO27" s="177"/>
      <c r="AP27" s="191"/>
      <c r="AQ27" s="190"/>
      <c r="AR27" s="177"/>
      <c r="AS27" s="177"/>
      <c r="AT27" s="177"/>
      <c r="AU27" s="177"/>
      <c r="AV27" s="177"/>
      <c r="AW27" s="177"/>
      <c r="AX27" s="191"/>
    </row>
    <row r="28" spans="1:50">
      <c r="A28" s="269"/>
      <c r="B28" s="176">
        <v>2</v>
      </c>
      <c r="C28" s="190"/>
      <c r="D28" s="177"/>
      <c r="E28" s="177"/>
      <c r="F28" s="177" t="s">
        <v>143</v>
      </c>
      <c r="G28" s="177"/>
      <c r="H28" s="177"/>
      <c r="I28" s="177"/>
      <c r="J28" s="191"/>
      <c r="K28" s="190" t="s">
        <v>143</v>
      </c>
      <c r="L28" s="177"/>
      <c r="M28" s="177"/>
      <c r="N28" s="177"/>
      <c r="O28" s="177" t="s">
        <v>143</v>
      </c>
      <c r="P28" s="177"/>
      <c r="Q28" s="177"/>
      <c r="R28" s="206"/>
      <c r="S28" s="190"/>
      <c r="T28" s="177"/>
      <c r="U28" s="177" t="s">
        <v>143</v>
      </c>
      <c r="V28" s="177"/>
      <c r="W28" s="177"/>
      <c r="X28" s="177"/>
      <c r="Y28" s="177" t="s">
        <v>143</v>
      </c>
      <c r="Z28" s="191"/>
      <c r="AA28" s="190"/>
      <c r="AB28" s="177"/>
      <c r="AC28" s="177"/>
      <c r="AD28" s="177"/>
      <c r="AE28" s="177" t="s">
        <v>143</v>
      </c>
      <c r="AF28" s="177"/>
      <c r="AG28" s="177"/>
      <c r="AH28" s="206"/>
      <c r="AI28" s="190" t="s">
        <v>143</v>
      </c>
      <c r="AJ28" s="177"/>
      <c r="AK28" s="177"/>
      <c r="AL28" s="177"/>
      <c r="AM28" s="177" t="s">
        <v>143</v>
      </c>
      <c r="AN28" s="177"/>
      <c r="AO28" s="177"/>
      <c r="AP28" s="191"/>
      <c r="AQ28" s="190"/>
      <c r="AR28" s="177"/>
      <c r="AS28" s="177"/>
      <c r="AT28" s="177"/>
      <c r="AU28" s="177"/>
      <c r="AV28" s="177"/>
      <c r="AW28" s="177"/>
      <c r="AX28" s="191"/>
    </row>
    <row r="29" spans="1:50">
      <c r="A29" s="269"/>
      <c r="B29" s="176">
        <v>1</v>
      </c>
      <c r="C29" s="190"/>
      <c r="D29" s="177"/>
      <c r="E29" s="177" t="s">
        <v>143</v>
      </c>
      <c r="F29" s="177"/>
      <c r="G29" s="177"/>
      <c r="H29" s="177"/>
      <c r="I29" s="177"/>
      <c r="J29" s="191"/>
      <c r="K29" s="190" t="s">
        <v>143</v>
      </c>
      <c r="L29" s="177"/>
      <c r="M29" s="177"/>
      <c r="N29" s="177"/>
      <c r="O29" s="177" t="s">
        <v>143</v>
      </c>
      <c r="P29" s="177"/>
      <c r="Q29" s="177"/>
      <c r="R29" s="206"/>
      <c r="S29" s="190"/>
      <c r="T29" s="177"/>
      <c r="U29" s="177" t="s">
        <v>143</v>
      </c>
      <c r="V29" s="177"/>
      <c r="W29" s="177"/>
      <c r="X29" s="177"/>
      <c r="Y29" s="177" t="s">
        <v>143</v>
      </c>
      <c r="Z29" s="191"/>
      <c r="AA29" s="190"/>
      <c r="AB29" s="177"/>
      <c r="AC29" s="177" t="s">
        <v>143</v>
      </c>
      <c r="AD29" s="177"/>
      <c r="AE29" s="177" t="s">
        <v>143</v>
      </c>
      <c r="AF29" s="177"/>
      <c r="AG29" s="177"/>
      <c r="AH29" s="206"/>
      <c r="AI29" s="190" t="s">
        <v>143</v>
      </c>
      <c r="AJ29" s="177"/>
      <c r="AK29" s="177"/>
      <c r="AL29" s="177"/>
      <c r="AM29" s="177" t="s">
        <v>143</v>
      </c>
      <c r="AN29" s="177"/>
      <c r="AO29" s="177"/>
      <c r="AP29" s="191"/>
      <c r="AQ29" s="190"/>
      <c r="AR29" s="177"/>
      <c r="AS29" s="177"/>
      <c r="AT29" s="177"/>
      <c r="AU29" s="177"/>
      <c r="AV29" s="177"/>
      <c r="AW29" s="177"/>
      <c r="AX29" s="191"/>
    </row>
    <row r="30" spans="1:50" ht="31.5" thickBot="1">
      <c r="A30" s="269"/>
      <c r="B30" s="176">
        <v>0</v>
      </c>
      <c r="C30" s="192"/>
      <c r="D30" s="193" t="s">
        <v>143</v>
      </c>
      <c r="E30" s="193" t="s">
        <v>143</v>
      </c>
      <c r="F30" s="193" t="s">
        <v>143</v>
      </c>
      <c r="G30" s="193" t="s">
        <v>143</v>
      </c>
      <c r="H30" s="193" t="s">
        <v>143</v>
      </c>
      <c r="I30" s="193" t="s">
        <v>143</v>
      </c>
      <c r="J30" s="194"/>
      <c r="K30" s="192"/>
      <c r="L30" s="193" t="s">
        <v>143</v>
      </c>
      <c r="M30" s="193" t="s">
        <v>143</v>
      </c>
      <c r="N30" s="193" t="s">
        <v>143</v>
      </c>
      <c r="O30" s="193"/>
      <c r="P30" s="193"/>
      <c r="Q30" s="193" t="s">
        <v>143</v>
      </c>
      <c r="R30" s="207"/>
      <c r="S30" s="192" t="s">
        <v>143</v>
      </c>
      <c r="T30" s="193" t="s">
        <v>143</v>
      </c>
      <c r="U30" s="193" t="s">
        <v>143</v>
      </c>
      <c r="V30" s="193" t="s">
        <v>143</v>
      </c>
      <c r="W30" s="193" t="s">
        <v>143</v>
      </c>
      <c r="X30" s="193"/>
      <c r="Y30" s="193"/>
      <c r="Z30" s="194" t="s">
        <v>143</v>
      </c>
      <c r="AA30" s="192" t="s">
        <v>143</v>
      </c>
      <c r="AB30" s="193" t="s">
        <v>143</v>
      </c>
      <c r="AC30" s="193"/>
      <c r="AD30" s="193"/>
      <c r="AE30" s="193" t="s">
        <v>143</v>
      </c>
      <c r="AF30" s="193" t="s">
        <v>143</v>
      </c>
      <c r="AG30" s="193" t="s">
        <v>143</v>
      </c>
      <c r="AH30" s="207" t="s">
        <v>143</v>
      </c>
      <c r="AI30" s="192"/>
      <c r="AJ30" s="193"/>
      <c r="AK30" s="193"/>
      <c r="AL30" s="193"/>
      <c r="AM30" s="193" t="s">
        <v>143</v>
      </c>
      <c r="AN30" s="193"/>
      <c r="AO30" s="193"/>
      <c r="AP30" s="194"/>
      <c r="AQ30" s="192"/>
      <c r="AR30" s="193"/>
      <c r="AS30" s="193"/>
      <c r="AT30" s="193"/>
      <c r="AU30" s="193"/>
      <c r="AV30" s="193"/>
      <c r="AW30" s="193"/>
      <c r="AX30" s="194"/>
    </row>
    <row r="31" spans="1:50" ht="64.5" thickBot="1">
      <c r="A31" s="276" t="s">
        <v>144</v>
      </c>
      <c r="B31" s="277"/>
      <c r="C31" s="198" t="str">
        <f>IF(BIN2DEC(IF(C23="x",0,1)&amp;IF(C24="x",0,1)&amp;IF(C25="x",0,1)&amp;IF(C26="x",0,1))&lt;10,BIN2HEX(IF(C23="x",0,1)&amp;IF(C24="x",0,1)&amp;IF(C25="x",0,1)&amp;IF(C26="x",0,1)&amp;IF(C27="x",0,1)&amp;IF(C28="x",0,1)&amp;IF(C29="x",0,1)&amp;IF(C30="x",0,1))&amp;"H","0"&amp;BIN2HEX(IF(C23="x",0,1)&amp;IF(C24="x",0,1)&amp;IF(C25="x",0,1)&amp;IF(C26="x",0,1)&amp;IF(C27="x",0,1)&amp;IF(C28="x",0,1)&amp;IF(C29="x",0,1)&amp;IF(C30="x",0,1))&amp;"H")</f>
        <v>0FFH</v>
      </c>
      <c r="D31" s="199" t="str">
        <f t="shared" ref="D31:AX31" si="1">IF(BIN2DEC(IF(D23="x",0,1)&amp;IF(D24="x",0,1)&amp;IF(D25="x",0,1)&amp;IF(D26="x",0,1))&lt;10,BIN2HEX(IF(D23="x",0,1)&amp;IF(D24="x",0,1)&amp;IF(D25="x",0,1)&amp;IF(D26="x",0,1)&amp;IF(D27="x",0,1)&amp;IF(D28="x",0,1)&amp;IF(D29="x",0,1)&amp;IF(D30="x",0,1))&amp;"H","0"&amp;BIN2HEX(IF(D23="x",0,1)&amp;IF(D24="x",0,1)&amp;IF(D25="x",0,1)&amp;IF(D26="x",0,1)&amp;IF(D27="x",0,1)&amp;IF(D28="x",0,1)&amp;IF(D29="x",0,1)&amp;IF(D30="x",0,1))&amp;"H")</f>
        <v>9EH</v>
      </c>
      <c r="E31" s="199" t="str">
        <f t="shared" si="1"/>
        <v>7CH</v>
      </c>
      <c r="F31" s="199" t="str">
        <f t="shared" si="1"/>
        <v>7AH</v>
      </c>
      <c r="G31" s="199" t="str">
        <f t="shared" si="1"/>
        <v>76H</v>
      </c>
      <c r="H31" s="199" t="str">
        <f t="shared" si="1"/>
        <v>6EH</v>
      </c>
      <c r="I31" s="199" t="str">
        <f t="shared" si="1"/>
        <v>9EH</v>
      </c>
      <c r="J31" s="200" t="str">
        <f t="shared" si="1"/>
        <v>0FFH</v>
      </c>
      <c r="K31" s="209" t="str">
        <f t="shared" si="1"/>
        <v>81H</v>
      </c>
      <c r="L31" s="210" t="str">
        <f t="shared" si="1"/>
        <v>7EH</v>
      </c>
      <c r="M31" s="210" t="str">
        <f t="shared" si="1"/>
        <v>7EH</v>
      </c>
      <c r="N31" s="210" t="str">
        <f t="shared" si="1"/>
        <v>7EH</v>
      </c>
      <c r="O31" s="210" t="str">
        <f t="shared" si="1"/>
        <v>81H</v>
      </c>
      <c r="P31" s="210" t="str">
        <f t="shared" si="1"/>
        <v>0FFH</v>
      </c>
      <c r="Q31" s="210" t="str">
        <f t="shared" si="1"/>
        <v>0FEH</v>
      </c>
      <c r="R31" s="211" t="str">
        <f t="shared" si="1"/>
        <v>0FFH</v>
      </c>
      <c r="S31" s="209" t="str">
        <f t="shared" si="1"/>
        <v>0DEH</v>
      </c>
      <c r="T31" s="210" t="str">
        <f t="shared" si="1"/>
        <v>0BEH</v>
      </c>
      <c r="U31" s="210" t="str">
        <f t="shared" si="1"/>
        <v>0H</v>
      </c>
      <c r="V31" s="210" t="str">
        <f t="shared" si="1"/>
        <v>0FEH</v>
      </c>
      <c r="W31" s="210" t="str">
        <f t="shared" si="1"/>
        <v>0FEH</v>
      </c>
      <c r="X31" s="210" t="str">
        <f t="shared" si="1"/>
        <v>0FFH</v>
      </c>
      <c r="Y31" s="210" t="str">
        <f t="shared" si="1"/>
        <v>81H</v>
      </c>
      <c r="Z31" s="211" t="str">
        <f t="shared" si="1"/>
        <v>7EH</v>
      </c>
      <c r="AA31" s="209" t="str">
        <f t="shared" si="1"/>
        <v>7EH</v>
      </c>
      <c r="AB31" s="210" t="str">
        <f t="shared" si="1"/>
        <v>7EH</v>
      </c>
      <c r="AC31" s="210" t="str">
        <f t="shared" si="1"/>
        <v>0BDH</v>
      </c>
      <c r="AD31" s="210" t="str">
        <f t="shared" si="1"/>
        <v>0F7H</v>
      </c>
      <c r="AE31" s="210" t="str">
        <f t="shared" si="1"/>
        <v>0H</v>
      </c>
      <c r="AF31" s="210" t="str">
        <f t="shared" si="1"/>
        <v>76H</v>
      </c>
      <c r="AG31" s="210" t="str">
        <f t="shared" si="1"/>
        <v>7EH</v>
      </c>
      <c r="AH31" s="211" t="str">
        <f t="shared" si="1"/>
        <v>7EH</v>
      </c>
      <c r="AI31" s="209" t="str">
        <f t="shared" si="1"/>
        <v>81H</v>
      </c>
      <c r="AJ31" s="210" t="str">
        <f t="shared" si="1"/>
        <v>0FFH</v>
      </c>
      <c r="AK31" s="210" t="str">
        <f t="shared" si="1"/>
        <v>7FH</v>
      </c>
      <c r="AL31" s="210" t="str">
        <f t="shared" si="1"/>
        <v>7FH</v>
      </c>
      <c r="AM31" s="210" t="str">
        <f t="shared" si="1"/>
        <v>0H</v>
      </c>
      <c r="AN31" s="210" t="str">
        <f t="shared" si="1"/>
        <v>7FH</v>
      </c>
      <c r="AO31" s="210" t="str">
        <f t="shared" si="1"/>
        <v>7FH</v>
      </c>
      <c r="AP31" s="211" t="str">
        <f t="shared" si="1"/>
        <v>0FFH</v>
      </c>
      <c r="AQ31" s="209" t="str">
        <f t="shared" si="1"/>
        <v>0FFH</v>
      </c>
      <c r="AR31" s="210" t="str">
        <f t="shared" si="1"/>
        <v>0FFH</v>
      </c>
      <c r="AS31" s="210" t="str">
        <f t="shared" si="1"/>
        <v>0FFH</v>
      </c>
      <c r="AT31" s="210" t="str">
        <f t="shared" si="1"/>
        <v>0FFH</v>
      </c>
      <c r="AU31" s="210" t="str">
        <f t="shared" si="1"/>
        <v>0FFH</v>
      </c>
      <c r="AV31" s="210" t="str">
        <f t="shared" si="1"/>
        <v>0FFH</v>
      </c>
      <c r="AW31" s="210" t="str">
        <f t="shared" si="1"/>
        <v>0FFH</v>
      </c>
      <c r="AX31" s="211" t="str">
        <f t="shared" si="1"/>
        <v>0FFH</v>
      </c>
    </row>
    <row r="32" spans="1:50" ht="31.5" thickBot="1">
      <c r="C32" s="272" t="s">
        <v>164</v>
      </c>
      <c r="D32" s="273"/>
      <c r="E32" s="273"/>
      <c r="F32" s="273"/>
      <c r="G32" s="273"/>
      <c r="H32" s="273"/>
      <c r="I32" s="273"/>
      <c r="J32" s="274"/>
    </row>
    <row r="33" spans="1:50">
      <c r="A33" s="175" t="s">
        <v>161</v>
      </c>
      <c r="B33" s="195" t="str">
        <f>C31&amp;", "&amp;D31&amp;", "&amp;E31&amp;", "&amp;F31&amp;", "&amp;G31&amp;", "&amp;H31&amp;", "&amp;I31&amp;", "&amp;J31</f>
        <v>0FFH, 9EH, 7CH, 7AH, 76H, 6EH, 9EH, 0FFH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</row>
    <row r="34" spans="1:50">
      <c r="A34" s="175" t="s">
        <v>162</v>
      </c>
      <c r="B34" s="208" t="str">
        <f>K31&amp;", "&amp;L31&amp;", "&amp;M31&amp;", "&amp;N31&amp;", "&amp;O31&amp;", "&amp;P31&amp;", "&amp;Q31&amp;", "&amp;R31</f>
        <v>81H, 7EH, 7EH, 7EH, 81H, 0FFH, 0FEH, 0FFH</v>
      </c>
    </row>
    <row r="35" spans="1:50">
      <c r="A35" s="175" t="s">
        <v>163</v>
      </c>
      <c r="B35" s="208" t="str">
        <f>S31&amp;", "&amp;T31&amp;", "&amp;U31&amp;", "&amp;V31&amp;", "&amp;W31&amp;", "&amp;X31&amp;", "&amp;Y31&amp;", "&amp;Z31</f>
        <v>0DEH, 0BEH, 0H, 0FEH, 0FEH, 0FFH, 81H, 7EH</v>
      </c>
    </row>
    <row r="36" spans="1:50">
      <c r="A36" s="174" t="s">
        <v>165</v>
      </c>
      <c r="B36" s="208" t="str">
        <f>AA31&amp;", "&amp;AB31&amp;", "&amp;AC31&amp;", "&amp;AD31&amp;", "&amp;AE31&amp;", "&amp;AF31&amp;", "&amp;AG31&amp;", "&amp;AH31</f>
        <v>7EH, 7EH, 0BDH, 0F7H, 0H, 76H, 7EH, 7EH</v>
      </c>
    </row>
    <row r="37" spans="1:50">
      <c r="A37" s="174" t="s">
        <v>166</v>
      </c>
      <c r="B37" s="208" t="str">
        <f>AI31&amp;", "&amp;AJ31&amp;", "&amp;AK31&amp;", "&amp;AL31&amp;", "&amp;AM31&amp;", "&amp;AN31&amp;", "&amp;AO31&amp;", "&amp;AP31</f>
        <v>81H, 0FFH, 7FH, 7FH, 0H, 7FH, 7FH, 0FFH</v>
      </c>
    </row>
    <row r="38" spans="1:50">
      <c r="A38" s="174" t="s">
        <v>167</v>
      </c>
      <c r="B38" s="208" t="str">
        <f>AQ31&amp;", "&amp;AR31&amp;", "&amp;AS31&amp;", "&amp;AT31&amp;", "&amp;AU31&amp;", "&amp;AV31&amp;", "&amp;AW31&amp;", "&amp;AX31</f>
        <v>0FFH, 0FFH, 0FFH, 0FFH, 0FFH, 0FFH, 0FFH, 0FFH</v>
      </c>
    </row>
    <row r="39" spans="1:50">
      <c r="B39" s="208"/>
    </row>
    <row r="40" spans="1:50">
      <c r="A40" s="271" t="s">
        <v>159</v>
      </c>
      <c r="B40" s="271"/>
      <c r="C40" s="201">
        <v>0</v>
      </c>
      <c r="D40" s="201">
        <v>1</v>
      </c>
      <c r="E40" s="201">
        <v>2</v>
      </c>
      <c r="F40" s="201">
        <v>3</v>
      </c>
      <c r="G40" s="201">
        <v>4</v>
      </c>
      <c r="H40" s="201">
        <v>5</v>
      </c>
      <c r="I40" s="201">
        <v>6</v>
      </c>
      <c r="J40" s="201">
        <v>7</v>
      </c>
      <c r="K40" s="201">
        <v>8</v>
      </c>
      <c r="L40" s="201">
        <v>9</v>
      </c>
      <c r="M40" s="201">
        <v>10</v>
      </c>
      <c r="N40" s="201">
        <v>11</v>
      </c>
      <c r="O40" s="201">
        <v>12</v>
      </c>
      <c r="P40" s="201">
        <v>13</v>
      </c>
      <c r="Q40" s="201">
        <v>14</v>
      </c>
      <c r="R40" s="201">
        <v>15</v>
      </c>
      <c r="S40" s="201">
        <v>16</v>
      </c>
      <c r="T40" s="201">
        <v>17</v>
      </c>
      <c r="U40" s="201">
        <v>18</v>
      </c>
      <c r="V40" s="201">
        <v>19</v>
      </c>
      <c r="W40" s="201">
        <v>20</v>
      </c>
      <c r="X40" s="201">
        <v>21</v>
      </c>
      <c r="Y40" s="201">
        <v>22</v>
      </c>
      <c r="Z40" s="201">
        <v>23</v>
      </c>
      <c r="AA40" s="201">
        <v>24</v>
      </c>
      <c r="AB40" s="201">
        <v>25</v>
      </c>
      <c r="AC40" s="201">
        <v>26</v>
      </c>
      <c r="AD40" s="201">
        <v>27</v>
      </c>
      <c r="AE40" s="201">
        <v>28</v>
      </c>
      <c r="AF40" s="201">
        <v>29</v>
      </c>
      <c r="AG40" s="201">
        <v>30</v>
      </c>
      <c r="AH40" s="201">
        <v>31</v>
      </c>
      <c r="AI40" s="201">
        <v>32</v>
      </c>
      <c r="AJ40" s="201">
        <v>33</v>
      </c>
      <c r="AK40" s="201">
        <v>34</v>
      </c>
      <c r="AL40" s="201">
        <v>35</v>
      </c>
      <c r="AM40" s="201">
        <v>36</v>
      </c>
      <c r="AN40" s="201">
        <v>37</v>
      </c>
      <c r="AO40" s="201">
        <v>38</v>
      </c>
      <c r="AP40" s="201">
        <v>39</v>
      </c>
      <c r="AQ40" s="201">
        <v>40</v>
      </c>
      <c r="AR40" s="201">
        <v>41</v>
      </c>
      <c r="AS40" s="201">
        <v>42</v>
      </c>
      <c r="AT40" s="201">
        <v>43</v>
      </c>
      <c r="AU40" s="201">
        <v>44</v>
      </c>
      <c r="AV40" s="201">
        <v>45</v>
      </c>
      <c r="AW40" s="201">
        <v>46</v>
      </c>
      <c r="AX40" s="201">
        <v>47</v>
      </c>
    </row>
    <row r="41" spans="1:50" ht="31.5" thickBot="1">
      <c r="A41" s="275" t="s">
        <v>160</v>
      </c>
      <c r="B41" s="265"/>
      <c r="C41" s="270" t="s">
        <v>146</v>
      </c>
      <c r="D41" s="270"/>
      <c r="E41" s="270"/>
      <c r="F41" s="270"/>
      <c r="G41" s="270"/>
      <c r="H41" s="270"/>
      <c r="I41" s="270"/>
      <c r="J41" s="270"/>
    </row>
    <row r="42" spans="1:50" ht="31.5" thickBot="1">
      <c r="C42" s="175">
        <v>7</v>
      </c>
      <c r="D42" s="175">
        <v>6</v>
      </c>
      <c r="E42" s="175">
        <v>5</v>
      </c>
      <c r="F42" s="175">
        <v>4</v>
      </c>
      <c r="G42" s="175">
        <v>3</v>
      </c>
      <c r="H42" s="175">
        <v>2</v>
      </c>
      <c r="I42" s="175">
        <v>1</v>
      </c>
      <c r="J42" s="175">
        <v>0</v>
      </c>
      <c r="K42" s="202">
        <v>7</v>
      </c>
      <c r="L42" s="203">
        <v>6</v>
      </c>
      <c r="M42" s="203">
        <v>5</v>
      </c>
      <c r="N42" s="203">
        <v>4</v>
      </c>
      <c r="O42" s="203">
        <v>3</v>
      </c>
      <c r="P42" s="203">
        <v>2</v>
      </c>
      <c r="Q42" s="203">
        <v>1</v>
      </c>
      <c r="R42" s="204">
        <v>0</v>
      </c>
      <c r="S42" s="202">
        <v>7</v>
      </c>
      <c r="T42" s="203">
        <v>6</v>
      </c>
      <c r="U42" s="203">
        <v>5</v>
      </c>
      <c r="V42" s="203">
        <v>4</v>
      </c>
      <c r="W42" s="203">
        <v>3</v>
      </c>
      <c r="X42" s="203">
        <v>2</v>
      </c>
      <c r="Y42" s="203">
        <v>1</v>
      </c>
      <c r="Z42" s="204">
        <v>0</v>
      </c>
      <c r="AA42" s="202">
        <v>7</v>
      </c>
      <c r="AB42" s="203">
        <v>6</v>
      </c>
      <c r="AC42" s="203">
        <v>5</v>
      </c>
      <c r="AD42" s="203">
        <v>4</v>
      </c>
      <c r="AE42" s="203">
        <v>3</v>
      </c>
      <c r="AF42" s="203">
        <v>2</v>
      </c>
      <c r="AG42" s="203">
        <v>1</v>
      </c>
      <c r="AH42" s="204">
        <v>0</v>
      </c>
      <c r="AI42" s="202">
        <v>7</v>
      </c>
      <c r="AJ42" s="203">
        <v>6</v>
      </c>
      <c r="AK42" s="203">
        <v>5</v>
      </c>
      <c r="AL42" s="203">
        <v>4</v>
      </c>
      <c r="AM42" s="203">
        <v>3</v>
      </c>
      <c r="AN42" s="203">
        <v>2</v>
      </c>
      <c r="AO42" s="203">
        <v>1</v>
      </c>
      <c r="AP42" s="204">
        <v>0</v>
      </c>
      <c r="AQ42" s="202">
        <v>7</v>
      </c>
      <c r="AR42" s="203">
        <v>6</v>
      </c>
      <c r="AS42" s="203">
        <v>5</v>
      </c>
      <c r="AT42" s="203">
        <v>4</v>
      </c>
      <c r="AU42" s="203">
        <v>3</v>
      </c>
      <c r="AV42" s="203">
        <v>2</v>
      </c>
      <c r="AW42" s="203">
        <v>1</v>
      </c>
      <c r="AX42" s="204">
        <v>0</v>
      </c>
    </row>
    <row r="43" spans="1:50">
      <c r="A43" s="269" t="s">
        <v>145</v>
      </c>
      <c r="B43" s="176">
        <v>7</v>
      </c>
      <c r="C43" s="187"/>
      <c r="D43" s="188"/>
      <c r="E43" s="188" t="s">
        <v>143</v>
      </c>
      <c r="F43" s="188" t="s">
        <v>143</v>
      </c>
      <c r="G43" s="188" t="s">
        <v>143</v>
      </c>
      <c r="H43" s="188"/>
      <c r="I43" s="188"/>
      <c r="J43" s="189" t="s">
        <v>143</v>
      </c>
      <c r="K43" s="187" t="s">
        <v>143</v>
      </c>
      <c r="L43" s="188" t="s">
        <v>143</v>
      </c>
      <c r="M43" s="188" t="s">
        <v>143</v>
      </c>
      <c r="N43" s="188"/>
      <c r="O43" s="188"/>
      <c r="P43" s="188" t="s">
        <v>143</v>
      </c>
      <c r="Q43" s="188"/>
      <c r="R43" s="205"/>
      <c r="S43" s="187"/>
      <c r="T43" s="188" t="s">
        <v>143</v>
      </c>
      <c r="U43" s="188"/>
      <c r="V43" s="188"/>
      <c r="W43" s="188"/>
      <c r="X43" s="188" t="s">
        <v>143</v>
      </c>
      <c r="Y43" s="188" t="s">
        <v>143</v>
      </c>
      <c r="Z43" s="189" t="s">
        <v>143</v>
      </c>
      <c r="AA43" s="187"/>
      <c r="AB43" s="188"/>
      <c r="AC43" s="188" t="s">
        <v>143</v>
      </c>
      <c r="AD43" s="188" t="s">
        <v>143</v>
      </c>
      <c r="AE43" s="188" t="s">
        <v>143</v>
      </c>
      <c r="AF43" s="188" t="s">
        <v>143</v>
      </c>
      <c r="AG43" s="188" t="s">
        <v>143</v>
      </c>
      <c r="AH43" s="205"/>
      <c r="AI43" s="187"/>
      <c r="AJ43" s="188"/>
      <c r="AK43" s="188"/>
      <c r="AL43" s="188"/>
      <c r="AM43" s="188"/>
      <c r="AN43" s="188"/>
      <c r="AO43" s="188"/>
      <c r="AP43" s="189"/>
      <c r="AQ43" s="187"/>
      <c r="AR43" s="188"/>
      <c r="AS43" s="188"/>
      <c r="AT43" s="188"/>
      <c r="AU43" s="188"/>
      <c r="AV43" s="188"/>
      <c r="AW43" s="188"/>
      <c r="AX43" s="189"/>
    </row>
    <row r="44" spans="1:50">
      <c r="A44" s="269"/>
      <c r="B44" s="176">
        <v>6</v>
      </c>
      <c r="C44" s="190"/>
      <c r="D44" s="177" t="s">
        <v>143</v>
      </c>
      <c r="E44" s="177"/>
      <c r="F44" s="177"/>
      <c r="G44" s="177"/>
      <c r="H44" s="177" t="s">
        <v>143</v>
      </c>
      <c r="I44" s="177"/>
      <c r="J44" s="191" t="s">
        <v>143</v>
      </c>
      <c r="K44" s="190"/>
      <c r="L44" s="177"/>
      <c r="M44" s="177"/>
      <c r="N44" s="177" t="s">
        <v>143</v>
      </c>
      <c r="O44" s="177"/>
      <c r="P44" s="177" t="s">
        <v>143</v>
      </c>
      <c r="Q44" s="177" t="s">
        <v>143</v>
      </c>
      <c r="R44" s="206"/>
      <c r="S44" s="190"/>
      <c r="T44" s="177" t="s">
        <v>143</v>
      </c>
      <c r="U44" s="177"/>
      <c r="V44" s="177"/>
      <c r="W44" s="177" t="s">
        <v>143</v>
      </c>
      <c r="X44" s="177"/>
      <c r="Y44" s="177"/>
      <c r="Z44" s="191"/>
      <c r="AA44" s="190" t="s">
        <v>143</v>
      </c>
      <c r="AB44" s="177"/>
      <c r="AC44" s="177"/>
      <c r="AD44" s="177"/>
      <c r="AE44" s="177" t="s">
        <v>143</v>
      </c>
      <c r="AF44" s="177"/>
      <c r="AG44" s="177"/>
      <c r="AH44" s="206"/>
      <c r="AI44" s="190"/>
      <c r="AJ44" s="177"/>
      <c r="AK44" s="177"/>
      <c r="AL44" s="177"/>
      <c r="AM44" s="177"/>
      <c r="AN44" s="177"/>
      <c r="AO44" s="177"/>
      <c r="AP44" s="191"/>
      <c r="AQ44" s="190"/>
      <c r="AR44" s="177"/>
      <c r="AS44" s="177"/>
      <c r="AT44" s="177"/>
      <c r="AU44" s="177"/>
      <c r="AV44" s="177"/>
      <c r="AW44" s="177"/>
      <c r="AX44" s="191"/>
    </row>
    <row r="45" spans="1:50">
      <c r="A45" s="269"/>
      <c r="B45" s="176">
        <v>5</v>
      </c>
      <c r="C45" s="190"/>
      <c r="D45" s="177" t="s">
        <v>143</v>
      </c>
      <c r="E45" s="177"/>
      <c r="F45" s="177"/>
      <c r="G45" s="177"/>
      <c r="H45" s="177"/>
      <c r="I45" s="177"/>
      <c r="J45" s="191" t="s">
        <v>143</v>
      </c>
      <c r="K45" s="190"/>
      <c r="L45" s="177"/>
      <c r="M45" s="177"/>
      <c r="N45" s="177" t="s">
        <v>143</v>
      </c>
      <c r="O45" s="177"/>
      <c r="P45" s="177" t="s">
        <v>143</v>
      </c>
      <c r="Q45" s="177"/>
      <c r="R45" s="206" t="s">
        <v>143</v>
      </c>
      <c r="S45" s="190"/>
      <c r="T45" s="177" t="s">
        <v>143</v>
      </c>
      <c r="U45" s="177"/>
      <c r="V45" s="177"/>
      <c r="W45" s="177" t="s">
        <v>143</v>
      </c>
      <c r="X45" s="177"/>
      <c r="Y45" s="177"/>
      <c r="Z45" s="191"/>
      <c r="AA45" s="190"/>
      <c r="AB45" s="177"/>
      <c r="AC45" s="177"/>
      <c r="AD45" s="177"/>
      <c r="AE45" s="177" t="s">
        <v>143</v>
      </c>
      <c r="AF45" s="177"/>
      <c r="AG45" s="177"/>
      <c r="AH45" s="206"/>
      <c r="AI45" s="190"/>
      <c r="AJ45" s="177"/>
      <c r="AK45" s="177"/>
      <c r="AL45" s="177"/>
      <c r="AM45" s="177"/>
      <c r="AN45" s="177"/>
      <c r="AO45" s="177"/>
      <c r="AP45" s="191"/>
      <c r="AQ45" s="190"/>
      <c r="AR45" s="177"/>
      <c r="AS45" s="177"/>
      <c r="AT45" s="177"/>
      <c r="AU45" s="177"/>
      <c r="AV45" s="177"/>
      <c r="AW45" s="177"/>
      <c r="AX45" s="191"/>
    </row>
    <row r="46" spans="1:50">
      <c r="A46" s="269"/>
      <c r="B46" s="176">
        <v>4</v>
      </c>
      <c r="C46" s="190"/>
      <c r="D46" s="177" t="s">
        <v>143</v>
      </c>
      <c r="E46" s="177"/>
      <c r="F46" s="177"/>
      <c r="G46" s="177"/>
      <c r="H46" s="177"/>
      <c r="I46" s="177" t="s">
        <v>143</v>
      </c>
      <c r="J46" s="191" t="s">
        <v>143</v>
      </c>
      <c r="K46" s="190" t="s">
        <v>143</v>
      </c>
      <c r="L46" s="177"/>
      <c r="M46" s="177"/>
      <c r="N46" s="177" t="s">
        <v>143</v>
      </c>
      <c r="O46" s="177"/>
      <c r="P46" s="177" t="s">
        <v>143</v>
      </c>
      <c r="Q46" s="177"/>
      <c r="R46" s="206"/>
      <c r="S46" s="190" t="s">
        <v>143</v>
      </c>
      <c r="T46" s="177" t="s">
        <v>143</v>
      </c>
      <c r="U46" s="177"/>
      <c r="V46" s="177"/>
      <c r="W46" s="177" t="s">
        <v>143</v>
      </c>
      <c r="X46" s="177"/>
      <c r="Y46" s="177"/>
      <c r="Z46" s="191"/>
      <c r="AA46" s="190"/>
      <c r="AB46" s="177"/>
      <c r="AC46" s="177"/>
      <c r="AD46" s="177"/>
      <c r="AE46" s="177" t="s">
        <v>143</v>
      </c>
      <c r="AF46" s="177"/>
      <c r="AG46" s="177"/>
      <c r="AH46" s="206"/>
      <c r="AI46" s="190"/>
      <c r="AJ46" s="177"/>
      <c r="AK46" s="177"/>
      <c r="AL46" s="177"/>
      <c r="AM46" s="177"/>
      <c r="AN46" s="177"/>
      <c r="AO46" s="177"/>
      <c r="AP46" s="191"/>
      <c r="AQ46" s="190"/>
      <c r="AR46" s="177"/>
      <c r="AS46" s="177"/>
      <c r="AT46" s="177"/>
      <c r="AU46" s="177"/>
      <c r="AV46" s="177"/>
      <c r="AW46" s="177"/>
      <c r="AX46" s="191"/>
    </row>
    <row r="47" spans="1:50">
      <c r="A47" s="269"/>
      <c r="B47" s="176">
        <v>3</v>
      </c>
      <c r="C47" s="190"/>
      <c r="D47" s="177" t="s">
        <v>143</v>
      </c>
      <c r="E47" s="177"/>
      <c r="F47" s="177"/>
      <c r="G47" s="177"/>
      <c r="H47" s="177"/>
      <c r="I47" s="177"/>
      <c r="J47" s="191" t="s">
        <v>143</v>
      </c>
      <c r="K47" s="190"/>
      <c r="L47" s="177"/>
      <c r="M47" s="177"/>
      <c r="N47" s="177" t="s">
        <v>143</v>
      </c>
      <c r="O47" s="177"/>
      <c r="P47" s="177" t="s">
        <v>143</v>
      </c>
      <c r="Q47" s="177"/>
      <c r="R47" s="206"/>
      <c r="S47" s="190"/>
      <c r="T47" s="177" t="s">
        <v>143</v>
      </c>
      <c r="U47" s="177"/>
      <c r="V47" s="177"/>
      <c r="W47" s="177" t="s">
        <v>143</v>
      </c>
      <c r="X47" s="177"/>
      <c r="Y47" s="177"/>
      <c r="Z47" s="191"/>
      <c r="AA47" s="190"/>
      <c r="AB47" s="177"/>
      <c r="AC47" s="177"/>
      <c r="AD47" s="177"/>
      <c r="AE47" s="177" t="s">
        <v>143</v>
      </c>
      <c r="AF47" s="177"/>
      <c r="AG47" s="177"/>
      <c r="AH47" s="206"/>
      <c r="AI47" s="190"/>
      <c r="AJ47" s="177"/>
      <c r="AK47" s="177"/>
      <c r="AL47" s="177"/>
      <c r="AM47" s="177"/>
      <c r="AN47" s="177"/>
      <c r="AO47" s="177"/>
      <c r="AP47" s="191"/>
      <c r="AQ47" s="190"/>
      <c r="AR47" s="177"/>
      <c r="AS47" s="177"/>
      <c r="AT47" s="177"/>
      <c r="AU47" s="177"/>
      <c r="AV47" s="177"/>
      <c r="AW47" s="177"/>
      <c r="AX47" s="191"/>
    </row>
    <row r="48" spans="1:50">
      <c r="A48" s="269"/>
      <c r="B48" s="176">
        <v>2</v>
      </c>
      <c r="C48" s="190"/>
      <c r="D48" s="177" t="s">
        <v>143</v>
      </c>
      <c r="E48" s="177"/>
      <c r="F48" s="177"/>
      <c r="G48" s="177"/>
      <c r="H48" s="177"/>
      <c r="I48" s="177"/>
      <c r="J48" s="191" t="s">
        <v>143</v>
      </c>
      <c r="K48" s="190"/>
      <c r="L48" s="177"/>
      <c r="M48" s="177"/>
      <c r="N48" s="177" t="s">
        <v>143</v>
      </c>
      <c r="O48" s="177"/>
      <c r="P48" s="177" t="s">
        <v>143</v>
      </c>
      <c r="Q48" s="177"/>
      <c r="R48" s="206"/>
      <c r="S48" s="190"/>
      <c r="T48" s="177" t="s">
        <v>143</v>
      </c>
      <c r="U48" s="177"/>
      <c r="V48" s="177"/>
      <c r="W48" s="177" t="s">
        <v>143</v>
      </c>
      <c r="X48" s="177"/>
      <c r="Y48" s="177"/>
      <c r="Z48" s="191"/>
      <c r="AA48" s="190"/>
      <c r="AB48" s="177"/>
      <c r="AC48" s="177"/>
      <c r="AD48" s="177"/>
      <c r="AE48" s="177" t="s">
        <v>143</v>
      </c>
      <c r="AF48" s="177"/>
      <c r="AG48" s="177"/>
      <c r="AH48" s="206"/>
      <c r="AI48" s="190"/>
      <c r="AJ48" s="177"/>
      <c r="AK48" s="177"/>
      <c r="AL48" s="177"/>
      <c r="AM48" s="177"/>
      <c r="AN48" s="177"/>
      <c r="AO48" s="177"/>
      <c r="AP48" s="191"/>
      <c r="AQ48" s="190"/>
      <c r="AR48" s="177"/>
      <c r="AS48" s="177"/>
      <c r="AT48" s="177"/>
      <c r="AU48" s="177"/>
      <c r="AV48" s="177"/>
      <c r="AW48" s="177"/>
      <c r="AX48" s="191"/>
    </row>
    <row r="49" spans="1:50">
      <c r="A49" s="269"/>
      <c r="B49" s="176">
        <v>1</v>
      </c>
      <c r="C49" s="190"/>
      <c r="D49" s="177" t="s">
        <v>143</v>
      </c>
      <c r="E49" s="177"/>
      <c r="F49" s="177"/>
      <c r="G49" s="177"/>
      <c r="H49" s="177" t="s">
        <v>143</v>
      </c>
      <c r="I49" s="177"/>
      <c r="J49" s="191" t="s">
        <v>143</v>
      </c>
      <c r="K49" s="190"/>
      <c r="L49" s="177"/>
      <c r="M49" s="177"/>
      <c r="N49" s="177" t="s">
        <v>143</v>
      </c>
      <c r="O49" s="177"/>
      <c r="P49" s="177" t="s">
        <v>143</v>
      </c>
      <c r="Q49" s="177"/>
      <c r="R49" s="206"/>
      <c r="S49" s="190"/>
      <c r="T49" s="177" t="s">
        <v>143</v>
      </c>
      <c r="U49" s="177"/>
      <c r="V49" s="177"/>
      <c r="W49" s="177" t="s">
        <v>143</v>
      </c>
      <c r="X49" s="177"/>
      <c r="Y49" s="177"/>
      <c r="Z49" s="191"/>
      <c r="AA49" s="190" t="s">
        <v>143</v>
      </c>
      <c r="AB49" s="177"/>
      <c r="AC49" s="177"/>
      <c r="AD49" s="177"/>
      <c r="AE49" s="177" t="s">
        <v>143</v>
      </c>
      <c r="AF49" s="177"/>
      <c r="AG49" s="177"/>
      <c r="AH49" s="206"/>
      <c r="AI49" s="190"/>
      <c r="AJ49" s="177"/>
      <c r="AK49" s="177"/>
      <c r="AL49" s="177"/>
      <c r="AM49" s="177"/>
      <c r="AN49" s="177"/>
      <c r="AO49" s="177"/>
      <c r="AP49" s="191"/>
      <c r="AQ49" s="190"/>
      <c r="AR49" s="177"/>
      <c r="AS49" s="177"/>
      <c r="AT49" s="177"/>
      <c r="AU49" s="177"/>
      <c r="AV49" s="177"/>
      <c r="AW49" s="177"/>
      <c r="AX49" s="191"/>
    </row>
    <row r="50" spans="1:50" ht="31.5" thickBot="1">
      <c r="A50" s="269"/>
      <c r="B50" s="176">
        <v>0</v>
      </c>
      <c r="C50" s="192"/>
      <c r="D50" s="193"/>
      <c r="E50" s="193" t="s">
        <v>143</v>
      </c>
      <c r="F50" s="193" t="s">
        <v>143</v>
      </c>
      <c r="G50" s="193" t="s">
        <v>143</v>
      </c>
      <c r="H50" s="193"/>
      <c r="I50" s="193"/>
      <c r="J50" s="194" t="s">
        <v>143</v>
      </c>
      <c r="K50" s="192" t="s">
        <v>143</v>
      </c>
      <c r="L50" s="193" t="s">
        <v>143</v>
      </c>
      <c r="M50" s="193" t="s">
        <v>143</v>
      </c>
      <c r="N50" s="193"/>
      <c r="O50" s="193"/>
      <c r="P50" s="193" t="s">
        <v>143</v>
      </c>
      <c r="Q50" s="193"/>
      <c r="R50" s="207"/>
      <c r="S50" s="192"/>
      <c r="T50" s="193" t="s">
        <v>143</v>
      </c>
      <c r="U50" s="193"/>
      <c r="V50" s="193"/>
      <c r="W50" s="193"/>
      <c r="X50" s="193" t="s">
        <v>143</v>
      </c>
      <c r="Y50" s="193" t="s">
        <v>143</v>
      </c>
      <c r="Z50" s="194" t="s">
        <v>143</v>
      </c>
      <c r="AA50" s="192"/>
      <c r="AB50" s="193"/>
      <c r="AC50" s="193"/>
      <c r="AD50" s="193"/>
      <c r="AE50" s="193" t="s">
        <v>143</v>
      </c>
      <c r="AF50" s="193"/>
      <c r="AG50" s="193"/>
      <c r="AH50" s="207"/>
      <c r="AI50" s="192"/>
      <c r="AJ50" s="193"/>
      <c r="AK50" s="193"/>
      <c r="AL50" s="193"/>
      <c r="AM50" s="193"/>
      <c r="AN50" s="193"/>
      <c r="AO50" s="193"/>
      <c r="AP50" s="194"/>
      <c r="AQ50" s="192"/>
      <c r="AR50" s="193"/>
      <c r="AS50" s="193"/>
      <c r="AT50" s="193"/>
      <c r="AU50" s="193"/>
      <c r="AV50" s="193"/>
      <c r="AW50" s="193"/>
      <c r="AX50" s="194"/>
    </row>
    <row r="51" spans="1:50" ht="64.5" thickBot="1">
      <c r="A51" s="276" t="s">
        <v>144</v>
      </c>
      <c r="B51" s="277"/>
      <c r="C51" s="198" t="str">
        <f>IF(BIN2DEC(IF(C43="x",0,1)&amp;IF(C44="x",0,1)&amp;IF(C45="x",0,1)&amp;IF(C46="x",0,1))&lt;10,BIN2HEX(IF(C43="x",0,1)&amp;IF(C44="x",0,1)&amp;IF(C45="x",0,1)&amp;IF(C46="x",0,1)&amp;IF(C47="x",0,1)&amp;IF(C48="x",0,1)&amp;IF(C49="x",0,1)&amp;IF(C50="x",0,1))&amp;"H","0"&amp;BIN2HEX(IF(C43="x",0,1)&amp;IF(C44="x",0,1)&amp;IF(C45="x",0,1)&amp;IF(C46="x",0,1)&amp;IF(C47="x",0,1)&amp;IF(C48="x",0,1)&amp;IF(C49="x",0,1)&amp;IF(C50="x",0,1))&amp;"H")</f>
        <v>0FFH</v>
      </c>
      <c r="D51" s="199" t="s">
        <v>168</v>
      </c>
      <c r="E51" s="199" t="s">
        <v>169</v>
      </c>
      <c r="F51" s="199" t="s">
        <v>169</v>
      </c>
      <c r="G51" s="199" t="s">
        <v>169</v>
      </c>
      <c r="H51" s="199" t="s">
        <v>170</v>
      </c>
      <c r="I51" s="199" t="s">
        <v>171</v>
      </c>
      <c r="J51" s="200" t="s">
        <v>174</v>
      </c>
      <c r="K51" s="209" t="s">
        <v>173</v>
      </c>
      <c r="L51" s="210" t="s">
        <v>169</v>
      </c>
      <c r="M51" s="210" t="s">
        <v>169</v>
      </c>
      <c r="N51" s="210" t="s">
        <v>168</v>
      </c>
      <c r="O51" s="210" t="s">
        <v>172</v>
      </c>
      <c r="P51" s="210" t="s">
        <v>174</v>
      </c>
      <c r="Q51" s="210" t="s">
        <v>175</v>
      </c>
      <c r="R51" s="211" t="s">
        <v>176</v>
      </c>
      <c r="S51" s="209" t="s">
        <v>171</v>
      </c>
      <c r="T51" s="210" t="s">
        <v>174</v>
      </c>
      <c r="U51" s="210" t="s">
        <v>172</v>
      </c>
      <c r="V51" s="210" t="s">
        <v>172</v>
      </c>
      <c r="W51" s="210" t="s">
        <v>168</v>
      </c>
      <c r="X51" s="210" t="s">
        <v>169</v>
      </c>
      <c r="Y51" s="210" t="s">
        <v>169</v>
      </c>
      <c r="Z51" s="211" t="s">
        <v>169</v>
      </c>
      <c r="AA51" s="209" t="s">
        <v>170</v>
      </c>
      <c r="AB51" s="210" t="s">
        <v>172</v>
      </c>
      <c r="AC51" s="210" t="s">
        <v>177</v>
      </c>
      <c r="AD51" s="210" t="s">
        <v>177</v>
      </c>
      <c r="AE51" s="210" t="s">
        <v>174</v>
      </c>
      <c r="AF51" s="210" t="s">
        <v>177</v>
      </c>
      <c r="AG51" s="210" t="s">
        <v>177</v>
      </c>
      <c r="AH51" s="211" t="s">
        <v>172</v>
      </c>
      <c r="AI51" s="209"/>
      <c r="AJ51" s="210"/>
      <c r="AK51" s="210"/>
      <c r="AL51" s="210"/>
      <c r="AM51" s="210"/>
      <c r="AN51" s="210"/>
      <c r="AO51" s="210"/>
      <c r="AP51" s="211"/>
      <c r="AQ51" s="209"/>
      <c r="AR51" s="210"/>
      <c r="AS51" s="210"/>
      <c r="AT51" s="210"/>
      <c r="AU51" s="210"/>
      <c r="AV51" s="210"/>
      <c r="AW51" s="210"/>
      <c r="AX51" s="211"/>
    </row>
    <row r="52" spans="1:50" ht="31.5" thickBot="1">
      <c r="C52" s="272" t="s">
        <v>164</v>
      </c>
      <c r="D52" s="273"/>
      <c r="E52" s="273"/>
      <c r="F52" s="273"/>
      <c r="G52" s="273"/>
      <c r="H52" s="273"/>
      <c r="I52" s="273"/>
      <c r="J52" s="274"/>
    </row>
    <row r="53" spans="1:50">
      <c r="A53" s="175" t="s">
        <v>161</v>
      </c>
      <c r="B53" s="195" t="str">
        <f>C51&amp;", "&amp;D51&amp;", "&amp;E51&amp;", "&amp;F51&amp;", "&amp;G51&amp;", "&amp;H51&amp;", "&amp;I51&amp;", "&amp;J51</f>
        <v>0FFH, 81h, 7eh, 7eh, 7eh, 0bdh, 0efh, 0h</v>
      </c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 spans="1:50">
      <c r="A54" s="175" t="s">
        <v>162</v>
      </c>
      <c r="B54" s="208" t="str">
        <f>K51&amp;", "&amp;L51&amp;", "&amp;M51&amp;", "&amp;N51&amp;", "&amp;O51&amp;", "&amp;P51&amp;", "&amp;Q51&amp;", "&amp;R51</f>
        <v>6eh, 7eh, 7eh, 81h, 0ffh, 0h, 0bfh, 0dfh</v>
      </c>
    </row>
    <row r="55" spans="1:50">
      <c r="A55" s="175" t="s">
        <v>163</v>
      </c>
      <c r="B55" s="208" t="str">
        <f>S51&amp;", "&amp;T51&amp;", "&amp;U51&amp;", "&amp;V51&amp;", "&amp;W51&amp;", "&amp;X51&amp;", "&amp;Y51&amp;", "&amp;Z51</f>
        <v>0efh, 0h, 0ffh, 0ffh, 81h, 7eh, 7eh, 7eh</v>
      </c>
    </row>
    <row r="56" spans="1:50">
      <c r="A56" s="174" t="s">
        <v>165</v>
      </c>
      <c r="B56" s="208" t="str">
        <f>AA51&amp;", "&amp;AB51&amp;", "&amp;AC51&amp;", "&amp;AD51&amp;", "&amp;AE51&amp;", "&amp;AF51&amp;", "&amp;AG51&amp;", "&amp;AH51</f>
        <v>0bdh, 0ffh, 7fh, 7fh, 0h, 7fh, 7fh, 0ffh</v>
      </c>
    </row>
    <row r="57" spans="1:50">
      <c r="A57" s="174" t="s">
        <v>166</v>
      </c>
      <c r="B57" s="208" t="str">
        <f>AI51&amp;", "&amp;AJ51&amp;", "&amp;AK51&amp;", "&amp;AL51&amp;", "&amp;AM51&amp;", "&amp;AN51&amp;", "&amp;AO51&amp;", "&amp;AP51</f>
        <v xml:space="preserve">, , , , , , , </v>
      </c>
    </row>
    <row r="58" spans="1:50">
      <c r="A58" s="174" t="s">
        <v>167</v>
      </c>
      <c r="B58" s="208" t="str">
        <f>AQ51&amp;", "&amp;AR51&amp;", "&amp;AS51&amp;", "&amp;AT51&amp;", "&amp;AU51&amp;", "&amp;AV51&amp;", "&amp;AW51&amp;", "&amp;AX51</f>
        <v xml:space="preserve">, , , , , , , </v>
      </c>
    </row>
  </sheetData>
  <mergeCells count="18">
    <mergeCell ref="A43:A50"/>
    <mergeCell ref="A51:B51"/>
    <mergeCell ref="A2:B2"/>
    <mergeCell ref="C52:J52"/>
    <mergeCell ref="A3:B3"/>
    <mergeCell ref="A20:B20"/>
    <mergeCell ref="A21:B21"/>
    <mergeCell ref="C21:J21"/>
    <mergeCell ref="A23:A30"/>
    <mergeCell ref="A31:B31"/>
    <mergeCell ref="C32:J32"/>
    <mergeCell ref="A5:A12"/>
    <mergeCell ref="A13:B13"/>
    <mergeCell ref="C3:J3"/>
    <mergeCell ref="C14:J14"/>
    <mergeCell ref="A40:B40"/>
    <mergeCell ref="A41:B41"/>
    <mergeCell ref="C41:J41"/>
  </mergeCells>
  <conditionalFormatting sqref="C5:J12">
    <cfRule type="cellIs" dxfId="14" priority="27" operator="greaterThan">
      <formula>0</formula>
    </cfRule>
  </conditionalFormatting>
  <conditionalFormatting sqref="K5:R12">
    <cfRule type="cellIs" dxfId="13" priority="14" operator="greaterThan">
      <formula>0</formula>
    </cfRule>
  </conditionalFormatting>
  <conditionalFormatting sqref="S5:Z12">
    <cfRule type="cellIs" dxfId="12" priority="13" operator="greaterThan">
      <formula>0</formula>
    </cfRule>
  </conditionalFormatting>
  <conditionalFormatting sqref="C23:J30">
    <cfRule type="cellIs" dxfId="11" priority="12" operator="greaterThan">
      <formula>0</formula>
    </cfRule>
  </conditionalFormatting>
  <conditionalFormatting sqref="K23:R30">
    <cfRule type="cellIs" dxfId="10" priority="11" operator="greaterThan">
      <formula>0</formula>
    </cfRule>
  </conditionalFormatting>
  <conditionalFormatting sqref="S23:Z30">
    <cfRule type="cellIs" dxfId="9" priority="10" operator="greaterThan">
      <formula>0</formula>
    </cfRule>
  </conditionalFormatting>
  <conditionalFormatting sqref="AA23:AH30">
    <cfRule type="cellIs" dxfId="8" priority="9" operator="greaterThan">
      <formula>0</formula>
    </cfRule>
  </conditionalFormatting>
  <conditionalFormatting sqref="AI23:AP30">
    <cfRule type="cellIs" dxfId="7" priority="8" operator="greaterThan">
      <formula>0</formula>
    </cfRule>
  </conditionalFormatting>
  <conditionalFormatting sqref="AQ23:AX30">
    <cfRule type="cellIs" dxfId="6" priority="7" operator="greaterThan">
      <formula>0</formula>
    </cfRule>
  </conditionalFormatting>
  <conditionalFormatting sqref="C43:J50">
    <cfRule type="cellIs" dxfId="5" priority="6" operator="greaterThan">
      <formula>0</formula>
    </cfRule>
  </conditionalFormatting>
  <conditionalFormatting sqref="K43:R50">
    <cfRule type="cellIs" dxfId="4" priority="5" operator="greaterThan">
      <formula>0</formula>
    </cfRule>
  </conditionalFormatting>
  <conditionalFormatting sqref="S43:Z50">
    <cfRule type="cellIs" dxfId="3" priority="4" operator="greaterThan">
      <formula>0</formula>
    </cfRule>
  </conditionalFormatting>
  <conditionalFormatting sqref="AA43:AH50">
    <cfRule type="cellIs" dxfId="2" priority="3" operator="greaterThan">
      <formula>0</formula>
    </cfRule>
  </conditionalFormatting>
  <conditionalFormatting sqref="AI43:AP50">
    <cfRule type="cellIs" dxfId="1" priority="2" operator="greaterThan">
      <formula>0</formula>
    </cfRule>
  </conditionalFormatting>
  <conditionalFormatting sqref="AQ43:AX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Tính</vt:lpstr>
      <vt:lpstr>Chuyển đổi</vt:lpstr>
      <vt:lpstr>Lệnh</vt:lpstr>
      <vt:lpstr>Led don 8bit</vt:lpstr>
      <vt:lpstr>Led 7 doan</vt:lpstr>
      <vt:lpstr>Ma tran 8x8</vt:lpstr>
      <vt:lpstr>ƯD-8x8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THÀNH PHƯƠNG</dc:creator>
  <cp:lastModifiedBy>PHẠM THÀNH PHƯƠNG</cp:lastModifiedBy>
  <dcterms:created xsi:type="dcterms:W3CDTF">2021-09-25T01:42:56Z</dcterms:created>
  <dcterms:modified xsi:type="dcterms:W3CDTF">2022-03-25T06:58:23Z</dcterms:modified>
</cp:coreProperties>
</file>