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T\"/>
    </mc:Choice>
  </mc:AlternateContent>
  <xr:revisionPtr revIDLastSave="0" documentId="13_ncr:1_{9331281C-B17D-4467-AC6C-CAE5F58360AE}" xr6:coauthVersionLast="47" xr6:coauthVersionMax="47" xr10:uidLastSave="{00000000-0000-0000-0000-000000000000}"/>
  <bookViews>
    <workbookView xWindow="-110" yWindow="-110" windowWidth="19420" windowHeight="11020" xr2:uid="{2AC3703B-04CA-499C-A87F-98D9997B2ECB}"/>
  </bookViews>
  <sheets>
    <sheet name="AVARAGE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70" i="1" l="1"/>
  <c r="C171" i="1"/>
  <c r="C172" i="1"/>
  <c r="C173" i="1"/>
  <c r="C174" i="1"/>
  <c r="C175" i="1"/>
  <c r="C176" i="1"/>
  <c r="C177" i="1"/>
  <c r="C178" i="1"/>
  <c r="C179" i="1"/>
  <c r="C180" i="1"/>
  <c r="C181" i="1"/>
  <c r="C182" i="1"/>
  <c r="C183" i="1"/>
  <c r="C184" i="1"/>
  <c r="C185" i="1"/>
  <c r="C186" i="1"/>
  <c r="C169" i="1"/>
  <c r="L110" i="1"/>
  <c r="L111" i="1"/>
  <c r="L112" i="1"/>
  <c r="L113" i="1"/>
  <c r="L109" i="1"/>
  <c r="E150" i="1"/>
  <c r="E156" i="1"/>
  <c r="E151" i="1"/>
  <c r="E152" i="1"/>
  <c r="E153" i="1"/>
  <c r="E154" i="1"/>
  <c r="E155" i="1"/>
  <c r="E157" i="1"/>
  <c r="E158" i="1"/>
  <c r="E159" i="1"/>
  <c r="E160" i="1"/>
  <c r="E161" i="1"/>
  <c r="D151" i="1"/>
  <c r="D152" i="1"/>
  <c r="D153" i="1"/>
  <c r="D154" i="1"/>
  <c r="D155" i="1"/>
  <c r="D156" i="1"/>
  <c r="D157" i="1"/>
  <c r="D158" i="1"/>
  <c r="D159" i="1"/>
  <c r="D160" i="1"/>
  <c r="D161" i="1"/>
  <c r="D150" i="1"/>
  <c r="C135" i="1"/>
  <c r="C136" i="1"/>
  <c r="C137" i="1"/>
  <c r="C138" i="1"/>
  <c r="C139" i="1"/>
  <c r="C140" i="1"/>
  <c r="C141" i="1"/>
  <c r="C142" i="1"/>
  <c r="C143" i="1"/>
  <c r="C144" i="1"/>
  <c r="C145" i="1"/>
  <c r="C134" i="1"/>
  <c r="E119" i="1"/>
  <c r="E120" i="1"/>
  <c r="E121" i="1"/>
  <c r="E122" i="1"/>
  <c r="E123" i="1"/>
  <c r="E124" i="1"/>
  <c r="E125" i="1"/>
  <c r="E126" i="1"/>
  <c r="E127" i="1"/>
  <c r="E128" i="1"/>
  <c r="E129" i="1"/>
  <c r="E118" i="1"/>
  <c r="D119" i="1"/>
  <c r="D120" i="1"/>
  <c r="D121" i="1"/>
  <c r="D122" i="1"/>
  <c r="D123" i="1"/>
  <c r="D124" i="1"/>
  <c r="D125" i="1"/>
  <c r="D126" i="1"/>
  <c r="D127" i="1"/>
  <c r="D128" i="1"/>
  <c r="D129" i="1"/>
  <c r="D118" i="1"/>
  <c r="K112" i="1"/>
  <c r="K113" i="1"/>
  <c r="K110" i="1"/>
  <c r="K111" i="1"/>
  <c r="K109" i="1"/>
  <c r="D110" i="1"/>
  <c r="D111" i="1"/>
  <c r="D112" i="1"/>
  <c r="D113" i="1"/>
  <c r="D109" i="1"/>
  <c r="C103" i="1"/>
  <c r="B103" i="1"/>
  <c r="A103" i="1"/>
  <c r="G91" i="1"/>
  <c r="G92" i="1"/>
  <c r="G93" i="1"/>
  <c r="G94" i="1"/>
  <c r="G95" i="1"/>
  <c r="G96" i="1"/>
  <c r="G97" i="1"/>
  <c r="G98" i="1"/>
  <c r="G90" i="1"/>
  <c r="E98" i="1"/>
  <c r="E97" i="1"/>
  <c r="E96" i="1"/>
  <c r="E95" i="1"/>
  <c r="E94" i="1"/>
  <c r="E93" i="1"/>
  <c r="E92" i="1"/>
  <c r="E91" i="1"/>
  <c r="E90" i="1"/>
  <c r="C75" i="1"/>
  <c r="C76" i="1"/>
  <c r="C77" i="1"/>
  <c r="C78" i="1"/>
  <c r="C79" i="1"/>
  <c r="C80" i="1"/>
  <c r="C81" i="1"/>
  <c r="C82" i="1"/>
  <c r="C83" i="1"/>
  <c r="C84" i="1"/>
  <c r="C85" i="1"/>
  <c r="C74" i="1"/>
  <c r="B70" i="1"/>
  <c r="B69" i="1"/>
  <c r="C65" i="1"/>
  <c r="B65" i="1"/>
  <c r="A65" i="1"/>
  <c r="H25" i="1"/>
  <c r="H26" i="1"/>
  <c r="H27" i="1"/>
  <c r="H28" i="1"/>
  <c r="H29" i="1"/>
  <c r="H30" i="1"/>
  <c r="H31" i="1"/>
  <c r="H32" i="1"/>
  <c r="H33" i="1"/>
  <c r="H35" i="1"/>
  <c r="H36" i="1"/>
  <c r="H37" i="1"/>
  <c r="H38" i="1"/>
  <c r="H39" i="1"/>
  <c r="H40" i="1"/>
  <c r="H42" i="1"/>
  <c r="H43" i="1"/>
  <c r="H44" i="1"/>
  <c r="H45" i="1"/>
  <c r="H46" i="1"/>
  <c r="H48" i="1"/>
  <c r="H49" i="1"/>
  <c r="H50" i="1"/>
  <c r="H51" i="1"/>
  <c r="H52" i="1"/>
  <c r="H53" i="1"/>
  <c r="H54" i="1"/>
  <c r="H55" i="1"/>
  <c r="H56" i="1"/>
  <c r="H57" i="1"/>
  <c r="H58" i="1"/>
  <c r="H59" i="1"/>
  <c r="H60" i="1"/>
  <c r="G25" i="1"/>
  <c r="G26" i="1"/>
  <c r="G27" i="1"/>
  <c r="G28" i="1"/>
  <c r="G29" i="1"/>
  <c r="G30" i="1"/>
  <c r="G31" i="1"/>
  <c r="G32" i="1"/>
  <c r="G33" i="1"/>
  <c r="G35" i="1"/>
  <c r="G36" i="1"/>
  <c r="G37" i="1"/>
  <c r="G38" i="1"/>
  <c r="G39" i="1"/>
  <c r="G40" i="1"/>
  <c r="G42" i="1"/>
  <c r="G43" i="1"/>
  <c r="G44" i="1"/>
  <c r="G45" i="1"/>
  <c r="G46" i="1"/>
  <c r="G48" i="1"/>
  <c r="G49" i="1"/>
  <c r="G50" i="1"/>
  <c r="G51" i="1"/>
  <c r="G52" i="1"/>
  <c r="G53" i="1"/>
  <c r="G54" i="1"/>
  <c r="G55" i="1"/>
  <c r="G56" i="1"/>
  <c r="G57" i="1"/>
  <c r="G58" i="1"/>
  <c r="G59" i="1"/>
  <c r="H24" i="1"/>
  <c r="G24" i="1"/>
  <c r="E25" i="1"/>
  <c r="E26" i="1"/>
  <c r="E27" i="1"/>
  <c r="E28" i="1"/>
  <c r="E29" i="1"/>
  <c r="E30" i="1"/>
  <c r="E31" i="1"/>
  <c r="E32" i="1"/>
  <c r="E33" i="1"/>
  <c r="E34" i="1"/>
  <c r="G34" i="1" s="1"/>
  <c r="E35" i="1"/>
  <c r="E36" i="1"/>
  <c r="E37" i="1"/>
  <c r="E38" i="1"/>
  <c r="E39" i="1"/>
  <c r="E40" i="1"/>
  <c r="E41" i="1"/>
  <c r="G41" i="1" s="1"/>
  <c r="E42" i="1"/>
  <c r="E43" i="1"/>
  <c r="E44" i="1"/>
  <c r="E45" i="1"/>
  <c r="E46" i="1"/>
  <c r="E47" i="1"/>
  <c r="G47" i="1" s="1"/>
  <c r="E48" i="1"/>
  <c r="E49" i="1"/>
  <c r="E50" i="1"/>
  <c r="E51" i="1"/>
  <c r="E52" i="1"/>
  <c r="E53" i="1"/>
  <c r="E54" i="1"/>
  <c r="E55" i="1"/>
  <c r="E57" i="1"/>
  <c r="E58" i="1"/>
  <c r="E59" i="1"/>
  <c r="G60" i="1"/>
  <c r="E24" i="1"/>
  <c r="A17" i="1"/>
  <c r="B17" i="1"/>
  <c r="C17" i="1"/>
  <c r="H47" i="1" l="1"/>
  <c r="H41" i="1"/>
  <c r="H34" i="1"/>
</calcChain>
</file>

<file path=xl/sharedStrings.xml><?xml version="1.0" encoding="utf-8"?>
<sst xmlns="http://schemas.openxmlformats.org/spreadsheetml/2006/main" count="214" uniqueCount="92">
  <si>
    <t>Use the average function and calculate the average of all the three category of weight.</t>
  </si>
  <si>
    <t>A</t>
  </si>
  <si>
    <t>B</t>
  </si>
  <si>
    <t>C</t>
  </si>
  <si>
    <t>DATE</t>
  </si>
  <si>
    <t>In excel file named COUNT 2 , The following table represents a bank statement of ExcelMaster company. Column E shows the total dollar value amount of each of the accounts. Answer all the questions using COUNT and COUNTA function.</t>
  </si>
  <si>
    <t>BANK STATEMENT OF EXCELMASTER COMPANY</t>
  </si>
  <si>
    <t>VENDOR</t>
  </si>
  <si>
    <t>DEBIT</t>
  </si>
  <si>
    <t>CREDIT</t>
  </si>
  <si>
    <t>TOTAL</t>
  </si>
  <si>
    <t>Office Supplies Vendor</t>
  </si>
  <si>
    <t>Food Vendor</t>
  </si>
  <si>
    <t>IT Services Vendor</t>
  </si>
  <si>
    <t>Manufacturing Vendor</t>
  </si>
  <si>
    <t>Software Vendor</t>
  </si>
  <si>
    <t>Cleaning Services Vendor</t>
  </si>
  <si>
    <t>COUNT</t>
  </si>
  <si>
    <t>COUNTA</t>
  </si>
  <si>
    <t>In excel file named COUNT 3 , Solve all the question by using formulas COUNT, COUNTA and COUNTBLANK</t>
  </si>
  <si>
    <t>COUNTBLANK</t>
  </si>
  <si>
    <t>In excel file named HLOOKUP, Solve all the question using HLOOKUP only.</t>
  </si>
  <si>
    <t>HLOOKUP</t>
  </si>
  <si>
    <t>In excel file named IF 1 , Table A contains names and their respective grades for Excel 101 Course. Complete column C using only IF formula.</t>
  </si>
  <si>
    <t>GRADE</t>
  </si>
  <si>
    <t>KAJAL S.</t>
  </si>
  <si>
    <t>MOHIT J.</t>
  </si>
  <si>
    <t>JOSH L.</t>
  </si>
  <si>
    <t>RINKY S.</t>
  </si>
  <si>
    <t>MEHUL A.</t>
  </si>
  <si>
    <t>NAME</t>
  </si>
  <si>
    <t>SHIVANI D.</t>
  </si>
  <si>
    <t>BHUMI A.</t>
  </si>
  <si>
    <t>LOKESH S.</t>
  </si>
  <si>
    <t>KASHISH G.</t>
  </si>
  <si>
    <t>ISHIKA S.</t>
  </si>
  <si>
    <t>TINA A.</t>
  </si>
  <si>
    <t>BINITA T.</t>
  </si>
  <si>
    <t>A+</t>
  </si>
  <si>
    <t>B+</t>
  </si>
  <si>
    <t>C+</t>
  </si>
  <si>
    <t>D</t>
  </si>
  <si>
    <t>COLUMN C</t>
  </si>
  <si>
    <t>In excel file named IF 2, The following table is an extract from an accounting system that contains four journal entries. Check if column A's cells match column B's cell. if they match - return "match", otherwise return "no match".</t>
  </si>
  <si>
    <t>ANS</t>
  </si>
  <si>
    <t>In excel file named MAX MIN 1, Use max, min and average formulas to answer all the following questions given in the file.</t>
  </si>
  <si>
    <t>MAX</t>
  </si>
  <si>
    <t>MIN</t>
  </si>
  <si>
    <t>AVARAGE</t>
  </si>
  <si>
    <t>In the file named MAX MIN 2 , The following table contains details about the scores of 4 students in a driving theory test. If a student fails at least one test - she or he needs to retake the course. Use IF and MAX/MIN to check if a student passed the test.</t>
  </si>
  <si>
    <t>DRIVING THEORY TEST</t>
  </si>
  <si>
    <t>SCORE</t>
  </si>
  <si>
    <t>JANVI</t>
  </si>
  <si>
    <t>GOPI</t>
  </si>
  <si>
    <t>VISHVA</t>
  </si>
  <si>
    <t>RAKESH</t>
  </si>
  <si>
    <t>LATA</t>
  </si>
  <si>
    <t>IF</t>
  </si>
  <si>
    <t>SCORE1</t>
  </si>
  <si>
    <t>SCORE2</t>
  </si>
  <si>
    <t>SCORE3</t>
  </si>
  <si>
    <t>SCORE4</t>
  </si>
  <si>
    <t>In excel file named IF 3, The table below contains details of high school students names and ages, use IF formula to complete columns D and E.If the student's age is 16 or above, he/she is eligible for a driver's license. Check if they are eligible or not. Answer in column D. If the student is younger than 18 years old he/she is a minor. Check whether the student is a minor or not. for Minor return "Minor" and non minor = "Adult" anwswer in column E.</t>
  </si>
  <si>
    <t>AGE</t>
  </si>
  <si>
    <t>CHAHAT</t>
  </si>
  <si>
    <t>DOLY</t>
  </si>
  <si>
    <t>FERIN</t>
  </si>
  <si>
    <t>SHAYAM</t>
  </si>
  <si>
    <t>MANAN</t>
  </si>
  <si>
    <t>MOHNISH</t>
  </si>
  <si>
    <t>KARAN</t>
  </si>
  <si>
    <t>LOKESH</t>
  </si>
  <si>
    <t>BINITA</t>
  </si>
  <si>
    <t>SHARDA</t>
  </si>
  <si>
    <t>JOSH</t>
  </si>
  <si>
    <t>TIPEN</t>
  </si>
  <si>
    <t>16 OR ABOVE</t>
  </si>
  <si>
    <t>MINOR/ADULT</t>
  </si>
  <si>
    <t>In excel file named IF 4, An A+ student gets 100% scholarship and non A+ gets 50% scholarship , The following table contains the names of students from 2024 class. Use IF function to calculate the scholarships' amounts each of them will get.</t>
  </si>
  <si>
    <t>SCHOLARSHIP</t>
  </si>
  <si>
    <t>In the file named MAX MIN 3, IF at least one student got 99 points or more in a test - the test considered easy, Use MAX and IF to create a logic that checks if the test was "Easy" or not</t>
  </si>
  <si>
    <t>In the file named Nested IF 1, The school decided to use the following grade system:</t>
  </si>
  <si>
    <t>A. Grade higher or equal to 80 - Excellent</t>
  </si>
  <si>
    <t>B. Grade higher or equal to 60 but lower than 80 – Good</t>
  </si>
  <si>
    <t>C. Grade lower than 60 - Failed</t>
  </si>
  <si>
    <t>VIREN</t>
  </si>
  <si>
    <t>SAKSHI</t>
  </si>
  <si>
    <t>LOVE</t>
  </si>
  <si>
    <t>RISHIKESH</t>
  </si>
  <si>
    <t>TOSHU</t>
  </si>
  <si>
    <t>DIMPLE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</si>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</sst>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 [$₹-4009]\ * #,##0.00_ ;_ [$₹-4009]\ * \-#,##0.00_ ;_ [$₹-4009]\ * &quot;-&quot;??_ ;_ @_ "/>
  </numFmts>
  <fonts count="10" x14ac:knownFonts="1">
    <font>
      <sz val="11"/>
      <color theme="1"/>
      <name val="Calibri"/>
      <family val="2"/>
      <scheme val="minor"/>
    </font>
    <font>
      <sz val="11"/>
      <color theme="9" tint="0.39997558519241921"/>
      <name val="Calibri"/>
      <family val="2"/>
      <scheme val="minor"/>
    </font>
    <font>
      <sz val="11"/>
      <color theme="2" tint="-0.749992370372631"/>
      <name val="Calibri"/>
      <family val="2"/>
      <scheme val="minor"/>
    </font>
    <font>
      <sz val="11"/>
      <color theme="7" tint="0.59999389629810485"/>
      <name val="Calibri"/>
      <family val="2"/>
      <scheme val="minor"/>
    </font>
    <font>
      <sz val="8"/>
      <color theme="1"/>
      <name val="Bahnschrift SemiLight"/>
      <family val="2"/>
    </font>
    <font>
      <sz val="8"/>
      <color theme="1"/>
      <name val="Bahnschrift SemiLight"/>
      <family val="2"/>
    </font>
    <font>
      <sz val="11"/>
      <color rgb="FFFFFF00"/>
      <name val="Calibri"/>
      <family val="2"/>
      <scheme val="minor"/>
    </font>
    <font>
      <b/>
      <sz val="11"/>
      <color theme="1"/>
      <name val="Calibri"/>
      <family val="2"/>
      <scheme val="minor"/>
    </font>
    <font>
      <b/>
      <sz val="11"/>
      <color theme="7" tint="0.59999389629810485"/>
      <name val="Calibri"/>
      <family val="2"/>
      <scheme val="minor"/>
    </font>
    <font>
      <b/>
      <sz val="11"/>
      <color rgb="FF002060"/>
      <name val="Calibri"/>
      <family val="2"/>
      <scheme val="minor"/>
    </font>
  </fonts>
  <fills count="15">
    <fill>
      <patternFill patternType="none"/>
    </fill>
    <fill>
      <patternFill patternType="gray125"/>
    </fill>
    <fill>
      <patternFill patternType="solid">
        <fgColor theme="6" tint="-0.499984740745262"/>
        <bgColor indexed="64"/>
      </patternFill>
    </fill>
    <fill>
      <patternFill patternType="solid">
        <fgColor rgb="FF00B0F0"/>
        <bgColor indexed="64"/>
      </patternFill>
    </fill>
    <fill>
      <patternFill patternType="solid">
        <fgColor theme="5" tint="-0.249977111117893"/>
        <bgColor indexed="64"/>
      </patternFill>
    </fill>
    <fill>
      <patternFill patternType="solid">
        <fgColor rgb="FFFF3737"/>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s>
  <borders count="11">
    <border>
      <left/>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2" borderId="0" xfId="0" applyFont="1" applyFill="1"/>
    <xf numFmtId="0" fontId="2" fillId="3" borderId="0" xfId="0" applyFont="1" applyFill="1" applyBorder="1"/>
    <xf numFmtId="0" fontId="2" fillId="3" borderId="1" xfId="0" applyFont="1" applyFill="1" applyBorder="1"/>
    <xf numFmtId="0" fontId="3" fillId="4" borderId="0" xfId="0" applyFont="1" applyFill="1"/>
    <xf numFmtId="0" fontId="0" fillId="0" borderId="6" xfId="0" applyBorder="1"/>
    <xf numFmtId="0" fontId="0" fillId="0" borderId="7" xfId="0" applyBorder="1"/>
    <xf numFmtId="0" fontId="0" fillId="0" borderId="8" xfId="0" applyBorder="1"/>
    <xf numFmtId="14" fontId="0" fillId="0" borderId="3" xfId="0" applyNumberFormat="1" applyBorder="1"/>
    <xf numFmtId="0" fontId="5" fillId="0" borderId="0" xfId="0" applyFont="1" applyBorder="1"/>
    <xf numFmtId="164" fontId="0" fillId="0" borderId="0" xfId="0" applyNumberFormat="1" applyBorder="1"/>
    <xf numFmtId="164" fontId="0" fillId="0" borderId="5" xfId="0" applyNumberFormat="1" applyBorder="1"/>
    <xf numFmtId="0" fontId="4" fillId="0" borderId="0" xfId="0" applyFont="1" applyBorder="1"/>
    <xf numFmtId="14" fontId="0" fillId="0" borderId="2" xfId="0" applyNumberFormat="1" applyBorder="1"/>
    <xf numFmtId="0" fontId="4" fillId="0" borderId="1" xfId="0" applyFont="1" applyBorder="1"/>
    <xf numFmtId="164" fontId="0" fillId="0" borderId="1" xfId="0" applyNumberFormat="1" applyBorder="1"/>
    <xf numFmtId="164" fontId="0" fillId="0" borderId="4" xfId="0" applyNumberFormat="1" applyBorder="1"/>
    <xf numFmtId="0" fontId="0" fillId="5" borderId="0" xfId="0" applyFill="1"/>
    <xf numFmtId="0" fontId="6" fillId="6" borderId="0" xfId="0" applyFont="1" applyFill="1"/>
    <xf numFmtId="0" fontId="0" fillId="7" borderId="0" xfId="0" applyFill="1"/>
    <xf numFmtId="0" fontId="0" fillId="8" borderId="0" xfId="0" applyFill="1"/>
    <xf numFmtId="0" fontId="0" fillId="9" borderId="3" xfId="0" applyFill="1" applyBorder="1"/>
    <xf numFmtId="0" fontId="0" fillId="9" borderId="5" xfId="0" applyFill="1" applyBorder="1"/>
    <xf numFmtId="0" fontId="0" fillId="9" borderId="2" xfId="0" applyFill="1" applyBorder="1"/>
    <xf numFmtId="0" fontId="0" fillId="9" borderId="4" xfId="0" applyFill="1" applyBorder="1"/>
    <xf numFmtId="0" fontId="0" fillId="0" borderId="9" xfId="0" applyBorder="1"/>
    <xf numFmtId="0" fontId="0" fillId="10" borderId="0" xfId="0" applyFill="1"/>
    <xf numFmtId="0" fontId="7" fillId="10" borderId="0" xfId="0" applyFont="1" applyFill="1"/>
    <xf numFmtId="0" fontId="7" fillId="9" borderId="8" xfId="0" applyFont="1" applyFill="1" applyBorder="1"/>
    <xf numFmtId="0" fontId="7" fillId="9" borderId="6" xfId="0" applyFont="1" applyFill="1" applyBorder="1"/>
    <xf numFmtId="0" fontId="7" fillId="8" borderId="0" xfId="0" applyFont="1" applyFill="1"/>
    <xf numFmtId="0" fontId="7" fillId="7" borderId="0" xfId="0" applyFont="1" applyFill="1"/>
    <xf numFmtId="0" fontId="8" fillId="4" borderId="0" xfId="0" applyFont="1" applyFill="1"/>
    <xf numFmtId="14" fontId="0" fillId="10" borderId="3" xfId="0" applyNumberFormat="1" applyFill="1" applyBorder="1"/>
    <xf numFmtId="0" fontId="5" fillId="10" borderId="0" xfId="0" applyFont="1" applyFill="1" applyBorder="1"/>
    <xf numFmtId="165" fontId="0" fillId="10" borderId="0" xfId="0" applyNumberFormat="1" applyFill="1" applyBorder="1"/>
    <xf numFmtId="165" fontId="0" fillId="10" borderId="5" xfId="0" applyNumberFormat="1" applyFill="1" applyBorder="1"/>
    <xf numFmtId="0" fontId="4" fillId="10" borderId="0" xfId="0" applyFont="1" applyFill="1" applyBorder="1"/>
    <xf numFmtId="14" fontId="0" fillId="10" borderId="2" xfId="0" applyNumberFormat="1" applyFill="1" applyBorder="1"/>
    <xf numFmtId="0" fontId="4" fillId="10" borderId="1" xfId="0" applyFont="1" applyFill="1" applyBorder="1"/>
    <xf numFmtId="165" fontId="0" fillId="10" borderId="1" xfId="0" applyNumberFormat="1" applyFill="1" applyBorder="1"/>
    <xf numFmtId="165" fontId="0" fillId="10" borderId="4" xfId="0" applyNumberFormat="1" applyFill="1" applyBorder="1"/>
    <xf numFmtId="0" fontId="0" fillId="11" borderId="0" xfId="0" applyFill="1"/>
    <xf numFmtId="0" fontId="7" fillId="11" borderId="0" xfId="0" applyFont="1" applyFill="1" applyBorder="1"/>
    <xf numFmtId="0" fontId="7" fillId="10" borderId="6" xfId="0" applyFont="1" applyFill="1" applyBorder="1"/>
    <xf numFmtId="0" fontId="7" fillId="10" borderId="7" xfId="0" applyFont="1" applyFill="1" applyBorder="1"/>
    <xf numFmtId="0" fontId="7" fillId="10" borderId="8" xfId="0" applyFont="1" applyFill="1" applyBorder="1"/>
    <xf numFmtId="165" fontId="0" fillId="11" borderId="0" xfId="0" applyNumberFormat="1" applyFill="1"/>
    <xf numFmtId="0" fontId="7" fillId="0" borderId="0" xfId="0" applyFont="1"/>
    <xf numFmtId="0" fontId="7" fillId="10" borderId="0" xfId="0" applyFont="1" applyFill="1" applyBorder="1"/>
    <xf numFmtId="0" fontId="7" fillId="12" borderId="10" xfId="0" applyFont="1" applyFill="1" applyBorder="1"/>
    <xf numFmtId="0" fontId="7" fillId="14" borderId="10" xfId="0" applyFont="1" applyFill="1" applyBorder="1"/>
    <xf numFmtId="0" fontId="0" fillId="12" borderId="10" xfId="0" applyFill="1" applyBorder="1"/>
    <xf numFmtId="0" fontId="0" fillId="14" borderId="10" xfId="0" applyFill="1" applyBorder="1"/>
    <xf numFmtId="0" fontId="7" fillId="10" borderId="10" xfId="0" applyFont="1" applyFill="1" applyBorder="1"/>
    <xf numFmtId="0" fontId="0" fillId="10" borderId="10" xfId="0" applyFont="1" applyFill="1" applyBorder="1"/>
    <xf numFmtId="0" fontId="7" fillId="13" borderId="10" xfId="0" applyFont="1" applyFill="1" applyBorder="1"/>
    <xf numFmtId="0" fontId="0" fillId="13" borderId="10" xfId="0" applyFill="1" applyBorder="1"/>
    <xf numFmtId="0" fontId="0" fillId="10" borderId="10" xfId="0" applyFill="1" applyBorder="1"/>
    <xf numFmtId="0" fontId="9" fillId="13" borderId="10" xfId="0" applyFont="1" applyFill="1" applyBorder="1"/>
  </cellXfs>
  <cellStyles count="1">
    <cellStyle name="Normal" xfId="0" builtinId="0"/>
  </cellStyles>
  <dxfs count="6">
    <dxf>
      <font>
        <strike val="0"/>
        <outline val="0"/>
        <shadow val="0"/>
        <u val="none"/>
        <vertAlign val="baseline"/>
        <sz val="11"/>
        <color theme="2" tint="-0.749992370372631"/>
        <name val="Calibri"/>
        <family val="2"/>
        <scheme val="minor"/>
      </font>
      <fill>
        <patternFill patternType="solid">
          <fgColor indexed="64"/>
          <bgColor rgb="FF00B0F0"/>
        </patternFill>
      </fill>
    </dxf>
    <dxf>
      <font>
        <strike val="0"/>
        <outline val="0"/>
        <shadow val="0"/>
        <u val="none"/>
        <vertAlign val="baseline"/>
        <sz val="11"/>
        <color theme="2" tint="-0.749992370372631"/>
        <name val="Calibri"/>
        <family val="2"/>
        <scheme val="minor"/>
      </font>
      <fill>
        <patternFill patternType="solid">
          <fgColor indexed="64"/>
          <bgColor rgb="FF00B0F0"/>
        </patternFill>
      </fill>
    </dxf>
    <dxf>
      <font>
        <strike val="0"/>
        <outline val="0"/>
        <shadow val="0"/>
        <u val="none"/>
        <vertAlign val="baseline"/>
        <sz val="11"/>
        <color theme="2" tint="-0.749992370372631"/>
        <name val="Calibri"/>
        <family val="2"/>
        <scheme val="minor"/>
      </font>
      <fill>
        <patternFill patternType="solid">
          <fgColor indexed="64"/>
          <bgColor rgb="FF00B0F0"/>
        </patternFill>
      </fill>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1"/>
        <color theme="2" tint="-0.749992370372631"/>
        <name val="Calibri"/>
        <family val="2"/>
        <scheme val="minor"/>
      </font>
      <fill>
        <patternFill patternType="solid">
          <fgColor indexed="64"/>
          <bgColor rgb="FF00B0F0"/>
        </patternFill>
      </fill>
    </dxf>
    <dxf>
      <font>
        <strike val="0"/>
        <outline val="0"/>
        <shadow val="0"/>
        <u val="none"/>
        <vertAlign val="baseline"/>
        <sz val="11"/>
        <color theme="2" tint="-0.749992370372631"/>
        <name val="Calibri"/>
        <family val="2"/>
        <scheme val="minor"/>
      </font>
      <fill>
        <patternFill patternType="solid">
          <fgColor indexed="64"/>
          <bgColor rgb="FF00B0F0"/>
        </patternFill>
      </fill>
    </dxf>
  </dxfs>
  <tableStyles count="0" defaultTableStyle="TableStyleMedium2" defaultPivotStyle="PivotStyleLight16"/>
  <colors>
    <mruColors>
      <color rgb="FFFF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234EF-DE33-43EC-8B11-875FA85FB028}" name="Table1" displayName="Table1" ref="A3:C17" totalsRowShown="0" headerRowDxfId="5" dataDxfId="4" tableBorderDxfId="3">
  <autoFilter ref="A3:C17" xr:uid="{E24234EF-DE33-43EC-8B11-875FA85FB028}">
    <filterColumn colId="0" hiddenButton="1"/>
    <filterColumn colId="1" hiddenButton="1"/>
    <filterColumn colId="2" hiddenButton="1"/>
  </autoFilter>
  <tableColumns count="3">
    <tableColumn id="1" xr3:uid="{F60AFEC2-20F2-4E2E-8A76-40B3C3E063BA}" name="A" dataDxfId="2"/>
    <tableColumn id="2" xr3:uid="{C8E6F4A6-EDBF-44E5-A455-C452C28CC68A}" name="B" dataDxfId="1"/>
    <tableColumn id="3" xr3:uid="{B44633F9-B14F-4DD3-822F-F320D78B02B4}" name="C" dataDxfId="0"/>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93B7-964D-4208-9CDC-81AA62BE2EFB}">
  <dimension ref="A1:AO186"/>
  <sheetViews>
    <sheetView tabSelected="1" topLeftCell="A170" workbookViewId="0">
      <selection activeCell="E181" sqref="E181"/>
    </sheetView>
  </sheetViews>
  <sheetFormatPr defaultRowHeight="14.5" x14ac:dyDescent="0.35"/>
  <cols>
    <col min="1" max="1" width="10.08984375" bestFit="1" customWidth="1"/>
    <col min="2" max="2" width="19.81640625" bestFit="1" customWidth="1"/>
    <col min="3" max="3" width="12.1796875" bestFit="1" customWidth="1"/>
    <col min="4" max="4" width="12" bestFit="1" customWidth="1"/>
    <col min="5" max="5" width="13.26953125" bestFit="1" customWidth="1"/>
    <col min="7" max="7" width="10.1796875" bestFit="1" customWidth="1"/>
  </cols>
  <sheetData>
    <row r="1" spans="1:9" x14ac:dyDescent="0.35">
      <c r="A1" s="1" t="s">
        <v>0</v>
      </c>
      <c r="B1" s="1"/>
      <c r="C1" s="1"/>
      <c r="D1" s="1"/>
      <c r="E1" s="1"/>
      <c r="F1" s="1"/>
      <c r="G1" s="1"/>
      <c r="H1" s="1"/>
      <c r="I1" s="1"/>
    </row>
    <row r="3" spans="1:9" x14ac:dyDescent="0.35">
      <c r="A3" s="2" t="s">
        <v>1</v>
      </c>
      <c r="B3" s="2" t="s">
        <v>2</v>
      </c>
      <c r="C3" s="2" t="s">
        <v>3</v>
      </c>
    </row>
    <row r="4" spans="1:9" x14ac:dyDescent="0.35">
      <c r="A4" s="2">
        <v>45</v>
      </c>
      <c r="B4" s="2">
        <v>67</v>
      </c>
      <c r="C4" s="2">
        <v>44</v>
      </c>
    </row>
    <row r="5" spans="1:9" x14ac:dyDescent="0.35">
      <c r="A5" s="2">
        <v>56</v>
      </c>
      <c r="B5" s="2">
        <v>87</v>
      </c>
      <c r="C5" s="2">
        <v>40</v>
      </c>
    </row>
    <row r="6" spans="1:9" x14ac:dyDescent="0.35">
      <c r="A6" s="2">
        <v>65</v>
      </c>
      <c r="B6" s="2">
        <v>45</v>
      </c>
      <c r="C6" s="2">
        <v>61</v>
      </c>
    </row>
    <row r="7" spans="1:9" x14ac:dyDescent="0.35">
      <c r="A7" s="2">
        <v>60</v>
      </c>
      <c r="B7" s="2">
        <v>100</v>
      </c>
      <c r="C7" s="2">
        <v>42</v>
      </c>
    </row>
    <row r="8" spans="1:9" x14ac:dyDescent="0.35">
      <c r="A8" s="2">
        <v>78</v>
      </c>
      <c r="B8" s="2">
        <v>86</v>
      </c>
      <c r="C8" s="2">
        <v>45</v>
      </c>
    </row>
    <row r="9" spans="1:9" x14ac:dyDescent="0.35">
      <c r="A9" s="2">
        <v>81</v>
      </c>
      <c r="B9" s="2">
        <v>50</v>
      </c>
      <c r="C9" s="2">
        <v>34</v>
      </c>
    </row>
    <row r="10" spans="1:9" x14ac:dyDescent="0.35">
      <c r="A10" s="2">
        <v>98</v>
      </c>
      <c r="B10" s="2">
        <v>45</v>
      </c>
      <c r="C10" s="2">
        <v>44</v>
      </c>
    </row>
    <row r="11" spans="1:9" x14ac:dyDescent="0.35">
      <c r="A11" s="2">
        <v>90</v>
      </c>
      <c r="B11" s="2">
        <v>67</v>
      </c>
      <c r="C11" s="2">
        <v>56</v>
      </c>
    </row>
    <row r="12" spans="1:9" x14ac:dyDescent="0.35">
      <c r="A12" s="2">
        <v>67</v>
      </c>
      <c r="B12" s="2">
        <v>68</v>
      </c>
      <c r="C12" s="2">
        <v>34</v>
      </c>
    </row>
    <row r="13" spans="1:9" x14ac:dyDescent="0.35">
      <c r="A13" s="2">
        <v>56</v>
      </c>
      <c r="B13" s="2">
        <v>90</v>
      </c>
      <c r="C13" s="2">
        <v>28</v>
      </c>
    </row>
    <row r="14" spans="1:9" x14ac:dyDescent="0.35">
      <c r="A14" s="2">
        <v>45</v>
      </c>
      <c r="B14" s="2">
        <v>82</v>
      </c>
      <c r="C14" s="2">
        <v>40</v>
      </c>
    </row>
    <row r="15" spans="1:9" x14ac:dyDescent="0.35">
      <c r="A15" s="2">
        <v>40</v>
      </c>
      <c r="B15" s="2">
        <v>89</v>
      </c>
      <c r="C15" s="2">
        <v>65</v>
      </c>
    </row>
    <row r="16" spans="1:9" x14ac:dyDescent="0.35">
      <c r="A16" s="2">
        <v>35</v>
      </c>
      <c r="B16" s="2">
        <v>78</v>
      </c>
      <c r="C16" s="2">
        <v>76</v>
      </c>
    </row>
    <row r="17" spans="1:23" ht="15" thickBot="1" x14ac:dyDescent="0.4">
      <c r="A17" s="3">
        <f>SUBTOTAL(101,A4:A16)</f>
        <v>62.769230769230766</v>
      </c>
      <c r="B17" s="3">
        <f>SUBTOTAL(101,B4:B16)</f>
        <v>73.384615384615387</v>
      </c>
      <c r="C17" s="3">
        <f>AVERAGE(C4:C16)</f>
        <v>46.846153846153847</v>
      </c>
    </row>
    <row r="19" spans="1:23" x14ac:dyDescent="0.35">
      <c r="A19" s="1" t="s">
        <v>5</v>
      </c>
      <c r="B19" s="1"/>
      <c r="C19" s="1"/>
      <c r="D19" s="1"/>
      <c r="E19" s="1"/>
      <c r="F19" s="1"/>
      <c r="G19" s="1"/>
      <c r="H19" s="1"/>
      <c r="I19" s="1"/>
      <c r="J19" s="1"/>
      <c r="K19" s="1"/>
      <c r="L19" s="1"/>
      <c r="M19" s="1"/>
      <c r="N19" s="1"/>
      <c r="O19" s="1"/>
      <c r="P19" s="1"/>
      <c r="Q19" s="1"/>
      <c r="R19" s="1"/>
      <c r="S19" s="1"/>
      <c r="T19" s="1"/>
      <c r="U19" s="1"/>
      <c r="V19" s="1"/>
      <c r="W19" s="1"/>
    </row>
    <row r="21" spans="1:23" x14ac:dyDescent="0.35">
      <c r="A21" s="32" t="s">
        <v>6</v>
      </c>
      <c r="B21" s="32"/>
      <c r="C21" s="32"/>
      <c r="D21" s="4"/>
      <c r="E21" s="4"/>
    </row>
    <row r="22" spans="1:23" ht="15" thickBot="1" x14ac:dyDescent="0.4"/>
    <row r="23" spans="1:23" x14ac:dyDescent="0.35">
      <c r="A23" s="5" t="s">
        <v>4</v>
      </c>
      <c r="B23" s="6" t="s">
        <v>7</v>
      </c>
      <c r="C23" s="6" t="s">
        <v>8</v>
      </c>
      <c r="D23" s="6" t="s">
        <v>9</v>
      </c>
      <c r="E23" s="7" t="s">
        <v>10</v>
      </c>
      <c r="G23" s="17" t="s">
        <v>17</v>
      </c>
      <c r="H23" s="17" t="s">
        <v>18</v>
      </c>
    </row>
    <row r="24" spans="1:23" x14ac:dyDescent="0.35">
      <c r="A24" s="8">
        <v>42523</v>
      </c>
      <c r="B24" s="9" t="s">
        <v>11</v>
      </c>
      <c r="C24" s="10">
        <v>700</v>
      </c>
      <c r="D24" s="10">
        <v>700</v>
      </c>
      <c r="E24" s="11">
        <f>SUM(C24:D24)</f>
        <v>1400</v>
      </c>
      <c r="G24" s="17">
        <f>COUNT(C24:F24)</f>
        <v>3</v>
      </c>
      <c r="H24" s="17">
        <f>COUNTA(A24:E24)</f>
        <v>5</v>
      </c>
    </row>
    <row r="25" spans="1:23" x14ac:dyDescent="0.35">
      <c r="A25" s="8">
        <v>42524</v>
      </c>
      <c r="B25" s="12" t="s">
        <v>12</v>
      </c>
      <c r="C25" s="10">
        <v>680</v>
      </c>
      <c r="D25" s="10">
        <v>680</v>
      </c>
      <c r="E25" s="11">
        <f t="shared" ref="E25:E59" si="0">SUM(C25:D25)</f>
        <v>1360</v>
      </c>
      <c r="G25" s="17">
        <f t="shared" ref="G25:G60" si="1">COUNT(C25:F25)</f>
        <v>3</v>
      </c>
      <c r="H25" s="17">
        <f t="shared" ref="H25:H60" si="2">COUNTA(A25:E25)</f>
        <v>5</v>
      </c>
    </row>
    <row r="26" spans="1:23" x14ac:dyDescent="0.35">
      <c r="A26" s="8">
        <v>42525</v>
      </c>
      <c r="B26" s="12" t="s">
        <v>13</v>
      </c>
      <c r="C26" s="10">
        <v>56</v>
      </c>
      <c r="D26" s="10">
        <v>56</v>
      </c>
      <c r="E26" s="11">
        <f t="shared" si="0"/>
        <v>112</v>
      </c>
      <c r="G26" s="17">
        <f t="shared" si="1"/>
        <v>3</v>
      </c>
      <c r="H26" s="17">
        <f t="shared" si="2"/>
        <v>5</v>
      </c>
    </row>
    <row r="27" spans="1:23" x14ac:dyDescent="0.35">
      <c r="A27" s="8">
        <v>42526</v>
      </c>
      <c r="B27" s="12" t="s">
        <v>14</v>
      </c>
      <c r="C27" s="10">
        <v>348</v>
      </c>
      <c r="D27" s="10">
        <v>348</v>
      </c>
      <c r="E27" s="11">
        <f t="shared" si="0"/>
        <v>696</v>
      </c>
      <c r="G27" s="17">
        <f t="shared" si="1"/>
        <v>3</v>
      </c>
      <c r="H27" s="17">
        <f t="shared" si="2"/>
        <v>5</v>
      </c>
    </row>
    <row r="28" spans="1:23" x14ac:dyDescent="0.35">
      <c r="A28" s="8">
        <v>42527</v>
      </c>
      <c r="B28" s="12" t="s">
        <v>15</v>
      </c>
      <c r="C28" s="10">
        <v>12</v>
      </c>
      <c r="D28" s="10">
        <v>12</v>
      </c>
      <c r="E28" s="11">
        <f t="shared" si="0"/>
        <v>24</v>
      </c>
      <c r="G28" s="17">
        <f t="shared" si="1"/>
        <v>3</v>
      </c>
      <c r="H28" s="17">
        <f t="shared" si="2"/>
        <v>5</v>
      </c>
    </row>
    <row r="29" spans="1:23" x14ac:dyDescent="0.35">
      <c r="A29" s="8">
        <v>42528</v>
      </c>
      <c r="B29" s="12" t="s">
        <v>16</v>
      </c>
      <c r="C29" s="10">
        <v>78</v>
      </c>
      <c r="D29" s="10">
        <v>897</v>
      </c>
      <c r="E29" s="11">
        <f t="shared" si="0"/>
        <v>975</v>
      </c>
      <c r="G29" s="17">
        <f t="shared" si="1"/>
        <v>3</v>
      </c>
      <c r="H29" s="17">
        <f t="shared" si="2"/>
        <v>5</v>
      </c>
    </row>
    <row r="30" spans="1:23" x14ac:dyDescent="0.35">
      <c r="A30" s="8">
        <v>42529</v>
      </c>
      <c r="B30" s="9" t="s">
        <v>11</v>
      </c>
      <c r="C30" s="10">
        <v>890</v>
      </c>
      <c r="D30" s="10">
        <v>890</v>
      </c>
      <c r="E30" s="11">
        <f t="shared" si="0"/>
        <v>1780</v>
      </c>
      <c r="G30" s="17">
        <f t="shared" si="1"/>
        <v>3</v>
      </c>
      <c r="H30" s="17">
        <f t="shared" si="2"/>
        <v>5</v>
      </c>
    </row>
    <row r="31" spans="1:23" x14ac:dyDescent="0.35">
      <c r="A31" s="8">
        <v>42530</v>
      </c>
      <c r="B31" s="12" t="s">
        <v>12</v>
      </c>
      <c r="C31" s="10">
        <v>780</v>
      </c>
      <c r="D31" s="10">
        <v>780</v>
      </c>
      <c r="E31" s="11">
        <f t="shared" si="0"/>
        <v>1560</v>
      </c>
      <c r="G31" s="17">
        <f t="shared" si="1"/>
        <v>3</v>
      </c>
      <c r="H31" s="17">
        <f t="shared" si="2"/>
        <v>5</v>
      </c>
    </row>
    <row r="32" spans="1:23" x14ac:dyDescent="0.35">
      <c r="A32" s="8">
        <v>42531</v>
      </c>
      <c r="B32" s="12" t="s">
        <v>13</v>
      </c>
      <c r="C32" s="10">
        <v>678</v>
      </c>
      <c r="D32" s="10">
        <v>678</v>
      </c>
      <c r="E32" s="11">
        <f t="shared" si="0"/>
        <v>1356</v>
      </c>
      <c r="G32" s="17">
        <f t="shared" si="1"/>
        <v>3</v>
      </c>
      <c r="H32" s="17">
        <f t="shared" si="2"/>
        <v>5</v>
      </c>
    </row>
    <row r="33" spans="1:8" x14ac:dyDescent="0.35">
      <c r="A33" s="8">
        <v>42532</v>
      </c>
      <c r="B33" s="12" t="s">
        <v>14</v>
      </c>
      <c r="C33" s="10">
        <v>567</v>
      </c>
      <c r="D33" s="10">
        <v>567</v>
      </c>
      <c r="E33" s="11">
        <f t="shared" si="0"/>
        <v>1134</v>
      </c>
      <c r="G33" s="17">
        <f t="shared" si="1"/>
        <v>3</v>
      </c>
      <c r="H33" s="17">
        <f t="shared" si="2"/>
        <v>5</v>
      </c>
    </row>
    <row r="34" spans="1:8" x14ac:dyDescent="0.35">
      <c r="A34" s="8">
        <v>42533</v>
      </c>
      <c r="B34" s="12" t="s">
        <v>15</v>
      </c>
      <c r="C34" s="10"/>
      <c r="D34" s="10">
        <v>456</v>
      </c>
      <c r="E34" s="11">
        <f t="shared" si="0"/>
        <v>456</v>
      </c>
      <c r="G34" s="17">
        <f t="shared" si="1"/>
        <v>2</v>
      </c>
      <c r="H34" s="17">
        <f t="shared" si="2"/>
        <v>4</v>
      </c>
    </row>
    <row r="35" spans="1:8" x14ac:dyDescent="0.35">
      <c r="A35" s="8">
        <v>42534</v>
      </c>
      <c r="B35" s="12" t="s">
        <v>16</v>
      </c>
      <c r="C35" s="10">
        <v>345</v>
      </c>
      <c r="D35" s="10">
        <v>321</v>
      </c>
      <c r="E35" s="11">
        <f t="shared" si="0"/>
        <v>666</v>
      </c>
      <c r="G35" s="17">
        <f t="shared" si="1"/>
        <v>3</v>
      </c>
      <c r="H35" s="17">
        <f t="shared" si="2"/>
        <v>5</v>
      </c>
    </row>
    <row r="36" spans="1:8" x14ac:dyDescent="0.35">
      <c r="A36" s="8">
        <v>42535</v>
      </c>
      <c r="B36" s="9" t="s">
        <v>11</v>
      </c>
      <c r="C36" s="10">
        <v>234</v>
      </c>
      <c r="D36" s="10">
        <v>234</v>
      </c>
      <c r="E36" s="11">
        <f t="shared" si="0"/>
        <v>468</v>
      </c>
      <c r="G36" s="17">
        <f t="shared" si="1"/>
        <v>3</v>
      </c>
      <c r="H36" s="17">
        <f t="shared" si="2"/>
        <v>5</v>
      </c>
    </row>
    <row r="37" spans="1:8" x14ac:dyDescent="0.35">
      <c r="A37" s="8">
        <v>42536</v>
      </c>
      <c r="B37" s="12" t="s">
        <v>12</v>
      </c>
      <c r="C37" s="10">
        <v>123</v>
      </c>
      <c r="D37" s="10">
        <v>123</v>
      </c>
      <c r="E37" s="11">
        <f t="shared" si="0"/>
        <v>246</v>
      </c>
      <c r="G37" s="17">
        <f t="shared" si="1"/>
        <v>3</v>
      </c>
      <c r="H37" s="17">
        <f t="shared" si="2"/>
        <v>5</v>
      </c>
    </row>
    <row r="38" spans="1:8" x14ac:dyDescent="0.35">
      <c r="A38" s="8">
        <v>42537</v>
      </c>
      <c r="B38" s="12" t="s">
        <v>13</v>
      </c>
      <c r="C38" s="10">
        <v>234</v>
      </c>
      <c r="D38" s="10">
        <v>234</v>
      </c>
      <c r="E38" s="11">
        <f t="shared" si="0"/>
        <v>468</v>
      </c>
      <c r="G38" s="17">
        <f t="shared" si="1"/>
        <v>3</v>
      </c>
      <c r="H38" s="17">
        <f t="shared" si="2"/>
        <v>5</v>
      </c>
    </row>
    <row r="39" spans="1:8" x14ac:dyDescent="0.35">
      <c r="A39" s="8">
        <v>42538</v>
      </c>
      <c r="B39" s="12" t="s">
        <v>14</v>
      </c>
      <c r="C39" s="10">
        <v>654</v>
      </c>
      <c r="D39" s="10">
        <v>654</v>
      </c>
      <c r="E39" s="11">
        <f t="shared" si="0"/>
        <v>1308</v>
      </c>
      <c r="G39" s="17">
        <f t="shared" si="1"/>
        <v>3</v>
      </c>
      <c r="H39" s="17">
        <f t="shared" si="2"/>
        <v>5</v>
      </c>
    </row>
    <row r="40" spans="1:8" x14ac:dyDescent="0.35">
      <c r="A40" s="8">
        <v>42539</v>
      </c>
      <c r="B40" s="12" t="s">
        <v>15</v>
      </c>
      <c r="C40" s="10">
        <v>765</v>
      </c>
      <c r="D40" s="10">
        <v>765</v>
      </c>
      <c r="E40" s="11">
        <f t="shared" si="0"/>
        <v>1530</v>
      </c>
      <c r="G40" s="17">
        <f t="shared" si="1"/>
        <v>3</v>
      </c>
      <c r="H40" s="17">
        <f t="shared" si="2"/>
        <v>5</v>
      </c>
    </row>
    <row r="41" spans="1:8" x14ac:dyDescent="0.35">
      <c r="A41" s="8">
        <v>42540</v>
      </c>
      <c r="B41" s="12" t="s">
        <v>16</v>
      </c>
      <c r="C41" s="10">
        <v>876</v>
      </c>
      <c r="D41" s="10"/>
      <c r="E41" s="11">
        <f t="shared" si="0"/>
        <v>876</v>
      </c>
      <c r="G41" s="17">
        <f t="shared" si="1"/>
        <v>2</v>
      </c>
      <c r="H41" s="17">
        <f t="shared" si="2"/>
        <v>4</v>
      </c>
    </row>
    <row r="42" spans="1:8" x14ac:dyDescent="0.35">
      <c r="A42" s="8">
        <v>42541</v>
      </c>
      <c r="B42" s="9" t="s">
        <v>11</v>
      </c>
      <c r="C42" s="10">
        <v>9877</v>
      </c>
      <c r="D42" s="10">
        <v>9877</v>
      </c>
      <c r="E42" s="11">
        <f t="shared" si="0"/>
        <v>19754</v>
      </c>
      <c r="G42" s="17">
        <f t="shared" si="1"/>
        <v>3</v>
      </c>
      <c r="H42" s="17">
        <f t="shared" si="2"/>
        <v>5</v>
      </c>
    </row>
    <row r="43" spans="1:8" x14ac:dyDescent="0.35">
      <c r="A43" s="8">
        <v>42542</v>
      </c>
      <c r="B43" s="12" t="s">
        <v>12</v>
      </c>
      <c r="C43" s="10">
        <v>345</v>
      </c>
      <c r="D43" s="10">
        <v>345</v>
      </c>
      <c r="E43" s="11">
        <f t="shared" si="0"/>
        <v>690</v>
      </c>
      <c r="G43" s="17">
        <f t="shared" si="1"/>
        <v>3</v>
      </c>
      <c r="H43" s="17">
        <f t="shared" si="2"/>
        <v>5</v>
      </c>
    </row>
    <row r="44" spans="1:8" x14ac:dyDescent="0.35">
      <c r="A44" s="8">
        <v>42543</v>
      </c>
      <c r="B44" s="12" t="s">
        <v>13</v>
      </c>
      <c r="C44" s="10">
        <v>444</v>
      </c>
      <c r="D44" s="10">
        <v>444</v>
      </c>
      <c r="E44" s="11">
        <f t="shared" si="0"/>
        <v>888</v>
      </c>
      <c r="G44" s="17">
        <f t="shared" si="1"/>
        <v>3</v>
      </c>
      <c r="H44" s="17">
        <f t="shared" si="2"/>
        <v>5</v>
      </c>
    </row>
    <row r="45" spans="1:8" x14ac:dyDescent="0.35">
      <c r="A45" s="8">
        <v>42544</v>
      </c>
      <c r="B45" s="12" t="s">
        <v>14</v>
      </c>
      <c r="C45" s="10">
        <v>55</v>
      </c>
      <c r="D45" s="10">
        <v>55</v>
      </c>
      <c r="E45" s="11">
        <f t="shared" si="0"/>
        <v>110</v>
      </c>
      <c r="G45" s="17">
        <f t="shared" si="1"/>
        <v>3</v>
      </c>
      <c r="H45" s="17">
        <f t="shared" si="2"/>
        <v>5</v>
      </c>
    </row>
    <row r="46" spans="1:8" x14ac:dyDescent="0.35">
      <c r="A46" s="8">
        <v>42545</v>
      </c>
      <c r="B46" s="12" t="s">
        <v>15</v>
      </c>
      <c r="C46" s="10">
        <v>660</v>
      </c>
      <c r="D46" s="10">
        <v>660</v>
      </c>
      <c r="E46" s="11">
        <f t="shared" si="0"/>
        <v>1320</v>
      </c>
      <c r="G46" s="17">
        <f t="shared" si="1"/>
        <v>3</v>
      </c>
      <c r="H46" s="17">
        <f t="shared" si="2"/>
        <v>5</v>
      </c>
    </row>
    <row r="47" spans="1:8" x14ac:dyDescent="0.35">
      <c r="A47" s="8">
        <v>42546</v>
      </c>
      <c r="B47" s="12" t="s">
        <v>16</v>
      </c>
      <c r="C47" s="10"/>
      <c r="D47" s="10">
        <v>999</v>
      </c>
      <c r="E47" s="11">
        <f t="shared" si="0"/>
        <v>999</v>
      </c>
      <c r="G47" s="17">
        <f t="shared" si="1"/>
        <v>2</v>
      </c>
      <c r="H47" s="17">
        <f t="shared" si="2"/>
        <v>4</v>
      </c>
    </row>
    <row r="48" spans="1:8" x14ac:dyDescent="0.35">
      <c r="A48" s="8">
        <v>42547</v>
      </c>
      <c r="B48" s="9" t="s">
        <v>11</v>
      </c>
      <c r="C48" s="10">
        <v>890</v>
      </c>
      <c r="D48" s="10">
        <v>890</v>
      </c>
      <c r="E48" s="11">
        <f t="shared" si="0"/>
        <v>1780</v>
      </c>
      <c r="G48" s="17">
        <f t="shared" si="1"/>
        <v>3</v>
      </c>
      <c r="H48" s="17">
        <f t="shared" si="2"/>
        <v>5</v>
      </c>
    </row>
    <row r="49" spans="1:9" x14ac:dyDescent="0.35">
      <c r="A49" s="8">
        <v>42548</v>
      </c>
      <c r="B49" s="12" t="s">
        <v>12</v>
      </c>
      <c r="C49" s="10">
        <v>700</v>
      </c>
      <c r="D49" s="10">
        <v>700</v>
      </c>
      <c r="E49" s="11">
        <f t="shared" si="0"/>
        <v>1400</v>
      </c>
      <c r="G49" s="17">
        <f t="shared" si="1"/>
        <v>3</v>
      </c>
      <c r="H49" s="17">
        <f t="shared" si="2"/>
        <v>5</v>
      </c>
    </row>
    <row r="50" spans="1:9" x14ac:dyDescent="0.35">
      <c r="A50" s="8">
        <v>42549</v>
      </c>
      <c r="B50" s="12" t="s">
        <v>13</v>
      </c>
      <c r="C50" s="10">
        <v>680</v>
      </c>
      <c r="D50" s="10">
        <v>680</v>
      </c>
      <c r="E50" s="11">
        <f t="shared" si="0"/>
        <v>1360</v>
      </c>
      <c r="G50" s="17">
        <f t="shared" si="1"/>
        <v>3</v>
      </c>
      <c r="H50" s="17">
        <f t="shared" si="2"/>
        <v>5</v>
      </c>
    </row>
    <row r="51" spans="1:9" x14ac:dyDescent="0.35">
      <c r="A51" s="8">
        <v>42550</v>
      </c>
      <c r="B51" s="12" t="s">
        <v>14</v>
      </c>
      <c r="C51" s="10">
        <v>56</v>
      </c>
      <c r="D51" s="10">
        <v>56</v>
      </c>
      <c r="E51" s="11">
        <f t="shared" si="0"/>
        <v>112</v>
      </c>
      <c r="G51" s="17">
        <f t="shared" si="1"/>
        <v>3</v>
      </c>
      <c r="H51" s="17">
        <f t="shared" si="2"/>
        <v>5</v>
      </c>
    </row>
    <row r="52" spans="1:9" x14ac:dyDescent="0.35">
      <c r="A52" s="8">
        <v>42551</v>
      </c>
      <c r="B52" s="12" t="s">
        <v>15</v>
      </c>
      <c r="C52" s="10">
        <v>348</v>
      </c>
      <c r="D52" s="10">
        <v>348</v>
      </c>
      <c r="E52" s="11">
        <f t="shared" si="0"/>
        <v>696</v>
      </c>
      <c r="G52" s="17">
        <f t="shared" si="1"/>
        <v>3</v>
      </c>
      <c r="H52" s="17">
        <f t="shared" si="2"/>
        <v>5</v>
      </c>
    </row>
    <row r="53" spans="1:9" x14ac:dyDescent="0.35">
      <c r="A53" s="8">
        <v>42552</v>
      </c>
      <c r="B53" s="12" t="s">
        <v>16</v>
      </c>
      <c r="C53" s="10">
        <v>12</v>
      </c>
      <c r="D53" s="10">
        <v>12</v>
      </c>
      <c r="E53" s="11">
        <f t="shared" si="0"/>
        <v>24</v>
      </c>
      <c r="G53" s="17">
        <f t="shared" si="1"/>
        <v>3</v>
      </c>
      <c r="H53" s="17">
        <f t="shared" si="2"/>
        <v>5</v>
      </c>
    </row>
    <row r="54" spans="1:9" x14ac:dyDescent="0.35">
      <c r="A54" s="8">
        <v>42553</v>
      </c>
      <c r="B54" s="9" t="s">
        <v>11</v>
      </c>
      <c r="C54" s="10">
        <v>78</v>
      </c>
      <c r="D54" s="10">
        <v>78</v>
      </c>
      <c r="E54" s="11">
        <f t="shared" si="0"/>
        <v>156</v>
      </c>
      <c r="G54" s="17">
        <f t="shared" si="1"/>
        <v>3</v>
      </c>
      <c r="H54" s="17">
        <f t="shared" si="2"/>
        <v>5</v>
      </c>
    </row>
    <row r="55" spans="1:9" x14ac:dyDescent="0.35">
      <c r="A55" s="8">
        <v>42554</v>
      </c>
      <c r="B55" s="12" t="s">
        <v>12</v>
      </c>
      <c r="C55" s="10">
        <v>890</v>
      </c>
      <c r="D55" s="10">
        <v>890</v>
      </c>
      <c r="E55" s="11">
        <f t="shared" si="0"/>
        <v>1780</v>
      </c>
      <c r="G55" s="17">
        <f t="shared" si="1"/>
        <v>3</v>
      </c>
      <c r="H55" s="17">
        <f t="shared" si="2"/>
        <v>5</v>
      </c>
    </row>
    <row r="56" spans="1:9" x14ac:dyDescent="0.35">
      <c r="A56" s="8">
        <v>42555</v>
      </c>
      <c r="B56" s="12" t="s">
        <v>13</v>
      </c>
      <c r="C56" s="10">
        <v>700</v>
      </c>
      <c r="D56" s="10">
        <v>700</v>
      </c>
      <c r="E56" s="11"/>
      <c r="G56" s="17">
        <f t="shared" si="1"/>
        <v>2</v>
      </c>
      <c r="H56" s="17">
        <f t="shared" si="2"/>
        <v>4</v>
      </c>
    </row>
    <row r="57" spans="1:9" x14ac:dyDescent="0.35">
      <c r="A57" s="8">
        <v>42556</v>
      </c>
      <c r="B57" s="12" t="s">
        <v>14</v>
      </c>
      <c r="C57" s="10">
        <v>680</v>
      </c>
      <c r="D57" s="10">
        <v>680</v>
      </c>
      <c r="E57" s="11">
        <f t="shared" si="0"/>
        <v>1360</v>
      </c>
      <c r="G57" s="17">
        <f t="shared" si="1"/>
        <v>3</v>
      </c>
      <c r="H57" s="17">
        <f t="shared" si="2"/>
        <v>5</v>
      </c>
    </row>
    <row r="58" spans="1:9" x14ac:dyDescent="0.35">
      <c r="A58" s="8">
        <v>42557</v>
      </c>
      <c r="B58" s="12" t="s">
        <v>15</v>
      </c>
      <c r="C58" s="10">
        <v>56</v>
      </c>
      <c r="D58" s="10">
        <v>56</v>
      </c>
      <c r="E58" s="11">
        <f t="shared" si="0"/>
        <v>112</v>
      </c>
      <c r="G58" s="17">
        <f t="shared" si="1"/>
        <v>3</v>
      </c>
      <c r="H58" s="17">
        <f t="shared" si="2"/>
        <v>5</v>
      </c>
    </row>
    <row r="59" spans="1:9" x14ac:dyDescent="0.35">
      <c r="A59" s="8">
        <v>42558</v>
      </c>
      <c r="B59" s="12" t="s">
        <v>16</v>
      </c>
      <c r="C59" s="10">
        <v>348</v>
      </c>
      <c r="D59" s="10">
        <v>348</v>
      </c>
      <c r="E59" s="11">
        <f t="shared" si="0"/>
        <v>696</v>
      </c>
      <c r="G59" s="17">
        <f t="shared" si="1"/>
        <v>3</v>
      </c>
      <c r="H59" s="17">
        <f t="shared" si="2"/>
        <v>5</v>
      </c>
    </row>
    <row r="60" spans="1:9" ht="15" thickBot="1" x14ac:dyDescent="0.4">
      <c r="A60" s="13">
        <v>42559</v>
      </c>
      <c r="B60" s="14" t="s">
        <v>12</v>
      </c>
      <c r="C60" s="15"/>
      <c r="D60" s="15"/>
      <c r="E60" s="16"/>
      <c r="G60" s="17">
        <f t="shared" si="1"/>
        <v>0</v>
      </c>
      <c r="H60" s="17">
        <f t="shared" si="2"/>
        <v>2</v>
      </c>
    </row>
    <row r="62" spans="1:9" x14ac:dyDescent="0.35">
      <c r="A62" s="18" t="s">
        <v>19</v>
      </c>
      <c r="B62" s="18"/>
      <c r="C62" s="18"/>
      <c r="D62" s="18"/>
      <c r="E62" s="18"/>
      <c r="F62" s="18"/>
      <c r="G62" s="18"/>
      <c r="H62" s="18"/>
      <c r="I62" s="18"/>
    </row>
    <row r="64" spans="1:9" x14ac:dyDescent="0.35">
      <c r="A64" s="31" t="s">
        <v>17</v>
      </c>
      <c r="B64" s="31" t="s">
        <v>18</v>
      </c>
      <c r="C64" s="31" t="s">
        <v>20</v>
      </c>
    </row>
    <row r="65" spans="1:12" x14ac:dyDescent="0.35">
      <c r="A65" s="19">
        <f>COUNT(A23:E60)</f>
        <v>141</v>
      </c>
      <c r="B65" s="19">
        <f>COUNTA(A23:E60)</f>
        <v>183</v>
      </c>
      <c r="C65" s="19">
        <f>COUNTBLANK(A23:E60)</f>
        <v>7</v>
      </c>
    </row>
    <row r="67" spans="1:12" x14ac:dyDescent="0.35">
      <c r="A67" s="18" t="s">
        <v>21</v>
      </c>
      <c r="B67" s="18"/>
      <c r="C67" s="18"/>
      <c r="D67" s="18"/>
      <c r="E67" s="18"/>
    </row>
    <row r="69" spans="1:12" x14ac:dyDescent="0.35">
      <c r="A69" s="30" t="s">
        <v>22</v>
      </c>
      <c r="B69" s="20">
        <f>HLOOKUP(A24,A24:E32,1,TRUE)</f>
        <v>1400</v>
      </c>
    </row>
    <row r="70" spans="1:12" x14ac:dyDescent="0.35">
      <c r="A70" s="20"/>
      <c r="B70" s="20">
        <f>HLOOKUP(A25,A25:E33,1,TRUE)</f>
        <v>1360</v>
      </c>
    </row>
    <row r="71" spans="1:12" x14ac:dyDescent="0.35">
      <c r="A71" s="18" t="s">
        <v>23</v>
      </c>
      <c r="B71" s="18"/>
      <c r="C71" s="18"/>
      <c r="D71" s="18"/>
      <c r="E71" s="18"/>
      <c r="F71" s="18"/>
      <c r="G71" s="18"/>
      <c r="H71" s="18"/>
      <c r="I71" s="18"/>
      <c r="J71" s="18"/>
      <c r="K71" s="18"/>
      <c r="L71" s="18"/>
    </row>
    <row r="72" spans="1:12" ht="15" thickBot="1" x14ac:dyDescent="0.4"/>
    <row r="73" spans="1:12" x14ac:dyDescent="0.35">
      <c r="A73" s="29" t="s">
        <v>30</v>
      </c>
      <c r="B73" s="28" t="s">
        <v>24</v>
      </c>
      <c r="C73" s="27" t="s">
        <v>42</v>
      </c>
    </row>
    <row r="74" spans="1:12" x14ac:dyDescent="0.35">
      <c r="A74" s="21" t="s">
        <v>25</v>
      </c>
      <c r="B74" s="22" t="s">
        <v>38</v>
      </c>
      <c r="C74" s="26" t="b">
        <f>IF(B74="A+",TRUE,FALSE)</f>
        <v>1</v>
      </c>
    </row>
    <row r="75" spans="1:12" x14ac:dyDescent="0.35">
      <c r="A75" s="21" t="s">
        <v>26</v>
      </c>
      <c r="B75" s="22" t="s">
        <v>38</v>
      </c>
      <c r="C75" s="26" t="b">
        <f t="shared" ref="C75:C85" si="3">IF(B75="A+",TRUE,FALSE)</f>
        <v>1</v>
      </c>
    </row>
    <row r="76" spans="1:12" x14ac:dyDescent="0.35">
      <c r="A76" s="21" t="s">
        <v>27</v>
      </c>
      <c r="B76" s="22" t="s">
        <v>39</v>
      </c>
      <c r="C76" s="26" t="b">
        <f t="shared" si="3"/>
        <v>0</v>
      </c>
    </row>
    <row r="77" spans="1:12" x14ac:dyDescent="0.35">
      <c r="A77" s="21" t="s">
        <v>28</v>
      </c>
      <c r="B77" s="22" t="s">
        <v>3</v>
      </c>
      <c r="C77" s="26" t="b">
        <f t="shared" si="3"/>
        <v>0</v>
      </c>
    </row>
    <row r="78" spans="1:12" x14ac:dyDescent="0.35">
      <c r="A78" s="21" t="s">
        <v>29</v>
      </c>
      <c r="B78" s="22" t="s">
        <v>40</v>
      </c>
      <c r="C78" s="26" t="b">
        <f t="shared" si="3"/>
        <v>0</v>
      </c>
    </row>
    <row r="79" spans="1:12" x14ac:dyDescent="0.35">
      <c r="A79" s="21" t="s">
        <v>31</v>
      </c>
      <c r="B79" s="22" t="s">
        <v>39</v>
      </c>
      <c r="C79" s="26" t="b">
        <f t="shared" si="3"/>
        <v>0</v>
      </c>
    </row>
    <row r="80" spans="1:12" x14ac:dyDescent="0.35">
      <c r="A80" s="21" t="s">
        <v>32</v>
      </c>
      <c r="B80" s="22" t="s">
        <v>38</v>
      </c>
      <c r="C80" s="26" t="b">
        <f t="shared" si="3"/>
        <v>1</v>
      </c>
    </row>
    <row r="81" spans="1:20" x14ac:dyDescent="0.35">
      <c r="A81" s="21" t="s">
        <v>33</v>
      </c>
      <c r="B81" s="22" t="s">
        <v>1</v>
      </c>
      <c r="C81" s="26" t="b">
        <f t="shared" si="3"/>
        <v>0</v>
      </c>
    </row>
    <row r="82" spans="1:20" ht="15" thickBot="1" x14ac:dyDescent="0.4">
      <c r="A82" s="21" t="s">
        <v>34</v>
      </c>
      <c r="B82" s="22" t="s">
        <v>41</v>
      </c>
      <c r="C82" s="26" t="b">
        <f t="shared" si="3"/>
        <v>0</v>
      </c>
      <c r="D82" s="25"/>
    </row>
    <row r="83" spans="1:20" ht="15" thickTop="1" x14ac:dyDescent="0.35">
      <c r="A83" s="21" t="s">
        <v>35</v>
      </c>
      <c r="B83" s="22" t="s">
        <v>1</v>
      </c>
      <c r="C83" s="26" t="b">
        <f t="shared" si="3"/>
        <v>0</v>
      </c>
    </row>
    <row r="84" spans="1:20" x14ac:dyDescent="0.35">
      <c r="A84" s="21" t="s">
        <v>36</v>
      </c>
      <c r="B84" s="22" t="s">
        <v>39</v>
      </c>
      <c r="C84" s="26" t="b">
        <f t="shared" si="3"/>
        <v>0</v>
      </c>
    </row>
    <row r="85" spans="1:20" ht="15" thickBot="1" x14ac:dyDescent="0.4">
      <c r="A85" s="23" t="s">
        <v>37</v>
      </c>
      <c r="B85" s="24" t="s">
        <v>40</v>
      </c>
      <c r="C85" s="26" t="b">
        <f t="shared" si="3"/>
        <v>0</v>
      </c>
    </row>
    <row r="87" spans="1:20" x14ac:dyDescent="0.35">
      <c r="A87" s="18" t="s">
        <v>43</v>
      </c>
      <c r="B87" s="18"/>
      <c r="C87" s="18"/>
      <c r="D87" s="18"/>
      <c r="E87" s="18"/>
      <c r="F87" s="18"/>
      <c r="G87" s="18"/>
      <c r="H87" s="18"/>
      <c r="I87" s="18"/>
      <c r="J87" s="18"/>
      <c r="K87" s="18"/>
      <c r="L87" s="18"/>
      <c r="M87" s="18"/>
      <c r="N87" s="18"/>
      <c r="O87" s="18"/>
      <c r="P87" s="18"/>
      <c r="Q87" s="18"/>
      <c r="R87" s="18"/>
      <c r="S87" s="18"/>
      <c r="T87" s="18"/>
    </row>
    <row r="88" spans="1:20" ht="15" thickBot="1" x14ac:dyDescent="0.4"/>
    <row r="89" spans="1:20" x14ac:dyDescent="0.35">
      <c r="A89" s="44" t="s">
        <v>4</v>
      </c>
      <c r="B89" s="45" t="s">
        <v>7</v>
      </c>
      <c r="C89" s="45" t="s">
        <v>8</v>
      </c>
      <c r="D89" s="45" t="s">
        <v>9</v>
      </c>
      <c r="E89" s="46" t="s">
        <v>10</v>
      </c>
      <c r="G89" s="43" t="s">
        <v>44</v>
      </c>
    </row>
    <row r="90" spans="1:20" x14ac:dyDescent="0.35">
      <c r="A90" s="33">
        <v>42523</v>
      </c>
      <c r="B90" s="34" t="s">
        <v>11</v>
      </c>
      <c r="C90" s="35">
        <v>700</v>
      </c>
      <c r="D90" s="35">
        <v>700</v>
      </c>
      <c r="E90" s="36">
        <f>SUM(C90:D90)</f>
        <v>1400</v>
      </c>
      <c r="G90" s="42" t="str">
        <f>IF(C90=D90,"MATCH","NO MATCH")</f>
        <v>MATCH</v>
      </c>
    </row>
    <row r="91" spans="1:20" x14ac:dyDescent="0.35">
      <c r="A91" s="33">
        <v>42524</v>
      </c>
      <c r="B91" s="37" t="s">
        <v>12</v>
      </c>
      <c r="C91" s="35">
        <v>680</v>
      </c>
      <c r="D91" s="35">
        <v>680</v>
      </c>
      <c r="E91" s="36">
        <f t="shared" ref="E91:E98" si="4">SUM(C91:D91)</f>
        <v>1360</v>
      </c>
      <c r="G91" s="42" t="str">
        <f t="shared" ref="G91:G98" si="5">IF(C91=D91,"MATCH","NO MATCH")</f>
        <v>MATCH</v>
      </c>
    </row>
    <row r="92" spans="1:20" x14ac:dyDescent="0.35">
      <c r="A92" s="33">
        <v>42525</v>
      </c>
      <c r="B92" s="37" t="s">
        <v>13</v>
      </c>
      <c r="C92" s="35">
        <v>56</v>
      </c>
      <c r="D92" s="35">
        <v>56</v>
      </c>
      <c r="E92" s="36">
        <f t="shared" si="4"/>
        <v>112</v>
      </c>
      <c r="G92" s="42" t="str">
        <f t="shared" si="5"/>
        <v>MATCH</v>
      </c>
    </row>
    <row r="93" spans="1:20" x14ac:dyDescent="0.35">
      <c r="A93" s="33">
        <v>42526</v>
      </c>
      <c r="B93" s="37" t="s">
        <v>14</v>
      </c>
      <c r="C93" s="35">
        <v>348</v>
      </c>
      <c r="D93" s="35">
        <v>348</v>
      </c>
      <c r="E93" s="36">
        <f t="shared" si="4"/>
        <v>696</v>
      </c>
      <c r="G93" s="42" t="str">
        <f t="shared" si="5"/>
        <v>MATCH</v>
      </c>
    </row>
    <row r="94" spans="1:20" x14ac:dyDescent="0.35">
      <c r="A94" s="33">
        <v>42527</v>
      </c>
      <c r="B94" s="37" t="s">
        <v>15</v>
      </c>
      <c r="C94" s="35">
        <v>12</v>
      </c>
      <c r="D94" s="35">
        <v>12</v>
      </c>
      <c r="E94" s="36">
        <f t="shared" si="4"/>
        <v>24</v>
      </c>
      <c r="G94" s="42" t="str">
        <f t="shared" si="5"/>
        <v>MATCH</v>
      </c>
    </row>
    <row r="95" spans="1:20" x14ac:dyDescent="0.35">
      <c r="A95" s="33">
        <v>42528</v>
      </c>
      <c r="B95" s="37" t="s">
        <v>16</v>
      </c>
      <c r="C95" s="35">
        <v>78</v>
      </c>
      <c r="D95" s="35">
        <v>897</v>
      </c>
      <c r="E95" s="36">
        <f t="shared" si="4"/>
        <v>975</v>
      </c>
      <c r="G95" s="42" t="str">
        <f t="shared" si="5"/>
        <v>NO MATCH</v>
      </c>
    </row>
    <row r="96" spans="1:20" x14ac:dyDescent="0.35">
      <c r="A96" s="33">
        <v>42529</v>
      </c>
      <c r="B96" s="34" t="s">
        <v>11</v>
      </c>
      <c r="C96" s="35">
        <v>890</v>
      </c>
      <c r="D96" s="35">
        <v>890</v>
      </c>
      <c r="E96" s="36">
        <f t="shared" si="4"/>
        <v>1780</v>
      </c>
      <c r="G96" s="42" t="str">
        <f t="shared" si="5"/>
        <v>MATCH</v>
      </c>
    </row>
    <row r="97" spans="1:22" x14ac:dyDescent="0.35">
      <c r="A97" s="33">
        <v>42530</v>
      </c>
      <c r="B97" s="37" t="s">
        <v>12</v>
      </c>
      <c r="C97" s="35">
        <v>780</v>
      </c>
      <c r="D97" s="35">
        <v>780</v>
      </c>
      <c r="E97" s="36">
        <f t="shared" si="4"/>
        <v>1560</v>
      </c>
      <c r="G97" s="42" t="str">
        <f t="shared" si="5"/>
        <v>MATCH</v>
      </c>
    </row>
    <row r="98" spans="1:22" ht="15" thickBot="1" x14ac:dyDescent="0.4">
      <c r="A98" s="38">
        <v>42531</v>
      </c>
      <c r="B98" s="39" t="s">
        <v>13</v>
      </c>
      <c r="C98" s="40">
        <v>678</v>
      </c>
      <c r="D98" s="40">
        <v>678</v>
      </c>
      <c r="E98" s="41">
        <f t="shared" si="4"/>
        <v>1356</v>
      </c>
      <c r="G98" s="42" t="str">
        <f t="shared" si="5"/>
        <v>MATCH</v>
      </c>
    </row>
    <row r="100" spans="1:22" x14ac:dyDescent="0.35">
      <c r="A100" s="18" t="s">
        <v>45</v>
      </c>
      <c r="B100" s="18"/>
      <c r="C100" s="18"/>
      <c r="D100" s="18"/>
      <c r="E100" s="18"/>
      <c r="F100" s="18"/>
      <c r="G100" s="18"/>
      <c r="H100" s="18"/>
      <c r="I100" s="18"/>
      <c r="J100" s="18"/>
    </row>
    <row r="102" spans="1:22" x14ac:dyDescent="0.35">
      <c r="A102" s="42" t="s">
        <v>46</v>
      </c>
      <c r="B102" s="42" t="s">
        <v>47</v>
      </c>
      <c r="C102" s="42" t="s">
        <v>48</v>
      </c>
    </row>
    <row r="103" spans="1:22" x14ac:dyDescent="0.35">
      <c r="A103" s="47">
        <f>MAX(C90:C98)</f>
        <v>890</v>
      </c>
      <c r="B103" s="47">
        <f>MIN(D90:D98)</f>
        <v>12</v>
      </c>
      <c r="C103" s="47">
        <f>AVERAGE(E90:E98)</f>
        <v>1029.2222222222222</v>
      </c>
    </row>
    <row r="105" spans="1:22" x14ac:dyDescent="0.35">
      <c r="A105" s="18" t="s">
        <v>49</v>
      </c>
      <c r="B105" s="18"/>
      <c r="C105" s="18"/>
      <c r="D105" s="18"/>
      <c r="E105" s="18"/>
      <c r="F105" s="18"/>
      <c r="G105" s="18"/>
      <c r="H105" s="18"/>
      <c r="I105" s="18"/>
      <c r="J105" s="18"/>
      <c r="K105" s="18"/>
      <c r="L105" s="18"/>
      <c r="M105" s="18"/>
      <c r="N105" s="18"/>
      <c r="O105" s="18"/>
      <c r="P105" s="18"/>
      <c r="Q105" s="18"/>
      <c r="R105" s="18"/>
      <c r="S105" s="18"/>
      <c r="T105" s="18"/>
      <c r="U105" s="18"/>
      <c r="V105" s="18"/>
    </row>
    <row r="107" spans="1:22" x14ac:dyDescent="0.35">
      <c r="A107" s="57"/>
      <c r="B107" s="59" t="s">
        <v>50</v>
      </c>
      <c r="C107" s="57"/>
      <c r="D107" s="57"/>
      <c r="G107" s="48" t="s">
        <v>50</v>
      </c>
      <c r="H107" s="48"/>
      <c r="I107" s="48"/>
    </row>
    <row r="108" spans="1:22" x14ac:dyDescent="0.35">
      <c r="A108" s="54" t="s">
        <v>30</v>
      </c>
      <c r="B108" s="54" t="s">
        <v>51</v>
      </c>
      <c r="C108" s="54"/>
      <c r="D108" s="54" t="s">
        <v>57</v>
      </c>
      <c r="F108" s="49" t="s">
        <v>30</v>
      </c>
      <c r="G108" s="49" t="s">
        <v>58</v>
      </c>
      <c r="H108" s="49" t="s">
        <v>59</v>
      </c>
      <c r="I108" s="49" t="s">
        <v>60</v>
      </c>
      <c r="J108" s="49" t="s">
        <v>61</v>
      </c>
      <c r="K108" s="49" t="s">
        <v>48</v>
      </c>
      <c r="L108" s="49" t="s">
        <v>46</v>
      </c>
    </row>
    <row r="109" spans="1:22" x14ac:dyDescent="0.35">
      <c r="A109" s="58" t="s">
        <v>52</v>
      </c>
      <c r="B109" s="58">
        <v>45</v>
      </c>
      <c r="C109" s="58"/>
      <c r="D109" s="58" t="str">
        <f>IF(B109&gt;=25,"PASSED","RETAKE")</f>
        <v>PASSED</v>
      </c>
      <c r="F109" t="s">
        <v>52</v>
      </c>
      <c r="G109">
        <v>20</v>
      </c>
      <c r="H109">
        <v>34</v>
      </c>
      <c r="I109">
        <v>12</v>
      </c>
      <c r="J109">
        <v>84</v>
      </c>
      <c r="K109">
        <f>SUM(G109:J109)</f>
        <v>150</v>
      </c>
      <c r="L109" t="str">
        <f>IF(MAX(G109:J124)&gt;=80,"PASSED","RETAKE")</f>
        <v>PASSED</v>
      </c>
    </row>
    <row r="110" spans="1:22" x14ac:dyDescent="0.35">
      <c r="A110" s="58" t="s">
        <v>53</v>
      </c>
      <c r="B110" s="58">
        <v>12</v>
      </c>
      <c r="C110" s="58"/>
      <c r="D110" s="58" t="str">
        <f t="shared" ref="D110:D113" si="6">IF(B110&gt;=25,"PASSED","RETAKE")</f>
        <v>RETAKE</v>
      </c>
      <c r="F110" t="s">
        <v>53</v>
      </c>
      <c r="G110">
        <v>40</v>
      </c>
      <c r="H110">
        <v>40</v>
      </c>
      <c r="I110">
        <v>34</v>
      </c>
      <c r="J110">
        <v>80</v>
      </c>
      <c r="K110">
        <f t="shared" ref="K110:K113" si="7">SUM(G110:J110)</f>
        <v>194</v>
      </c>
      <c r="L110" t="str">
        <f t="shared" ref="L110:L113" si="8">IF(MAX(G110:J125)&gt;=80,"PASSED","RETAKE")</f>
        <v>PASSED</v>
      </c>
    </row>
    <row r="111" spans="1:22" x14ac:dyDescent="0.35">
      <c r="A111" s="58" t="s">
        <v>54</v>
      </c>
      <c r="B111" s="58">
        <v>35</v>
      </c>
      <c r="C111" s="58"/>
      <c r="D111" s="58" t="str">
        <f t="shared" si="6"/>
        <v>PASSED</v>
      </c>
      <c r="F111" t="s">
        <v>54</v>
      </c>
      <c r="G111">
        <v>12</v>
      </c>
      <c r="H111">
        <v>4</v>
      </c>
      <c r="I111">
        <v>89</v>
      </c>
      <c r="J111">
        <v>4</v>
      </c>
      <c r="K111">
        <f t="shared" si="7"/>
        <v>109</v>
      </c>
      <c r="L111" t="str">
        <f t="shared" si="8"/>
        <v>PASSED</v>
      </c>
    </row>
    <row r="112" spans="1:22" x14ac:dyDescent="0.35">
      <c r="A112" s="58" t="s">
        <v>55</v>
      </c>
      <c r="B112" s="58">
        <v>22</v>
      </c>
      <c r="C112" s="58"/>
      <c r="D112" s="58" t="str">
        <f t="shared" si="6"/>
        <v>RETAKE</v>
      </c>
      <c r="F112" t="s">
        <v>55</v>
      </c>
      <c r="G112">
        <v>23</v>
      </c>
      <c r="H112">
        <v>23</v>
      </c>
      <c r="I112">
        <v>34</v>
      </c>
      <c r="J112">
        <v>12</v>
      </c>
      <c r="K112">
        <f t="shared" si="7"/>
        <v>92</v>
      </c>
      <c r="L112" t="str">
        <f t="shared" si="8"/>
        <v>RETAKE</v>
      </c>
    </row>
    <row r="113" spans="1:41" x14ac:dyDescent="0.35">
      <c r="A113" s="58" t="s">
        <v>56</v>
      </c>
      <c r="B113" s="58">
        <v>38</v>
      </c>
      <c r="C113" s="58"/>
      <c r="D113" s="58" t="str">
        <f t="shared" si="6"/>
        <v>PASSED</v>
      </c>
      <c r="F113" t="s">
        <v>56</v>
      </c>
      <c r="G113">
        <v>34</v>
      </c>
      <c r="H113">
        <v>0</v>
      </c>
      <c r="I113">
        <v>30</v>
      </c>
      <c r="J113">
        <v>20</v>
      </c>
      <c r="K113">
        <f t="shared" si="7"/>
        <v>84</v>
      </c>
      <c r="L113" t="str">
        <f t="shared" si="8"/>
        <v>RETAKE</v>
      </c>
    </row>
    <row r="115" spans="1:41" x14ac:dyDescent="0.35">
      <c r="A115" s="18" t="s">
        <v>62</v>
      </c>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row>
    <row r="117" spans="1:41" x14ac:dyDescent="0.35">
      <c r="A117" s="52" t="s">
        <v>30</v>
      </c>
      <c r="B117" s="52" t="s">
        <v>63</v>
      </c>
      <c r="D117" s="56" t="s">
        <v>76</v>
      </c>
      <c r="E117" s="56" t="s">
        <v>77</v>
      </c>
    </row>
    <row r="118" spans="1:41" x14ac:dyDescent="0.35">
      <c r="A118" s="52" t="s">
        <v>72</v>
      </c>
      <c r="B118" s="52">
        <v>14</v>
      </c>
      <c r="D118" s="57" t="str">
        <f>IF(B118&gt;=16,"ELIGIBLE","NOT ELIGIBEL")</f>
        <v>NOT ELIGIBEL</v>
      </c>
      <c r="E118" s="57" t="str">
        <f>IF(B118&lt;18,"MINOR","ADULT")</f>
        <v>MINOR</v>
      </c>
    </row>
    <row r="119" spans="1:41" x14ac:dyDescent="0.35">
      <c r="A119" s="52" t="s">
        <v>64</v>
      </c>
      <c r="B119" s="52">
        <v>18</v>
      </c>
      <c r="D119" s="57" t="str">
        <f t="shared" ref="D119:D129" si="9">IF(B119&gt;=16,"ELIGIBLE","NOT ELIGIBEL")</f>
        <v>ELIGIBLE</v>
      </c>
      <c r="E119" s="57" t="str">
        <f t="shared" ref="E119:E129" si="10">IF(B119&lt;18,"MINOR","ADULT")</f>
        <v>ADULT</v>
      </c>
    </row>
    <row r="120" spans="1:41" x14ac:dyDescent="0.35">
      <c r="A120" s="52" t="s">
        <v>65</v>
      </c>
      <c r="B120" s="52">
        <v>15</v>
      </c>
      <c r="D120" s="57" t="str">
        <f t="shared" si="9"/>
        <v>NOT ELIGIBEL</v>
      </c>
      <c r="E120" s="57" t="str">
        <f t="shared" si="10"/>
        <v>MINOR</v>
      </c>
    </row>
    <row r="121" spans="1:41" x14ac:dyDescent="0.35">
      <c r="A121" s="52" t="s">
        <v>66</v>
      </c>
      <c r="B121" s="52">
        <v>25</v>
      </c>
      <c r="D121" s="57" t="str">
        <f t="shared" si="9"/>
        <v>ELIGIBLE</v>
      </c>
      <c r="E121" s="57" t="str">
        <f t="shared" si="10"/>
        <v>ADULT</v>
      </c>
    </row>
    <row r="122" spans="1:41" x14ac:dyDescent="0.35">
      <c r="A122" s="52" t="s">
        <v>74</v>
      </c>
      <c r="B122" s="52">
        <v>19</v>
      </c>
      <c r="D122" s="57" t="str">
        <f t="shared" si="9"/>
        <v>ELIGIBLE</v>
      </c>
      <c r="E122" s="57" t="str">
        <f t="shared" si="10"/>
        <v>ADULT</v>
      </c>
    </row>
    <row r="123" spans="1:41" x14ac:dyDescent="0.35">
      <c r="A123" s="52" t="s">
        <v>70</v>
      </c>
      <c r="B123" s="52">
        <v>20</v>
      </c>
      <c r="D123" s="57" t="str">
        <f t="shared" si="9"/>
        <v>ELIGIBLE</v>
      </c>
      <c r="E123" s="57" t="str">
        <f t="shared" si="10"/>
        <v>ADULT</v>
      </c>
    </row>
    <row r="124" spans="1:41" x14ac:dyDescent="0.35">
      <c r="A124" s="52" t="s">
        <v>71</v>
      </c>
      <c r="B124" s="52">
        <v>12</v>
      </c>
      <c r="D124" s="57" t="str">
        <f t="shared" si="9"/>
        <v>NOT ELIGIBEL</v>
      </c>
      <c r="E124" s="57" t="str">
        <f t="shared" si="10"/>
        <v>MINOR</v>
      </c>
    </row>
    <row r="125" spans="1:41" x14ac:dyDescent="0.35">
      <c r="A125" s="52" t="s">
        <v>68</v>
      </c>
      <c r="B125" s="52">
        <v>17</v>
      </c>
      <c r="D125" s="57" t="str">
        <f t="shared" si="9"/>
        <v>ELIGIBLE</v>
      </c>
      <c r="E125" s="57" t="str">
        <f t="shared" si="10"/>
        <v>MINOR</v>
      </c>
    </row>
    <row r="126" spans="1:41" x14ac:dyDescent="0.35">
      <c r="A126" s="52" t="s">
        <v>69</v>
      </c>
      <c r="B126" s="52">
        <v>18</v>
      </c>
      <c r="D126" s="57" t="str">
        <f t="shared" si="9"/>
        <v>ELIGIBLE</v>
      </c>
      <c r="E126" s="57" t="str">
        <f t="shared" si="10"/>
        <v>ADULT</v>
      </c>
    </row>
    <row r="127" spans="1:41" x14ac:dyDescent="0.35">
      <c r="A127" s="52" t="s">
        <v>73</v>
      </c>
      <c r="B127" s="52">
        <v>18</v>
      </c>
      <c r="D127" s="57" t="str">
        <f t="shared" si="9"/>
        <v>ELIGIBLE</v>
      </c>
      <c r="E127" s="57" t="str">
        <f t="shared" si="10"/>
        <v>ADULT</v>
      </c>
    </row>
    <row r="128" spans="1:41" x14ac:dyDescent="0.35">
      <c r="A128" s="52" t="s">
        <v>67</v>
      </c>
      <c r="B128" s="52">
        <v>17</v>
      </c>
      <c r="D128" s="57" t="str">
        <f t="shared" si="9"/>
        <v>ELIGIBLE</v>
      </c>
      <c r="E128" s="57" t="str">
        <f t="shared" si="10"/>
        <v>MINOR</v>
      </c>
    </row>
    <row r="129" spans="1:20" x14ac:dyDescent="0.35">
      <c r="A129" s="52" t="s">
        <v>75</v>
      </c>
      <c r="B129" s="52">
        <v>19</v>
      </c>
      <c r="D129" s="57" t="str">
        <f t="shared" si="9"/>
        <v>ELIGIBLE</v>
      </c>
      <c r="E129" s="57" t="str">
        <f t="shared" si="10"/>
        <v>ADULT</v>
      </c>
    </row>
    <row r="131" spans="1:20" x14ac:dyDescent="0.35">
      <c r="A131" s="18" t="s">
        <v>78</v>
      </c>
      <c r="B131" s="18"/>
      <c r="C131" s="18"/>
      <c r="D131" s="18"/>
      <c r="E131" s="18"/>
      <c r="F131" s="18"/>
      <c r="G131" s="18"/>
      <c r="H131" s="18"/>
      <c r="I131" s="18"/>
      <c r="J131" s="18"/>
      <c r="K131" s="18"/>
      <c r="L131" s="18"/>
      <c r="M131" s="18"/>
      <c r="N131" s="18"/>
      <c r="O131" s="18"/>
      <c r="P131" s="18"/>
      <c r="Q131" s="18"/>
      <c r="R131" s="18"/>
      <c r="S131" s="18"/>
      <c r="T131" s="18"/>
    </row>
    <row r="133" spans="1:20" x14ac:dyDescent="0.35">
      <c r="A133" s="50" t="s">
        <v>30</v>
      </c>
      <c r="B133" s="54" t="s">
        <v>24</v>
      </c>
      <c r="C133" s="54" t="s">
        <v>79</v>
      </c>
    </row>
    <row r="134" spans="1:20" x14ac:dyDescent="0.35">
      <c r="A134" s="52" t="s">
        <v>72</v>
      </c>
      <c r="B134" s="55" t="s">
        <v>38</v>
      </c>
      <c r="C134" s="55" t="str">
        <f>IF(B134="A+","100%","50%")</f>
        <v>100%</v>
      </c>
    </row>
    <row r="135" spans="1:20" x14ac:dyDescent="0.35">
      <c r="A135" s="52" t="s">
        <v>64</v>
      </c>
      <c r="B135" s="55" t="s">
        <v>2</v>
      </c>
      <c r="C135" s="55" t="str">
        <f t="shared" ref="C135:C145" si="11">IF(B135="A+","100%","50%")</f>
        <v>50%</v>
      </c>
    </row>
    <row r="136" spans="1:20" x14ac:dyDescent="0.35">
      <c r="A136" s="52" t="s">
        <v>65</v>
      </c>
      <c r="B136" s="55" t="s">
        <v>38</v>
      </c>
      <c r="C136" s="55" t="str">
        <f t="shared" si="11"/>
        <v>100%</v>
      </c>
    </row>
    <row r="137" spans="1:20" x14ac:dyDescent="0.35">
      <c r="A137" s="52" t="s">
        <v>66</v>
      </c>
      <c r="B137" s="55" t="s">
        <v>3</v>
      </c>
      <c r="C137" s="55" t="str">
        <f t="shared" si="11"/>
        <v>50%</v>
      </c>
    </row>
    <row r="138" spans="1:20" x14ac:dyDescent="0.35">
      <c r="A138" s="52" t="s">
        <v>74</v>
      </c>
      <c r="B138" s="55" t="s">
        <v>39</v>
      </c>
      <c r="C138" s="55" t="str">
        <f t="shared" si="11"/>
        <v>50%</v>
      </c>
    </row>
    <row r="139" spans="1:20" x14ac:dyDescent="0.35">
      <c r="A139" s="52" t="s">
        <v>70</v>
      </c>
      <c r="B139" s="55" t="s">
        <v>1</v>
      </c>
      <c r="C139" s="55" t="str">
        <f t="shared" si="11"/>
        <v>50%</v>
      </c>
    </row>
    <row r="140" spans="1:20" x14ac:dyDescent="0.35">
      <c r="A140" s="52" t="s">
        <v>71</v>
      </c>
      <c r="B140" s="55" t="s">
        <v>38</v>
      </c>
      <c r="C140" s="55" t="str">
        <f t="shared" si="11"/>
        <v>100%</v>
      </c>
    </row>
    <row r="141" spans="1:20" x14ac:dyDescent="0.35">
      <c r="A141" s="52" t="s">
        <v>68</v>
      </c>
      <c r="B141" s="55" t="s">
        <v>2</v>
      </c>
      <c r="C141" s="55" t="str">
        <f t="shared" si="11"/>
        <v>50%</v>
      </c>
    </row>
    <row r="142" spans="1:20" x14ac:dyDescent="0.35">
      <c r="A142" s="52" t="s">
        <v>69</v>
      </c>
      <c r="B142" s="55" t="s">
        <v>3</v>
      </c>
      <c r="C142" s="55" t="str">
        <f t="shared" si="11"/>
        <v>50%</v>
      </c>
    </row>
    <row r="143" spans="1:20" x14ac:dyDescent="0.35">
      <c r="A143" s="52" t="s">
        <v>73</v>
      </c>
      <c r="B143" s="55" t="s">
        <v>41</v>
      </c>
      <c r="C143" s="55" t="str">
        <f t="shared" si="11"/>
        <v>50%</v>
      </c>
    </row>
    <row r="144" spans="1:20" x14ac:dyDescent="0.35">
      <c r="A144" s="52" t="s">
        <v>67</v>
      </c>
      <c r="B144" s="55" t="s">
        <v>1</v>
      </c>
      <c r="C144" s="55" t="str">
        <f t="shared" si="11"/>
        <v>50%</v>
      </c>
    </row>
    <row r="145" spans="1:15" x14ac:dyDescent="0.35">
      <c r="A145" s="52" t="s">
        <v>75</v>
      </c>
      <c r="B145" s="55" t="s">
        <v>38</v>
      </c>
      <c r="C145" s="55" t="str">
        <f t="shared" si="11"/>
        <v>100%</v>
      </c>
    </row>
    <row r="147" spans="1:15" x14ac:dyDescent="0.35">
      <c r="A147" s="18" t="s">
        <v>80</v>
      </c>
      <c r="B147" s="18"/>
      <c r="C147" s="18"/>
      <c r="D147" s="18"/>
      <c r="E147" s="18"/>
      <c r="F147" s="18"/>
      <c r="G147" s="18"/>
      <c r="H147" s="18"/>
      <c r="I147" s="18"/>
      <c r="J147" s="18"/>
      <c r="K147" s="18"/>
      <c r="L147" s="18"/>
      <c r="M147" s="18"/>
      <c r="N147" s="18"/>
      <c r="O147" s="18"/>
    </row>
    <row r="149" spans="1:15" x14ac:dyDescent="0.35">
      <c r="A149" s="50" t="s">
        <v>30</v>
      </c>
      <c r="B149" s="51" t="s">
        <v>58</v>
      </c>
      <c r="C149" s="51" t="s">
        <v>59</v>
      </c>
      <c r="D149" s="51" t="s">
        <v>10</v>
      </c>
      <c r="E149" s="51"/>
    </row>
    <row r="150" spans="1:15" x14ac:dyDescent="0.35">
      <c r="A150" s="52" t="s">
        <v>72</v>
      </c>
      <c r="B150" s="53">
        <v>40</v>
      </c>
      <c r="C150" s="53">
        <v>99</v>
      </c>
      <c r="D150" s="53">
        <f>SUM(B150:C150)</f>
        <v>139</v>
      </c>
      <c r="E150" s="53" t="str">
        <f>IF(MAX(B150:C150)&gt;=99,"EASY","NOT EASY")</f>
        <v>EASY</v>
      </c>
    </row>
    <row r="151" spans="1:15" x14ac:dyDescent="0.35">
      <c r="A151" s="52" t="s">
        <v>64</v>
      </c>
      <c r="B151" s="53">
        <v>12</v>
      </c>
      <c r="C151" s="53">
        <v>67</v>
      </c>
      <c r="D151" s="53">
        <f t="shared" ref="D151:D161" si="12">SUM(B151:C151)</f>
        <v>79</v>
      </c>
      <c r="E151" s="53" t="str">
        <f t="shared" ref="E151:E161" si="13">IF(MAX(B151:C151)&gt;=99,"EASY","NOT EASY")</f>
        <v>NOT EASY</v>
      </c>
    </row>
    <row r="152" spans="1:15" x14ac:dyDescent="0.35">
      <c r="A152" s="52" t="s">
        <v>65</v>
      </c>
      <c r="B152" s="53">
        <v>34</v>
      </c>
      <c r="C152" s="53">
        <v>99</v>
      </c>
      <c r="D152" s="53">
        <f t="shared" si="12"/>
        <v>133</v>
      </c>
      <c r="E152" s="53" t="str">
        <f t="shared" si="13"/>
        <v>EASY</v>
      </c>
    </row>
    <row r="153" spans="1:15" x14ac:dyDescent="0.35">
      <c r="A153" s="52" t="s">
        <v>66</v>
      </c>
      <c r="B153" s="53">
        <v>67</v>
      </c>
      <c r="C153" s="53">
        <v>25</v>
      </c>
      <c r="D153" s="53">
        <f t="shared" si="12"/>
        <v>92</v>
      </c>
      <c r="E153" s="53" t="str">
        <f t="shared" si="13"/>
        <v>NOT EASY</v>
      </c>
    </row>
    <row r="154" spans="1:15" x14ac:dyDescent="0.35">
      <c r="A154" s="52" t="s">
        <v>74</v>
      </c>
      <c r="B154" s="53">
        <v>56</v>
      </c>
      <c r="C154" s="53">
        <v>43</v>
      </c>
      <c r="D154" s="53">
        <f t="shared" si="12"/>
        <v>99</v>
      </c>
      <c r="E154" s="53" t="str">
        <f t="shared" si="13"/>
        <v>NOT EASY</v>
      </c>
    </row>
    <row r="155" spans="1:15" x14ac:dyDescent="0.35">
      <c r="A155" s="52" t="s">
        <v>70</v>
      </c>
      <c r="B155" s="53">
        <v>20</v>
      </c>
      <c r="C155" s="53">
        <v>100</v>
      </c>
      <c r="D155" s="53">
        <f t="shared" si="12"/>
        <v>120</v>
      </c>
      <c r="E155" s="53" t="str">
        <f t="shared" si="13"/>
        <v>EASY</v>
      </c>
    </row>
    <row r="156" spans="1:15" x14ac:dyDescent="0.35">
      <c r="A156" s="52" t="s">
        <v>71</v>
      </c>
      <c r="B156" s="53">
        <v>45</v>
      </c>
      <c r="C156" s="53">
        <v>55</v>
      </c>
      <c r="D156" s="53">
        <f t="shared" si="12"/>
        <v>100</v>
      </c>
      <c r="E156" s="53" t="str">
        <f t="shared" si="13"/>
        <v>NOT EASY</v>
      </c>
    </row>
    <row r="157" spans="1:15" x14ac:dyDescent="0.35">
      <c r="A157" s="52" t="s">
        <v>68</v>
      </c>
      <c r="B157" s="53">
        <v>34</v>
      </c>
      <c r="C157" s="53">
        <v>50</v>
      </c>
      <c r="D157" s="53">
        <f t="shared" si="12"/>
        <v>84</v>
      </c>
      <c r="E157" s="53" t="str">
        <f t="shared" si="13"/>
        <v>NOT EASY</v>
      </c>
    </row>
    <row r="158" spans="1:15" x14ac:dyDescent="0.35">
      <c r="A158" s="52" t="s">
        <v>69</v>
      </c>
      <c r="B158" s="53">
        <v>44</v>
      </c>
      <c r="C158" s="53">
        <v>98</v>
      </c>
      <c r="D158" s="53">
        <f t="shared" si="12"/>
        <v>142</v>
      </c>
      <c r="E158" s="53" t="str">
        <f t="shared" si="13"/>
        <v>NOT EASY</v>
      </c>
    </row>
    <row r="159" spans="1:15" x14ac:dyDescent="0.35">
      <c r="A159" s="52" t="s">
        <v>73</v>
      </c>
      <c r="B159" s="53">
        <v>35</v>
      </c>
      <c r="C159" s="53">
        <v>54</v>
      </c>
      <c r="D159" s="53">
        <f t="shared" si="12"/>
        <v>89</v>
      </c>
      <c r="E159" s="53" t="str">
        <f t="shared" si="13"/>
        <v>NOT EASY</v>
      </c>
    </row>
    <row r="160" spans="1:15" x14ac:dyDescent="0.35">
      <c r="A160" s="52" t="s">
        <v>67</v>
      </c>
      <c r="B160" s="53">
        <v>40</v>
      </c>
      <c r="C160" s="53">
        <v>99</v>
      </c>
      <c r="D160" s="53">
        <f t="shared" si="12"/>
        <v>139</v>
      </c>
      <c r="E160" s="53" t="str">
        <f t="shared" si="13"/>
        <v>EASY</v>
      </c>
    </row>
    <row r="161" spans="1:6" x14ac:dyDescent="0.35">
      <c r="A161" s="52" t="s">
        <v>75</v>
      </c>
      <c r="B161" s="53">
        <v>23</v>
      </c>
      <c r="C161" s="53">
        <v>101</v>
      </c>
      <c r="D161" s="53">
        <f t="shared" si="12"/>
        <v>124</v>
      </c>
      <c r="E161" s="53" t="str">
        <f t="shared" si="13"/>
        <v>EASY</v>
      </c>
    </row>
    <row r="163" spans="1:6" x14ac:dyDescent="0.35">
      <c r="A163" s="18" t="s">
        <v>81</v>
      </c>
      <c r="B163" s="18"/>
      <c r="C163" s="18"/>
      <c r="D163" s="18"/>
      <c r="E163" s="18"/>
      <c r="F163" s="18"/>
    </row>
    <row r="164" spans="1:6" x14ac:dyDescent="0.35">
      <c r="A164" s="18" t="s">
        <v>82</v>
      </c>
      <c r="B164" s="18"/>
      <c r="C164" s="18"/>
      <c r="D164" s="18"/>
      <c r="E164" s="18"/>
      <c r="F164" s="18"/>
    </row>
    <row r="165" spans="1:6" x14ac:dyDescent="0.35">
      <c r="A165" s="18" t="s">
        <v>83</v>
      </c>
      <c r="B165" s="18"/>
      <c r="C165" s="18"/>
      <c r="D165" s="18"/>
      <c r="E165" s="18"/>
      <c r="F165" s="18"/>
    </row>
    <row r="166" spans="1:6" x14ac:dyDescent="0.35">
      <c r="A166" s="18" t="s">
        <v>84</v>
      </c>
      <c r="B166" s="18"/>
      <c r="C166" s="18"/>
      <c r="D166" s="18"/>
      <c r="E166" s="18"/>
      <c r="F166" s="18"/>
    </row>
    <row r="168" spans="1:6" x14ac:dyDescent="0.35">
      <c r="A168" s="50" t="s">
        <v>30</v>
      </c>
      <c r="B168" s="57" t="s">
        <v>24</v>
      </c>
      <c r="C168" s="57" t="s">
        <v>91</v>
      </c>
    </row>
    <row r="169" spans="1:6" x14ac:dyDescent="0.35">
      <c r="A169" s="52" t="s">
        <v>72</v>
      </c>
      <c r="B169" s="52">
        <v>85</v>
      </c>
      <c r="C169" s="52" t="str">
        <f>IF(B169&gt;=80, "Excellent", IF(B169&gt;=60, "Good", "Failed"))</f>
        <v>Excellent</v>
      </c>
    </row>
    <row r="170" spans="1:6" x14ac:dyDescent="0.35">
      <c r="A170" s="52" t="s">
        <v>64</v>
      </c>
      <c r="B170" s="52">
        <v>80</v>
      </c>
      <c r="C170" s="52" t="str">
        <f t="shared" ref="C170:C186" si="14">IF(B170&gt;=80, "Excellent", IF(B170&gt;=60, "Good", "Failed"))</f>
        <v>Excellent</v>
      </c>
    </row>
    <row r="171" spans="1:6" x14ac:dyDescent="0.35">
      <c r="A171" s="52" t="s">
        <v>65</v>
      </c>
      <c r="B171" s="52">
        <v>90</v>
      </c>
      <c r="C171" s="52" t="str">
        <f t="shared" si="14"/>
        <v>Excellent</v>
      </c>
    </row>
    <row r="172" spans="1:6" x14ac:dyDescent="0.35">
      <c r="A172" s="52" t="s">
        <v>66</v>
      </c>
      <c r="B172" s="52">
        <v>67</v>
      </c>
      <c r="C172" s="52" t="str">
        <f t="shared" si="14"/>
        <v>Good</v>
      </c>
    </row>
    <row r="173" spans="1:6" x14ac:dyDescent="0.35">
      <c r="A173" s="52" t="s">
        <v>74</v>
      </c>
      <c r="B173" s="52">
        <v>78</v>
      </c>
      <c r="C173" s="52" t="str">
        <f t="shared" si="14"/>
        <v>Good</v>
      </c>
    </row>
    <row r="174" spans="1:6" x14ac:dyDescent="0.35">
      <c r="A174" s="52" t="s">
        <v>70</v>
      </c>
      <c r="B174" s="52">
        <v>56</v>
      </c>
      <c r="C174" s="52" t="str">
        <f t="shared" si="14"/>
        <v>Failed</v>
      </c>
    </row>
    <row r="175" spans="1:6" x14ac:dyDescent="0.35">
      <c r="A175" s="52" t="s">
        <v>71</v>
      </c>
      <c r="B175" s="52">
        <v>45</v>
      </c>
      <c r="C175" s="52" t="str">
        <f t="shared" si="14"/>
        <v>Failed</v>
      </c>
    </row>
    <row r="176" spans="1:6" x14ac:dyDescent="0.35">
      <c r="A176" s="52" t="s">
        <v>68</v>
      </c>
      <c r="B176" s="52">
        <v>78</v>
      </c>
      <c r="C176" s="52" t="str">
        <f t="shared" si="14"/>
        <v>Good</v>
      </c>
    </row>
    <row r="177" spans="1:3" x14ac:dyDescent="0.35">
      <c r="A177" s="52" t="s">
        <v>69</v>
      </c>
      <c r="B177" s="52">
        <v>90</v>
      </c>
      <c r="C177" s="52" t="str">
        <f t="shared" si="14"/>
        <v>Excellent</v>
      </c>
    </row>
    <row r="178" spans="1:3" x14ac:dyDescent="0.35">
      <c r="A178" s="52" t="s">
        <v>73</v>
      </c>
      <c r="B178" s="52">
        <v>72</v>
      </c>
      <c r="C178" s="52" t="str">
        <f t="shared" si="14"/>
        <v>Good</v>
      </c>
    </row>
    <row r="179" spans="1:3" x14ac:dyDescent="0.35">
      <c r="A179" s="52" t="s">
        <v>67</v>
      </c>
      <c r="B179" s="52">
        <v>34</v>
      </c>
      <c r="C179" s="52" t="str">
        <f t="shared" si="14"/>
        <v>Failed</v>
      </c>
    </row>
    <row r="180" spans="1:3" x14ac:dyDescent="0.35">
      <c r="A180" s="52" t="s">
        <v>75</v>
      </c>
      <c r="B180" s="52">
        <v>87</v>
      </c>
      <c r="C180" s="52" t="str">
        <f t="shared" si="14"/>
        <v>Excellent</v>
      </c>
    </row>
    <row r="181" spans="1:3" x14ac:dyDescent="0.35">
      <c r="A181" s="52" t="s">
        <v>85</v>
      </c>
      <c r="B181" s="52">
        <v>99</v>
      </c>
      <c r="C181" s="52" t="str">
        <f t="shared" si="14"/>
        <v>Excellent</v>
      </c>
    </row>
    <row r="182" spans="1:3" x14ac:dyDescent="0.35">
      <c r="A182" s="52" t="s">
        <v>86</v>
      </c>
      <c r="B182" s="52">
        <v>76</v>
      </c>
      <c r="C182" s="52" t="str">
        <f t="shared" si="14"/>
        <v>Good</v>
      </c>
    </row>
    <row r="183" spans="1:3" x14ac:dyDescent="0.35">
      <c r="A183" s="52" t="s">
        <v>87</v>
      </c>
      <c r="B183" s="52">
        <v>54</v>
      </c>
      <c r="C183" s="52" t="str">
        <f t="shared" si="14"/>
        <v>Failed</v>
      </c>
    </row>
    <row r="184" spans="1:3" x14ac:dyDescent="0.35">
      <c r="A184" s="52" t="s">
        <v>88</v>
      </c>
      <c r="B184" s="52">
        <v>45</v>
      </c>
      <c r="C184" s="52" t="str">
        <f t="shared" si="14"/>
        <v>Failed</v>
      </c>
    </row>
    <row r="185" spans="1:3" x14ac:dyDescent="0.35">
      <c r="A185" s="52" t="s">
        <v>89</v>
      </c>
      <c r="B185" s="52">
        <v>67</v>
      </c>
      <c r="C185" s="52" t="str">
        <f t="shared" si="14"/>
        <v>Good</v>
      </c>
    </row>
    <row r="186" spans="1:3" x14ac:dyDescent="0.35">
      <c r="A186" s="52" t="s">
        <v>90</v>
      </c>
      <c r="B186" s="52">
        <v>78</v>
      </c>
      <c r="C186" s="52" t="str">
        <f t="shared" si="14"/>
        <v>Good</v>
      </c>
    </row>
  </sheetData>
  <sortState xmlns:xlrd2="http://schemas.microsoft.com/office/spreadsheetml/2017/richdata2" ref="A118:A129">
    <sortCondition ref="A118:A129"/>
  </sortState>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AVARAGE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VANDIKAR MEHUL</dc:creator>
  <cp:lastModifiedBy>VANDIKAR MEHUL</cp:lastModifiedBy>
  <dcterms:created xsi:type="dcterms:W3CDTF">2023-08-31T12:52:59Z</dcterms:created>
  <dcterms:modified xsi:type="dcterms:W3CDTF">2023-09-08T12:15:30Z</dcterms:modified>
</cp:coreProperties>
</file>