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2391B\Desktop\openhack\cross section\New folder (2)\"/>
    </mc:Choice>
  </mc:AlternateContent>
  <xr:revisionPtr revIDLastSave="0" documentId="13_ncr:1_{EE2B8383-9908-48B5-950A-D4C560CF8CF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aster" sheetId="1" r:id="rId1"/>
    <sheet name="oecd" sheetId="2" r:id="rId2"/>
  </sheets>
  <definedNames>
    <definedName name="_xlnm._FilterDatabase" localSheetId="0" hidden="1">Master!$A$1:$D$106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H2" i="1"/>
  <c r="I2" i="1"/>
  <c r="J2" i="1"/>
  <c r="K2" i="1"/>
  <c r="L2" i="1"/>
  <c r="M2" i="1"/>
  <c r="N2" i="1"/>
  <c r="O2" i="1"/>
  <c r="P2" i="1"/>
  <c r="G2" i="1"/>
  <c r="Q2" i="1" l="1"/>
  <c r="Q106" i="1"/>
  <c r="Q102" i="1"/>
  <c r="Q98" i="1"/>
  <c r="Q94" i="1"/>
  <c r="Q90" i="1"/>
  <c r="Q82" i="1"/>
  <c r="Q74" i="1"/>
  <c r="Q70" i="1"/>
  <c r="Q66" i="1"/>
  <c r="Q62" i="1"/>
  <c r="Q58" i="1"/>
  <c r="Q54" i="1"/>
  <c r="Q50" i="1"/>
  <c r="Q46" i="1"/>
  <c r="Q42" i="1"/>
  <c r="Q38" i="1"/>
  <c r="Q22" i="1"/>
  <c r="Q18" i="1"/>
  <c r="Q14" i="1"/>
  <c r="Q10" i="1"/>
  <c r="Q6" i="1"/>
  <c r="Q105" i="1"/>
  <c r="Q103" i="1"/>
  <c r="Q101" i="1"/>
  <c r="Q97" i="1"/>
  <c r="Q95" i="1"/>
  <c r="Q93" i="1"/>
  <c r="Q89" i="1"/>
  <c r="Q86" i="1"/>
  <c r="Q85" i="1"/>
  <c r="Q81" i="1"/>
  <c r="Q78" i="1"/>
  <c r="Q77" i="1"/>
  <c r="Q73" i="1"/>
  <c r="Q69" i="1"/>
  <c r="Q65" i="1"/>
  <c r="Q61" i="1"/>
  <c r="Q57" i="1"/>
  <c r="Q53" i="1"/>
  <c r="Q52" i="1"/>
  <c r="Q49" i="1"/>
  <c r="Q45" i="1"/>
  <c r="Q44" i="1"/>
  <c r="Q41" i="1"/>
  <c r="Q37" i="1"/>
  <c r="Q36" i="1"/>
  <c r="Q33" i="1"/>
  <c r="Q29" i="1"/>
  <c r="Q25" i="1"/>
  <c r="Q21" i="1"/>
  <c r="Q17" i="1"/>
  <c r="Q13" i="1"/>
  <c r="Q9" i="1"/>
  <c r="Q5" i="1"/>
  <c r="Q35" i="1"/>
  <c r="Q24" i="1"/>
  <c r="Q16" i="1"/>
  <c r="Q8" i="1"/>
  <c r="Q104" i="1"/>
  <c r="Q100" i="1"/>
  <c r="Q96" i="1"/>
  <c r="Q92" i="1"/>
  <c r="Q88" i="1"/>
  <c r="Q84" i="1"/>
  <c r="Q80" i="1"/>
  <c r="Q76" i="1"/>
  <c r="Q68" i="1"/>
  <c r="Q64" i="1"/>
  <c r="Q56" i="1"/>
  <c r="Q48" i="1"/>
  <c r="Q40" i="1"/>
  <c r="Q32" i="1"/>
  <c r="Q28" i="1"/>
  <c r="Q20" i="1"/>
  <c r="Q12" i="1"/>
  <c r="Q4" i="1"/>
  <c r="Q99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1" i="1"/>
  <c r="Q27" i="1"/>
  <c r="Q23" i="1"/>
  <c r="Q19" i="1"/>
  <c r="Q15" i="1"/>
  <c r="Q11" i="1"/>
  <c r="Q7" i="1"/>
  <c r="Q3" i="1"/>
  <c r="Q72" i="1"/>
  <c r="Q60" i="1"/>
  <c r="Q91" i="1"/>
  <c r="Q34" i="1"/>
  <c r="Q26" i="1"/>
  <c r="Q30" i="1"/>
  <c r="E3" i="1"/>
  <c r="F9" i="1" s="1"/>
  <c r="E4" i="1"/>
  <c r="E5" i="1"/>
  <c r="E6" i="1"/>
  <c r="E7" i="1"/>
  <c r="F70" i="1" s="1"/>
  <c r="E8" i="1"/>
  <c r="E9" i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24" i="1" s="1"/>
  <c r="E58" i="1"/>
  <c r="F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82" i="1" s="1"/>
  <c r="E83" i="1"/>
  <c r="E84" i="1"/>
  <c r="E85" i="1"/>
  <c r="E86" i="1"/>
  <c r="E87" i="1"/>
  <c r="E88" i="1"/>
  <c r="E89" i="1"/>
  <c r="E90" i="1"/>
  <c r="F90" i="1" s="1"/>
  <c r="E91" i="1"/>
  <c r="E92" i="1"/>
  <c r="E93" i="1"/>
  <c r="E94" i="1"/>
  <c r="E95" i="1"/>
  <c r="E96" i="1"/>
  <c r="E97" i="1"/>
  <c r="E98" i="1"/>
  <c r="E99" i="1"/>
  <c r="E100" i="1"/>
  <c r="E101" i="1"/>
  <c r="E102" i="1"/>
  <c r="F102" i="1" s="1"/>
  <c r="E103" i="1"/>
  <c r="E104" i="1"/>
  <c r="E105" i="1"/>
  <c r="E106" i="1"/>
  <c r="E2" i="1"/>
  <c r="F6" i="1" l="1"/>
  <c r="F38" i="1"/>
  <c r="F104" i="1"/>
  <c r="F62" i="1"/>
  <c r="F16" i="1"/>
  <c r="F66" i="1"/>
  <c r="F48" i="1"/>
  <c r="F88" i="1"/>
  <c r="F46" i="1"/>
  <c r="F40" i="1"/>
  <c r="F80" i="1"/>
  <c r="F22" i="1"/>
  <c r="F98" i="1"/>
  <c r="F78" i="1"/>
  <c r="F56" i="1"/>
  <c r="F34" i="1"/>
  <c r="F14" i="1"/>
  <c r="F96" i="1"/>
  <c r="F74" i="1"/>
  <c r="F54" i="1"/>
  <c r="F32" i="1"/>
  <c r="F10" i="1"/>
  <c r="F94" i="1"/>
  <c r="F72" i="1"/>
  <c r="F50" i="1"/>
  <c r="F30" i="1"/>
  <c r="F8" i="1"/>
  <c r="F106" i="1"/>
  <c r="F86" i="1"/>
  <c r="F64" i="1"/>
  <c r="F42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05" i="1"/>
  <c r="F97" i="1"/>
  <c r="F89" i="1"/>
  <c r="F81" i="1"/>
  <c r="F73" i="1"/>
  <c r="F65" i="1"/>
  <c r="F57" i="1"/>
  <c r="F49" i="1"/>
  <c r="F41" i="1"/>
  <c r="F33" i="1"/>
  <c r="F25" i="1"/>
  <c r="F17" i="1"/>
</calcChain>
</file>

<file path=xl/sharedStrings.xml><?xml version="1.0" encoding="utf-8"?>
<sst xmlns="http://schemas.openxmlformats.org/spreadsheetml/2006/main" count="359" uniqueCount="296">
  <si>
    <t>CountryCode</t>
  </si>
  <si>
    <t>Afghanistan</t>
  </si>
  <si>
    <t>Albania</t>
  </si>
  <si>
    <t>Algeria</t>
  </si>
  <si>
    <t>Azerbaijan</t>
  </si>
  <si>
    <t>Argentina</t>
  </si>
  <si>
    <t>Australia</t>
  </si>
  <si>
    <t>Bangladesh</t>
  </si>
  <si>
    <t>Armenia</t>
  </si>
  <si>
    <t>Belgium</t>
  </si>
  <si>
    <t>Bhutan</t>
  </si>
  <si>
    <t>Bolivia</t>
  </si>
  <si>
    <t>Bosnia and Herzegovina</t>
  </si>
  <si>
    <t>Botswana</t>
  </si>
  <si>
    <t>Brazil</t>
  </si>
  <si>
    <t>Solomon Islands</t>
  </si>
  <si>
    <t>Bulgaria</t>
  </si>
  <si>
    <t>Myanmar</t>
  </si>
  <si>
    <t>Burundi</t>
  </si>
  <si>
    <t>Belarus</t>
  </si>
  <si>
    <t>Cambodia</t>
  </si>
  <si>
    <t>Cameroon</t>
  </si>
  <si>
    <t>Canada</t>
  </si>
  <si>
    <t>Sri Lanka</t>
  </si>
  <si>
    <t>Chile</t>
  </si>
  <si>
    <t>Taiwan</t>
  </si>
  <si>
    <t>Colombia</t>
  </si>
  <si>
    <t>Congo, Democratic Republic</t>
  </si>
  <si>
    <t>Croatia</t>
  </si>
  <si>
    <t>Cuba</t>
  </si>
  <si>
    <t>Czech Republic</t>
  </si>
  <si>
    <t>Benin</t>
  </si>
  <si>
    <t>Denmark</t>
  </si>
  <si>
    <t>Dominica</t>
  </si>
  <si>
    <t>Ecuador</t>
  </si>
  <si>
    <t>El Salvador</t>
  </si>
  <si>
    <t>Eritrea</t>
  </si>
  <si>
    <t>Estonia</t>
  </si>
  <si>
    <t>Fiji</t>
  </si>
  <si>
    <t>Finland</t>
  </si>
  <si>
    <t>Georgia</t>
  </si>
  <si>
    <t>Gambia</t>
  </si>
  <si>
    <t>Germany</t>
  </si>
  <si>
    <t>Ghana</t>
  </si>
  <si>
    <t>Kiribati</t>
  </si>
  <si>
    <t>Greece</t>
  </si>
  <si>
    <t>Grenada</t>
  </si>
  <si>
    <t>Guatemala</t>
  </si>
  <si>
    <t>Haiti</t>
  </si>
  <si>
    <t>Honduras</t>
  </si>
  <si>
    <t>Hungary</t>
  </si>
  <si>
    <t>India</t>
  </si>
  <si>
    <t>Indonesia</t>
  </si>
  <si>
    <t>Iran</t>
  </si>
  <si>
    <t>Iraq</t>
  </si>
  <si>
    <t>Israel</t>
  </si>
  <si>
    <t>Italy</t>
  </si>
  <si>
    <t>Jamaica</t>
  </si>
  <si>
    <t>Japan</t>
  </si>
  <si>
    <t>Kazakhstan</t>
  </si>
  <si>
    <t>Jordan</t>
  </si>
  <si>
    <t>Kenya</t>
  </si>
  <si>
    <t>Korea, South</t>
  </si>
  <si>
    <t>Kyrgyzstan</t>
  </si>
  <si>
    <t>Lebanon</t>
  </si>
  <si>
    <t>Lesotho</t>
  </si>
  <si>
    <t>Latvia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</si>
  <si>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</si>
  <si>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</si>
  <si>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</si>
  <si>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</si>
  <si>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</si>
  <si>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</si>
  <si>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</si>
  <si>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</si>
  <si>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Mauritius</t>
  </si>
  <si>
    <t>Mexico</t>
  </si>
  <si>
    <t>Mongolia</t>
  </si>
  <si>
    <t>Moldova</t>
  </si>
  <si>
    <t>Montenegro</t>
  </si>
  <si>
    <t>Morocco</t>
  </si>
  <si>
    <t>Mozambique</t>
  </si>
  <si>
    <t>Namibia</t>
  </si>
  <si>
    <t>Nepal</t>
  </si>
  <si>
    <t>Vanuatu</t>
  </si>
  <si>
    <t>New Zealand</t>
  </si>
  <si>
    <t>Nicaragua</t>
  </si>
  <si>
    <t>Niger</t>
  </si>
  <si>
    <t>Nigeria</t>
  </si>
  <si>
    <t>Norway</t>
  </si>
  <si>
    <t>Panama</t>
  </si>
  <si>
    <t>Papua New Guinea</t>
  </si>
  <si>
    <t>Paraguay</t>
  </si>
  <si>
    <t>Peru</t>
  </si>
  <si>
    <t>Philippines</t>
  </si>
  <si>
    <t>Portugal</t>
  </si>
  <si>
    <t>Timor-Leste</t>
  </si>
  <si>
    <t>Romania</t>
  </si>
  <si>
    <t>Russia</t>
  </si>
  <si>
    <t>Rwanda</t>
  </si>
  <si>
    <t>Senegal</t>
  </si>
  <si>
    <t>Serbia</t>
  </si>
  <si>
    <t>Seychelles</t>
  </si>
  <si>
    <t>Sierra Leone</t>
  </si>
  <si>
    <t>Slovakia</t>
  </si>
  <si>
    <t>Vietnam</t>
  </si>
  <si>
    <t>Slovenia</t>
  </si>
  <si>
    <t>Somalia</t>
  </si>
  <si>
    <t>South Africa</t>
  </si>
  <si>
    <t>Zimbabwe</t>
  </si>
  <si>
    <t>Spain</t>
  </si>
  <si>
    <t>South Sudan</t>
  </si>
  <si>
    <t>Switzerland</t>
  </si>
  <si>
    <t>Tajikistan</t>
  </si>
  <si>
    <t>Thailand</t>
  </si>
  <si>
    <t>Togo</t>
  </si>
  <si>
    <t>Tunisia</t>
  </si>
  <si>
    <t>Turkey</t>
  </si>
  <si>
    <t>Uganda</t>
  </si>
  <si>
    <t>Ukraine</t>
  </si>
  <si>
    <t>Macedonia</t>
  </si>
  <si>
    <t>Egypt</t>
  </si>
  <si>
    <t>United Kingdom</t>
  </si>
  <si>
    <t>Tanzania</t>
  </si>
  <si>
    <t>United States</t>
  </si>
  <si>
    <t>Uruguay</t>
  </si>
  <si>
    <t>Uzbekistan</t>
  </si>
  <si>
    <t>Venezuela</t>
  </si>
  <si>
    <t>Samoa</t>
  </si>
  <si>
    <t>Yemen</t>
  </si>
  <si>
    <t>Zambia</t>
  </si>
  <si>
    <t>AFG</t>
  </si>
  <si>
    <t>ALB</t>
  </si>
  <si>
    <t>DZA</t>
  </si>
  <si>
    <t>AZE</t>
  </si>
  <si>
    <t>ARG</t>
  </si>
  <si>
    <t>AUS</t>
  </si>
  <si>
    <t>BGD</t>
  </si>
  <si>
    <t>ARM</t>
  </si>
  <si>
    <t>BEL</t>
  </si>
  <si>
    <t>BOL</t>
  </si>
  <si>
    <t>BIH</t>
  </si>
  <si>
    <t>BRA</t>
  </si>
  <si>
    <t>SLB</t>
  </si>
  <si>
    <t>BGR</t>
  </si>
  <si>
    <t>BDI</t>
  </si>
  <si>
    <t>KHM</t>
  </si>
  <si>
    <t>CMR</t>
  </si>
  <si>
    <t>CAN</t>
  </si>
  <si>
    <t>LKA</t>
  </si>
  <si>
    <t>CHL</t>
  </si>
  <si>
    <t>TWN</t>
  </si>
  <si>
    <t>COL</t>
  </si>
  <si>
    <t>COD</t>
  </si>
  <si>
    <t>HRV</t>
  </si>
  <si>
    <t>CYP</t>
  </si>
  <si>
    <t>CZE</t>
  </si>
  <si>
    <t>DNK</t>
  </si>
  <si>
    <t>SLV</t>
  </si>
  <si>
    <t>ETH</t>
  </si>
  <si>
    <t>EST</t>
  </si>
  <si>
    <t>FJI</t>
  </si>
  <si>
    <t>FIN</t>
  </si>
  <si>
    <t>FRA</t>
  </si>
  <si>
    <t>GEO</t>
  </si>
  <si>
    <t>DEU</t>
  </si>
  <si>
    <t>GHA</t>
  </si>
  <si>
    <t>GRC</t>
  </si>
  <si>
    <t>HUN</t>
  </si>
  <si>
    <t>IND</t>
  </si>
  <si>
    <t>IDN</t>
  </si>
  <si>
    <t>IRQ</t>
  </si>
  <si>
    <t>ISR</t>
  </si>
  <si>
    <t>ITA</t>
  </si>
  <si>
    <t>JAM</t>
  </si>
  <si>
    <t>JPN</t>
  </si>
  <si>
    <t>KAZ</t>
  </si>
  <si>
    <t>JOR</t>
  </si>
  <si>
    <t>KEN</t>
  </si>
  <si>
    <t>KOR</t>
  </si>
  <si>
    <t>KGZ</t>
  </si>
  <si>
    <t>LBN</t>
  </si>
  <si>
    <t>LVA</t>
  </si>
  <si>
    <t>LBR</t>
  </si>
  <si>
    <t>LBY</t>
  </si>
  <si>
    <t>LTU</t>
  </si>
  <si>
    <t>LUX</t>
  </si>
  <si>
    <t>MDG</t>
  </si>
  <si>
    <t>MWI</t>
  </si>
  <si>
    <t>MYS</t>
  </si>
  <si>
    <t>MDV</t>
  </si>
  <si>
    <t>MEX</t>
  </si>
  <si>
    <t>MNG</t>
  </si>
  <si>
    <t>MDA</t>
  </si>
  <si>
    <t>MAR</t>
  </si>
  <si>
    <t>MOZ</t>
  </si>
  <si>
    <t>NPL</t>
  </si>
  <si>
    <t>VUT</t>
  </si>
  <si>
    <t>NZL</t>
  </si>
  <si>
    <t>NGA</t>
  </si>
  <si>
    <t>NOR</t>
  </si>
  <si>
    <t>PAK</t>
  </si>
  <si>
    <t>PNG</t>
  </si>
  <si>
    <t>PRY</t>
  </si>
  <si>
    <t>PER</t>
  </si>
  <si>
    <t>PHL</t>
  </si>
  <si>
    <t>PRT</t>
  </si>
  <si>
    <t>ROU</t>
  </si>
  <si>
    <t>RUS</t>
  </si>
  <si>
    <t>RWA</t>
  </si>
  <si>
    <t>SEN</t>
  </si>
  <si>
    <t>SRB</t>
  </si>
  <si>
    <t>SLE</t>
  </si>
  <si>
    <t>SVK</t>
  </si>
  <si>
    <t>VNM</t>
  </si>
  <si>
    <t>SVN</t>
  </si>
  <si>
    <t>ZAF</t>
  </si>
  <si>
    <t>ZWE</t>
  </si>
  <si>
    <t>ESP</t>
  </si>
  <si>
    <t>SSD</t>
  </si>
  <si>
    <t>SDN</t>
  </si>
  <si>
    <t>CHE</t>
  </si>
  <si>
    <t>THA</t>
  </si>
  <si>
    <t>TUN</t>
  </si>
  <si>
    <t>TUR</t>
  </si>
  <si>
    <t>UGA</t>
  </si>
  <si>
    <t>UKR</t>
  </si>
  <si>
    <t>MKD</t>
  </si>
  <si>
    <t>EGY</t>
  </si>
  <si>
    <t>GBR</t>
  </si>
  <si>
    <t>TZA</t>
  </si>
  <si>
    <t>USA</t>
  </si>
  <si>
    <t>URY</t>
  </si>
  <si>
    <t>VEN</t>
  </si>
  <si>
    <t>YEM</t>
  </si>
  <si>
    <t>ZMB</t>
  </si>
  <si>
    <t>Year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</si>
  <si>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</si>
  <si>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</si>
  <si>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</si>
  <si>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</si>
  <si>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</si>
  <si>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</si>
  <si>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</si>
  <si>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</si>
  <si>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</si>
  <si>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</si>
  <si>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Financing_2009</t>
  </si>
  <si>
    <t>Financing_2010</t>
  </si>
  <si>
    <t>Financing_2011</t>
  </si>
  <si>
    <t>Financing_2012</t>
  </si>
  <si>
    <t>Financing_2013</t>
  </si>
  <si>
    <t>Financing_2014</t>
  </si>
  <si>
    <t>Financing_2015</t>
  </si>
  <si>
    <t>Financing_2016</t>
  </si>
  <si>
    <t>Financing_2017</t>
  </si>
  <si>
    <t>Financing_2018</t>
  </si>
  <si>
    <t>DevelopingCountries,Total</t>
  </si>
  <si>
    <t>Europe,Total</t>
  </si>
  <si>
    <t>Kosovo</t>
  </si>
  <si>
    <t>Europe,regional</t>
  </si>
  <si>
    <t>Africa,Total</t>
  </si>
  <si>
    <t>NorthofSahara,Total</t>
  </si>
  <si>
    <t>SouthofSahara,Total</t>
  </si>
  <si>
    <t>Ethiopia</t>
  </si>
  <si>
    <t>Sudan</t>
  </si>
  <si>
    <t>SouthofSahara,regional</t>
  </si>
  <si>
    <t>Africa,regional</t>
  </si>
  <si>
    <t>America,Total</t>
  </si>
  <si>
    <t>North&amp;CentralAmerica,Total</t>
  </si>
  <si>
    <t>SouthAmerica,Total</t>
  </si>
  <si>
    <t>Asia,Total</t>
  </si>
  <si>
    <t>FarEastAsia,Total</t>
  </si>
  <si>
    <t>Malaysia</t>
  </si>
  <si>
    <t>VietNam</t>
  </si>
  <si>
    <t>South&amp;CentralAsia,Total</t>
  </si>
  <si>
    <t>Pakistan</t>
  </si>
  <si>
    <t>SriLanka</t>
  </si>
  <si>
    <t>CentralAsia,regional</t>
  </si>
  <si>
    <t>MiddleEast,Total</t>
  </si>
  <si>
    <t>SyrianArabRepublic</t>
  </si>
  <si>
    <t>WestBankandGazaStrip</t>
  </si>
  <si>
    <t>Oceania,Total</t>
  </si>
  <si>
    <t>Developingcountries,unspecified</t>
  </si>
  <si>
    <t>Country Name</t>
  </si>
  <si>
    <t>Corruption risks</t>
  </si>
  <si>
    <t>Funding USDm</t>
  </si>
  <si>
    <t>Corruption perception</t>
  </si>
  <si>
    <t>Paid Bribe in the last year</t>
  </si>
  <si>
    <t>Cyprus</t>
  </si>
  <si>
    <t>France</t>
  </si>
  <si>
    <t>Burkina Faso</t>
  </si>
  <si>
    <t>Costa Rica</t>
  </si>
  <si>
    <t>Dominican Republic</t>
  </si>
  <si>
    <t>Saint Lucia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</si>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</sst>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22" fillId="33" borderId="12" xfId="42" applyFont="1" applyFill="1" applyBorder="1" applyAlignment="1">
      <alignment horizontal="right" vertical="center" wrapText="1"/>
    </xf>
    <xf numFmtId="0" fontId="20" fillId="33" borderId="11" xfId="42" applyFont="1" applyFill="1" applyBorder="1" applyAlignment="1">
      <alignment horizontal="center" vertical="top" wrapText="1"/>
    </xf>
    <xf numFmtId="0" fontId="21" fillId="33" borderId="11" xfId="42" applyFont="1" applyFill="1" applyBorder="1" applyAlignment="1">
      <alignment horizontal="center" vertical="top" wrapText="1"/>
    </xf>
    <xf numFmtId="0" fontId="19" fillId="34" borderId="11" xfId="42" applyFont="1" applyFill="1" applyBorder="1" applyAlignment="1">
      <alignment vertical="top" wrapText="1"/>
    </xf>
    <xf numFmtId="164" fontId="23" fillId="0" borderId="11" xfId="42" applyNumberFormat="1" applyFont="1" applyBorder="1" applyAlignment="1">
      <alignment horizontal="right"/>
    </xf>
    <xf numFmtId="164" fontId="23" fillId="35" borderId="11" xfId="42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4C46A3F-C278-4476-8A44-94A08DCD5B4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CRS1&amp;Coords=%5bYEAR%5d.%5b201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abSelected="1" topLeftCell="B69" workbookViewId="0">
      <selection activeCell="J82" sqref="J82"/>
    </sheetView>
  </sheetViews>
  <sheetFormatPr defaultRowHeight="15" x14ac:dyDescent="0.25"/>
  <cols>
    <col min="1" max="1" width="28.28515625" bestFit="1" customWidth="1"/>
    <col min="2" max="2" width="17.140625" bestFit="1" customWidth="1"/>
    <col min="3" max="4" width="13" bestFit="1" customWidth="1"/>
    <col min="5" max="5" width="15.140625" bestFit="1" customWidth="1"/>
    <col min="6" max="6" width="23.28515625" bestFit="1" customWidth="1"/>
    <col min="7" max="16" width="14.5703125" bestFit="1" customWidth="1"/>
    <col min="17" max="17" width="14.140625" bestFit="1" customWidth="1"/>
  </cols>
  <sheetData>
    <row r="1" spans="1:29" x14ac:dyDescent="0.25">
      <c r="A1" s="1" t="s">
        <v>284</v>
      </c>
      <c r="B1" s="1" t="s">
        <v>0</v>
      </c>
      <c r="C1" s="1" t="s">
        <v>288</v>
      </c>
      <c r="D1" s="1" t="s">
        <v>287</v>
      </c>
      <c r="E1" s="1" t="s">
        <v>285</v>
      </c>
      <c r="F1" s="1" t="s">
        <v>285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9" t="s">
        <v>286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</row>
    <row r="2" spans="1:29" x14ac:dyDescent="0.25">
      <c r="A2" t="s">
        <v>1</v>
      </c>
      <c r="B2" t="s">
        <v>131</v>
      </c>
      <c r="C2">
        <v>0.22601984441280359</v>
      </c>
      <c r="D2">
        <v>0.57409787178039551</v>
      </c>
      <c r="E2">
        <f>C2*1+D2</f>
        <v>0.80011771619319916</v>
      </c>
      <c r="F2">
        <f>(E2-MIN(E:E))/(MAX(E:E)-MIN(E:E))</f>
        <v>0.37863577030099121</v>
      </c>
      <c r="G2">
        <f>IFERROR(VLOOKUP($A2,oecd!$A$2:$K$300,T$1,0),0)</f>
        <v>28.745156000000001</v>
      </c>
      <c r="H2">
        <f>IFERROR(VLOOKUP($A2,oecd!$A$2:$K$300,U$1,0),0)</f>
        <v>78.797004999999999</v>
      </c>
      <c r="I2">
        <f>IFERROR(VLOOKUP($A2,oecd!$A$2:$K$300,V$1,0),0)</f>
        <v>2.578824</v>
      </c>
      <c r="J2">
        <f>IFERROR(VLOOKUP($A2,oecd!$A$2:$K$300,W$1,0),0)</f>
        <v>0.20111299999999999</v>
      </c>
      <c r="K2">
        <f>IFERROR(VLOOKUP($A2,oecd!$A$2:$K$300,X$1,0),0)</f>
        <v>25.277432999999998</v>
      </c>
      <c r="L2">
        <f>IFERROR(VLOOKUP($A2,oecd!$A$2:$K$300,Y$1,0),0)</f>
        <v>2.9430000000000001E-2</v>
      </c>
      <c r="M2">
        <f>IFERROR(VLOOKUP($A2,oecd!$A$2:$K$300,Z$1,0),0)</f>
        <v>12.478059</v>
      </c>
      <c r="N2">
        <f>IFERROR(VLOOKUP($A2,oecd!$A$2:$K$300,AA$1,0),0)</f>
        <v>0.26657799999999998</v>
      </c>
      <c r="O2">
        <f>IFERROR(VLOOKUP($A2,oecd!$A$2:$K$300,AB$1,0),0)</f>
        <v>9.0548730000000006</v>
      </c>
      <c r="P2">
        <f>IFERROR(VLOOKUP($A2,oecd!$A$2:$K$300,AC$1,0),0)</f>
        <v>81.060823999999997</v>
      </c>
      <c r="Q2">
        <f>IFERROR(AVERAGEIF(G2:P2,"&lt;&gt;0"),0)</f>
        <v>23.848929500000001</v>
      </c>
    </row>
    <row r="3" spans="1:29" x14ac:dyDescent="0.25">
      <c r="A3" t="s">
        <v>2</v>
      </c>
      <c r="B3" t="s">
        <v>132</v>
      </c>
      <c r="D3">
        <v>0.79553298950195317</v>
      </c>
      <c r="E3">
        <f t="shared" ref="E3:E66" si="0">C3*1+D3</f>
        <v>0.79553298950195317</v>
      </c>
      <c r="F3">
        <f t="shared" ref="F3:F66" si="1">(E3-MIN(E:E))/(MAX(E:E)-MIN(E:E))</f>
        <v>0.37516923280723519</v>
      </c>
      <c r="G3">
        <f>IFERROR(VLOOKUP($A3,oecd!$A$2:$K$300,T$1,0),0)</f>
        <v>0</v>
      </c>
      <c r="H3">
        <f>IFERROR(VLOOKUP($A3,oecd!$A$2:$K$300,U$1,0),0)</f>
        <v>8.2007999999999998E-2</v>
      </c>
      <c r="I3">
        <f>IFERROR(VLOOKUP($A3,oecd!$A$2:$K$300,V$1,0),0)</f>
        <v>0</v>
      </c>
      <c r="J3">
        <f>IFERROR(VLOOKUP($A3,oecd!$A$2:$K$300,W$1,0),0)</f>
        <v>5.7460000000000002E-3</v>
      </c>
      <c r="K3">
        <f>IFERROR(VLOOKUP($A3,oecd!$A$2:$K$300,X$1,0),0)</f>
        <v>4.165E-2</v>
      </c>
      <c r="L3">
        <f>IFERROR(VLOOKUP($A3,oecd!$A$2:$K$300,Y$1,0),0)</f>
        <v>4.9281999999999999E-2</v>
      </c>
      <c r="M3">
        <f>IFERROR(VLOOKUP($A3,oecd!$A$2:$K$300,Z$1,0),0)</f>
        <v>0.144321</v>
      </c>
      <c r="N3">
        <f>IFERROR(VLOOKUP($A3,oecd!$A$2:$K$300,AA$1,0),0)</f>
        <v>0.16623399999999999</v>
      </c>
      <c r="O3">
        <f>IFERROR(VLOOKUP($A3,oecd!$A$2:$K$300,AB$1,0),0)</f>
        <v>0.19503899999999999</v>
      </c>
      <c r="P3">
        <f>IFERROR(VLOOKUP($A3,oecd!$A$2:$K$300,AC$1,0),0)</f>
        <v>1.621872</v>
      </c>
      <c r="Q3">
        <f t="shared" ref="Q3:Q66" si="2">IFERROR(AVERAGEIF(G3:P3,"&lt;&gt;0"),0)</f>
        <v>0.288269</v>
      </c>
    </row>
    <row r="4" spans="1:29" x14ac:dyDescent="0.25">
      <c r="A4" t="s">
        <v>3</v>
      </c>
      <c r="B4" t="s">
        <v>133</v>
      </c>
      <c r="C4">
        <v>0.18618617951869959</v>
      </c>
      <c r="D4">
        <v>0.73209877014160152</v>
      </c>
      <c r="E4">
        <f t="shared" si="0"/>
        <v>0.91828494966030116</v>
      </c>
      <c r="F4">
        <f t="shared" si="1"/>
        <v>0.46798267643811742</v>
      </c>
      <c r="G4">
        <f>IFERROR(VLOOKUP($A4,oecd!$A$2:$K$300,T$1,0),0)</f>
        <v>0</v>
      </c>
      <c r="H4">
        <f>IFERROR(VLOOKUP($A4,oecd!$A$2:$K$300,U$1,0),0)</f>
        <v>0</v>
      </c>
      <c r="I4">
        <f>IFERROR(VLOOKUP($A4,oecd!$A$2:$K$300,V$1,0),0)</f>
        <v>0</v>
      </c>
      <c r="J4">
        <f>IFERROR(VLOOKUP($A4,oecd!$A$2:$K$300,W$1,0),0)</f>
        <v>0</v>
      </c>
      <c r="K4">
        <f>IFERROR(VLOOKUP($A4,oecd!$A$2:$K$300,X$1,0),0)</f>
        <v>0</v>
      </c>
      <c r="L4">
        <f>IFERROR(VLOOKUP($A4,oecd!$A$2:$K$300,Y$1,0),0)</f>
        <v>8.0090000000000005E-3</v>
      </c>
      <c r="M4">
        <f>IFERROR(VLOOKUP($A4,oecd!$A$2:$K$300,Z$1,0),0)</f>
        <v>3.0158000000000001E-2</v>
      </c>
      <c r="N4">
        <f>IFERROR(VLOOKUP($A4,oecd!$A$2:$K$300,AA$1,0),0)</f>
        <v>1.0759999999999999E-3</v>
      </c>
      <c r="O4">
        <f>IFERROR(VLOOKUP($A4,oecd!$A$2:$K$300,AB$1,0),0)</f>
        <v>6.7275000000000001E-2</v>
      </c>
      <c r="P4">
        <f>IFERROR(VLOOKUP($A4,oecd!$A$2:$K$300,AC$1,0),0)</f>
        <v>0</v>
      </c>
      <c r="Q4">
        <f t="shared" si="2"/>
        <v>2.66295E-2</v>
      </c>
    </row>
    <row r="5" spans="1:29" x14ac:dyDescent="0.25">
      <c r="A5" t="s">
        <v>4</v>
      </c>
      <c r="B5" t="s">
        <v>134</v>
      </c>
      <c r="D5">
        <v>0.55748929977416994</v>
      </c>
      <c r="E5">
        <f t="shared" si="0"/>
        <v>0.55748929977416994</v>
      </c>
      <c r="F5">
        <f t="shared" si="1"/>
        <v>0.19518306761902662</v>
      </c>
      <c r="G5">
        <f>IFERROR(VLOOKUP($A5,oecd!$A$2:$K$300,T$1,0),0)</f>
        <v>0</v>
      </c>
      <c r="H5">
        <f>IFERROR(VLOOKUP($A5,oecd!$A$2:$K$300,U$1,0),0)</f>
        <v>0</v>
      </c>
      <c r="I5">
        <f>IFERROR(VLOOKUP($A5,oecd!$A$2:$K$300,V$1,0),0)</f>
        <v>0</v>
      </c>
      <c r="J5">
        <f>IFERROR(VLOOKUP($A5,oecd!$A$2:$K$300,W$1,0),0)</f>
        <v>0</v>
      </c>
      <c r="K5">
        <f>IFERROR(VLOOKUP($A5,oecd!$A$2:$K$300,X$1,0),0)</f>
        <v>8.149E-3</v>
      </c>
      <c r="L5">
        <f>IFERROR(VLOOKUP($A5,oecd!$A$2:$K$300,Y$1,0),0)</f>
        <v>5.4266000000000002E-2</v>
      </c>
      <c r="M5">
        <f>IFERROR(VLOOKUP($A5,oecd!$A$2:$K$300,Z$1,0),0)</f>
        <v>5.9159999999999997E-2</v>
      </c>
      <c r="N5">
        <f>IFERROR(VLOOKUP($A5,oecd!$A$2:$K$300,AA$1,0),0)</f>
        <v>2.7942000000000002E-2</v>
      </c>
      <c r="O5">
        <f>IFERROR(VLOOKUP($A5,oecd!$A$2:$K$300,AB$1,0),0)</f>
        <v>0.21235499999999999</v>
      </c>
      <c r="P5">
        <f>IFERROR(VLOOKUP($A5,oecd!$A$2:$K$300,AC$1,0),0)</f>
        <v>0.33979100000000001</v>
      </c>
      <c r="Q5">
        <f t="shared" si="2"/>
        <v>0.11694383333333332</v>
      </c>
    </row>
    <row r="6" spans="1:29" x14ac:dyDescent="0.25">
      <c r="A6" t="s">
        <v>5</v>
      </c>
      <c r="B6" t="s">
        <v>135</v>
      </c>
      <c r="C6">
        <v>2.0304568111896511E-2</v>
      </c>
      <c r="D6">
        <v>0.51294598579406736</v>
      </c>
      <c r="E6">
        <f t="shared" si="0"/>
        <v>0.53325055390596388</v>
      </c>
      <c r="F6">
        <f t="shared" si="1"/>
        <v>0.17685601630009068</v>
      </c>
      <c r="G6">
        <f>IFERROR(VLOOKUP($A6,oecd!$A$2:$K$300,T$1,0),0)</f>
        <v>0</v>
      </c>
      <c r="H6">
        <f>IFERROR(VLOOKUP($A6,oecd!$A$2:$K$300,U$1,0),0)</f>
        <v>0</v>
      </c>
      <c r="I6">
        <f>IFERROR(VLOOKUP($A6,oecd!$A$2:$K$300,V$1,0),0)</f>
        <v>0</v>
      </c>
      <c r="J6">
        <f>IFERROR(VLOOKUP($A6,oecd!$A$2:$K$300,W$1,0),0)</f>
        <v>1.2130999999999999E-2</v>
      </c>
      <c r="K6">
        <f>IFERROR(VLOOKUP($A6,oecd!$A$2:$K$300,X$1,0),0)</f>
        <v>0</v>
      </c>
      <c r="L6">
        <f>IFERROR(VLOOKUP($A6,oecd!$A$2:$K$300,Y$1,0),0)</f>
        <v>1.6018999999999999E-2</v>
      </c>
      <c r="M6">
        <f>IFERROR(VLOOKUP($A6,oecd!$A$2:$K$300,Z$1,0),0)</f>
        <v>4.2379E-2</v>
      </c>
      <c r="N6">
        <f>IFERROR(VLOOKUP($A6,oecd!$A$2:$K$300,AA$1,0),0)</f>
        <v>1.3511E-2</v>
      </c>
      <c r="O6">
        <f>IFERROR(VLOOKUP($A6,oecd!$A$2:$K$300,AB$1,0),0)</f>
        <v>0</v>
      </c>
      <c r="P6">
        <f>IFERROR(VLOOKUP($A6,oecd!$A$2:$K$300,AC$1,0),0)</f>
        <v>0</v>
      </c>
      <c r="Q6">
        <f t="shared" si="2"/>
        <v>2.1009999999999997E-2</v>
      </c>
    </row>
    <row r="7" spans="1:29" x14ac:dyDescent="0.25">
      <c r="A7" t="s">
        <v>6</v>
      </c>
      <c r="B7" t="s">
        <v>136</v>
      </c>
      <c r="C7">
        <v>1.1331444606184959E-2</v>
      </c>
      <c r="D7">
        <v>0.51685185432434078</v>
      </c>
      <c r="E7">
        <f t="shared" si="0"/>
        <v>0.52818329893052574</v>
      </c>
      <c r="F7">
        <f t="shared" si="1"/>
        <v>0.17302463647186272</v>
      </c>
      <c r="G7">
        <f>IFERROR(VLOOKUP($A7,oecd!$A$2:$K$300,T$1,0),0)</f>
        <v>0</v>
      </c>
      <c r="H7">
        <f>IFERROR(VLOOKUP($A7,oecd!$A$2:$K$300,U$1,0),0)</f>
        <v>0</v>
      </c>
      <c r="I7">
        <f>IFERROR(VLOOKUP($A7,oecd!$A$2:$K$300,V$1,0),0)</f>
        <v>0</v>
      </c>
      <c r="J7">
        <f>IFERROR(VLOOKUP($A7,oecd!$A$2:$K$300,W$1,0),0)</f>
        <v>0</v>
      </c>
      <c r="K7">
        <f>IFERROR(VLOOKUP($A7,oecd!$A$2:$K$300,X$1,0),0)</f>
        <v>0</v>
      </c>
      <c r="L7">
        <f>IFERROR(VLOOKUP($A7,oecd!$A$2:$K$300,Y$1,0),0)</f>
        <v>0</v>
      </c>
      <c r="M7">
        <f>IFERROR(VLOOKUP($A7,oecd!$A$2:$K$300,Z$1,0),0)</f>
        <v>0</v>
      </c>
      <c r="N7">
        <f>IFERROR(VLOOKUP($A7,oecd!$A$2:$K$300,AA$1,0),0)</f>
        <v>0</v>
      </c>
      <c r="O7">
        <f>IFERROR(VLOOKUP($A7,oecd!$A$2:$K$300,AB$1,0),0)</f>
        <v>0</v>
      </c>
      <c r="P7">
        <f>IFERROR(VLOOKUP($A7,oecd!$A$2:$K$300,AC$1,0),0)</f>
        <v>0</v>
      </c>
      <c r="Q7">
        <f t="shared" si="2"/>
        <v>0</v>
      </c>
    </row>
    <row r="8" spans="1:29" x14ac:dyDescent="0.25">
      <c r="A8" t="s">
        <v>7</v>
      </c>
      <c r="B8" t="s">
        <v>137</v>
      </c>
      <c r="C8">
        <v>0.1218553483486176</v>
      </c>
      <c r="D8">
        <v>0.40129947662353521</v>
      </c>
      <c r="E8">
        <f t="shared" si="0"/>
        <v>0.52315482497215282</v>
      </c>
      <c r="F8">
        <f t="shared" si="1"/>
        <v>0.16922257918754113</v>
      </c>
      <c r="G8">
        <f>IFERROR(VLOOKUP($A8,oecd!$A$2:$K$300,T$1,0),0)</f>
        <v>0</v>
      </c>
      <c r="H8">
        <f>IFERROR(VLOOKUP($A8,oecd!$A$2:$K$300,U$1,0),0)</f>
        <v>0</v>
      </c>
      <c r="I8">
        <f>IFERROR(VLOOKUP($A8,oecd!$A$2:$K$300,V$1,0),0)</f>
        <v>39.971775000000001</v>
      </c>
      <c r="J8">
        <f>IFERROR(VLOOKUP($A8,oecd!$A$2:$K$300,W$1,0),0)</f>
        <v>1.787668</v>
      </c>
      <c r="K8">
        <f>IFERROR(VLOOKUP($A8,oecd!$A$2:$K$300,X$1,0),0)</f>
        <v>3.9155389999999999</v>
      </c>
      <c r="L8">
        <f>IFERROR(VLOOKUP($A8,oecd!$A$2:$K$300,Y$1,0),0)</f>
        <v>0.80227400000000004</v>
      </c>
      <c r="M8">
        <f>IFERROR(VLOOKUP($A8,oecd!$A$2:$K$300,Z$1,0),0)</f>
        <v>2.2241460000000002</v>
      </c>
      <c r="N8">
        <f>IFERROR(VLOOKUP($A8,oecd!$A$2:$K$300,AA$1,0),0)</f>
        <v>1.3470089999999999</v>
      </c>
      <c r="O8">
        <f>IFERROR(VLOOKUP($A8,oecd!$A$2:$K$300,AB$1,0),0)</f>
        <v>1.314084</v>
      </c>
      <c r="P8">
        <f>IFERROR(VLOOKUP($A8,oecd!$A$2:$K$300,AC$1,0),0)</f>
        <v>1.8735869999999999</v>
      </c>
      <c r="Q8">
        <f t="shared" si="2"/>
        <v>6.6545102500000004</v>
      </c>
    </row>
    <row r="9" spans="1:29" x14ac:dyDescent="0.25">
      <c r="A9" t="s">
        <v>8</v>
      </c>
      <c r="B9" t="s">
        <v>138</v>
      </c>
      <c r="C9">
        <v>0.1164658665657043</v>
      </c>
      <c r="D9">
        <v>0.74712872505187988</v>
      </c>
      <c r="E9">
        <f t="shared" si="0"/>
        <v>0.86359459161758423</v>
      </c>
      <c r="F9">
        <f t="shared" si="1"/>
        <v>0.42663099083731298</v>
      </c>
      <c r="G9">
        <f>IFERROR(VLOOKUP($A9,oecd!$A$2:$K$300,T$1,0),0)</f>
        <v>0</v>
      </c>
      <c r="H9">
        <f>IFERROR(VLOOKUP($A9,oecd!$A$2:$K$300,U$1,0),0)</f>
        <v>0</v>
      </c>
      <c r="I9">
        <f>IFERROR(VLOOKUP($A9,oecd!$A$2:$K$300,V$1,0),0)</f>
        <v>0</v>
      </c>
      <c r="J9">
        <f>IFERROR(VLOOKUP($A9,oecd!$A$2:$K$300,W$1,0),0)</f>
        <v>0</v>
      </c>
      <c r="K9">
        <f>IFERROR(VLOOKUP($A9,oecd!$A$2:$K$300,X$1,0),0)</f>
        <v>1.3337E-2</v>
      </c>
      <c r="L9">
        <f>IFERROR(VLOOKUP($A9,oecd!$A$2:$K$300,Y$1,0),0)</f>
        <v>5.3794000000000002E-2</v>
      </c>
      <c r="M9">
        <f>IFERROR(VLOOKUP($A9,oecd!$A$2:$K$300,Z$1,0),0)</f>
        <v>7.8313999999999995E-2</v>
      </c>
      <c r="N9">
        <f>IFERROR(VLOOKUP($A9,oecd!$A$2:$K$300,AA$1,0),0)</f>
        <v>8.6715E-2</v>
      </c>
      <c r="O9">
        <f>IFERROR(VLOOKUP($A9,oecd!$A$2:$K$300,AB$1,0),0)</f>
        <v>0.79587799999999997</v>
      </c>
      <c r="P9">
        <f>IFERROR(VLOOKUP($A9,oecd!$A$2:$K$300,AC$1,0),0)</f>
        <v>0.21699399999999999</v>
      </c>
      <c r="Q9">
        <f t="shared" si="2"/>
        <v>0.20750533333333332</v>
      </c>
    </row>
    <row r="10" spans="1:29" x14ac:dyDescent="0.25">
      <c r="A10" t="s">
        <v>9</v>
      </c>
      <c r="B10" t="s">
        <v>139</v>
      </c>
      <c r="C10">
        <v>2.0460357889533039E-2</v>
      </c>
      <c r="D10">
        <v>0.49489560127258297</v>
      </c>
      <c r="E10">
        <f t="shared" si="0"/>
        <v>0.51535595916211596</v>
      </c>
      <c r="F10">
        <f t="shared" si="1"/>
        <v>0.16332581312929709</v>
      </c>
      <c r="G10">
        <f>IFERROR(VLOOKUP($A10,oecd!$A$2:$K$300,T$1,0),0)</f>
        <v>0</v>
      </c>
      <c r="H10">
        <f>IFERROR(VLOOKUP($A10,oecd!$A$2:$K$300,U$1,0),0)</f>
        <v>0</v>
      </c>
      <c r="I10">
        <f>IFERROR(VLOOKUP($A10,oecd!$A$2:$K$300,V$1,0),0)</f>
        <v>0</v>
      </c>
      <c r="J10">
        <f>IFERROR(VLOOKUP($A10,oecd!$A$2:$K$300,W$1,0),0)</f>
        <v>0</v>
      </c>
      <c r="K10">
        <f>IFERROR(VLOOKUP($A10,oecd!$A$2:$K$300,X$1,0),0)</f>
        <v>0</v>
      </c>
      <c r="L10">
        <f>IFERROR(VLOOKUP($A10,oecd!$A$2:$K$300,Y$1,0),0)</f>
        <v>0</v>
      </c>
      <c r="M10">
        <f>IFERROR(VLOOKUP($A10,oecd!$A$2:$K$300,Z$1,0),0)</f>
        <v>0</v>
      </c>
      <c r="N10">
        <f>IFERROR(VLOOKUP($A10,oecd!$A$2:$K$300,AA$1,0),0)</f>
        <v>0</v>
      </c>
      <c r="O10">
        <f>IFERROR(VLOOKUP($A10,oecd!$A$2:$K$300,AB$1,0),0)</f>
        <v>0</v>
      </c>
      <c r="P10">
        <f>IFERROR(VLOOKUP($A10,oecd!$A$2:$K$300,AC$1,0),0)</f>
        <v>0</v>
      </c>
      <c r="Q10">
        <f t="shared" si="2"/>
        <v>0</v>
      </c>
    </row>
    <row r="11" spans="1:29" x14ac:dyDescent="0.25">
      <c r="A11" t="s">
        <v>11</v>
      </c>
      <c r="B11" t="s">
        <v>140</v>
      </c>
      <c r="C11">
        <v>0.1043613702058792</v>
      </c>
      <c r="D11">
        <v>0.60104384422302248</v>
      </c>
      <c r="E11">
        <f t="shared" si="0"/>
        <v>0.70540521442890169</v>
      </c>
      <c r="F11">
        <f t="shared" si="1"/>
        <v>0.30702311798732768</v>
      </c>
      <c r="G11">
        <f>IFERROR(VLOOKUP($A11,oecd!$A$2:$K$300,T$1,0),0)</f>
        <v>6.485862</v>
      </c>
      <c r="H11">
        <f>IFERROR(VLOOKUP($A11,oecd!$A$2:$K$300,U$1,0),0)</f>
        <v>17.220538000000001</v>
      </c>
      <c r="I11">
        <f>IFERROR(VLOOKUP($A11,oecd!$A$2:$K$300,V$1,0),0)</f>
        <v>4.5129419999999998</v>
      </c>
      <c r="J11">
        <f>IFERROR(VLOOKUP($A11,oecd!$A$2:$K$300,W$1,0),0)</f>
        <v>0</v>
      </c>
      <c r="K11">
        <f>IFERROR(VLOOKUP($A11,oecd!$A$2:$K$300,X$1,0),0)</f>
        <v>3.2975999999999998E-2</v>
      </c>
      <c r="L11">
        <f>IFERROR(VLOOKUP($A11,oecd!$A$2:$K$300,Y$1,0),0)</f>
        <v>0.15219199999999999</v>
      </c>
      <c r="M11">
        <f>IFERROR(VLOOKUP($A11,oecd!$A$2:$K$300,Z$1,0),0)</f>
        <v>5.0831000000000001E-2</v>
      </c>
      <c r="N11">
        <f>IFERROR(VLOOKUP($A11,oecd!$A$2:$K$300,AA$1,0),0)</f>
        <v>9.4673999999999994E-2</v>
      </c>
      <c r="O11">
        <f>IFERROR(VLOOKUP($A11,oecd!$A$2:$K$300,AB$1,0),0)</f>
        <v>0.11103300000000001</v>
      </c>
      <c r="P11">
        <f>IFERROR(VLOOKUP($A11,oecd!$A$2:$K$300,AC$1,0),0)</f>
        <v>3.1819E-2</v>
      </c>
      <c r="Q11">
        <f t="shared" si="2"/>
        <v>3.1880963333333332</v>
      </c>
    </row>
    <row r="12" spans="1:29" x14ac:dyDescent="0.25">
      <c r="A12" t="s">
        <v>12</v>
      </c>
      <c r="B12" t="s">
        <v>141</v>
      </c>
      <c r="C12">
        <v>8.192770928144455E-2</v>
      </c>
      <c r="D12">
        <v>0.77357721328735352</v>
      </c>
      <c r="E12">
        <f t="shared" si="0"/>
        <v>0.85550492256879807</v>
      </c>
      <c r="F12">
        <f t="shared" si="1"/>
        <v>0.42051434682377997</v>
      </c>
      <c r="G12">
        <f>IFERROR(VLOOKUP($A12,oecd!$A$2:$K$300,T$1,0),0)</f>
        <v>0</v>
      </c>
      <c r="H12">
        <f>IFERROR(VLOOKUP($A12,oecd!$A$2:$K$300,U$1,0),0)</f>
        <v>0</v>
      </c>
      <c r="I12">
        <f>IFERROR(VLOOKUP($A12,oecd!$A$2:$K$300,V$1,0),0)</f>
        <v>0</v>
      </c>
      <c r="J12">
        <f>IFERROR(VLOOKUP($A12,oecd!$A$2:$K$300,W$1,0),0)</f>
        <v>0</v>
      </c>
      <c r="K12">
        <f>IFERROR(VLOOKUP($A12,oecd!$A$2:$K$300,X$1,0),0)</f>
        <v>6.9399999999999996E-4</v>
      </c>
      <c r="L12">
        <f>IFERROR(VLOOKUP($A12,oecd!$A$2:$K$300,Y$1,0),0)</f>
        <v>2.043E-2</v>
      </c>
      <c r="M12">
        <f>IFERROR(VLOOKUP($A12,oecd!$A$2:$K$300,Z$1,0),0)</f>
        <v>0.10014199999999999</v>
      </c>
      <c r="N12">
        <f>IFERROR(VLOOKUP($A12,oecd!$A$2:$K$300,AA$1,0),0)</f>
        <v>0.15959899999999999</v>
      </c>
      <c r="O12">
        <f>IFERROR(VLOOKUP($A12,oecd!$A$2:$K$300,AB$1,0),0)</f>
        <v>9.1991000000000003E-2</v>
      </c>
      <c r="P12">
        <f>IFERROR(VLOOKUP($A12,oecd!$A$2:$K$300,AC$1,0),0)</f>
        <v>8.5607000000000003E-2</v>
      </c>
      <c r="Q12">
        <f t="shared" si="2"/>
        <v>7.6410499999999992E-2</v>
      </c>
    </row>
    <row r="13" spans="1:29" x14ac:dyDescent="0.25">
      <c r="A13" t="s">
        <v>14</v>
      </c>
      <c r="B13" t="s">
        <v>142</v>
      </c>
      <c r="D13">
        <v>0.57003259658813477</v>
      </c>
      <c r="E13">
        <f t="shared" si="0"/>
        <v>0.57003259658813477</v>
      </c>
      <c r="F13">
        <f t="shared" si="1"/>
        <v>0.20466712449507624</v>
      </c>
      <c r="G13">
        <f>IFERROR(VLOOKUP($A13,oecd!$A$2:$K$300,T$1,0),0)</f>
        <v>0</v>
      </c>
      <c r="H13">
        <f>IFERROR(VLOOKUP($A13,oecd!$A$2:$K$300,U$1,0),0)</f>
        <v>0</v>
      </c>
      <c r="I13">
        <f>IFERROR(VLOOKUP($A13,oecd!$A$2:$K$300,V$1,0),0)</f>
        <v>0</v>
      </c>
      <c r="J13">
        <f>IFERROR(VLOOKUP($A13,oecd!$A$2:$K$300,W$1,0),0)</f>
        <v>3.4731999999999999E-2</v>
      </c>
      <c r="K13">
        <f>IFERROR(VLOOKUP($A13,oecd!$A$2:$K$300,X$1,0),0)</f>
        <v>0.110806</v>
      </c>
      <c r="L13">
        <f>IFERROR(VLOOKUP($A13,oecd!$A$2:$K$300,Y$1,0),0)</f>
        <v>0.13150400000000001</v>
      </c>
      <c r="M13">
        <f>IFERROR(VLOOKUP($A13,oecd!$A$2:$K$300,Z$1,0),0)</f>
        <v>0.19827600000000001</v>
      </c>
      <c r="N13">
        <f>IFERROR(VLOOKUP($A13,oecd!$A$2:$K$300,AA$1,0),0)</f>
        <v>0.21160999999999999</v>
      </c>
      <c r="O13">
        <f>IFERROR(VLOOKUP($A13,oecd!$A$2:$K$300,AB$1,0),0)</f>
        <v>1.6763479999999999</v>
      </c>
      <c r="P13">
        <f>IFERROR(VLOOKUP($A13,oecd!$A$2:$K$300,AC$1,0),0)</f>
        <v>0.47450700000000001</v>
      </c>
      <c r="Q13">
        <f t="shared" si="2"/>
        <v>0.40539757142857141</v>
      </c>
    </row>
    <row r="14" spans="1:29" x14ac:dyDescent="0.25">
      <c r="A14" t="s">
        <v>15</v>
      </c>
      <c r="B14" t="s">
        <v>143</v>
      </c>
      <c r="C14">
        <v>0.2369668185710907</v>
      </c>
      <c r="D14">
        <v>0.58639998435974117</v>
      </c>
      <c r="E14">
        <f t="shared" si="0"/>
        <v>0.82336680293083186</v>
      </c>
      <c r="F14">
        <f t="shared" si="1"/>
        <v>0.39621453481610941</v>
      </c>
      <c r="G14">
        <f>IFERROR(VLOOKUP($A14,oecd!$A$2:$K$300,T$1,0),0)</f>
        <v>0</v>
      </c>
      <c r="H14">
        <f>IFERROR(VLOOKUP($A14,oecd!$A$2:$K$300,U$1,0),0)</f>
        <v>0</v>
      </c>
      <c r="I14">
        <f>IFERROR(VLOOKUP($A14,oecd!$A$2:$K$300,V$1,0),0)</f>
        <v>0</v>
      </c>
      <c r="J14">
        <f>IFERROR(VLOOKUP($A14,oecd!$A$2:$K$300,W$1,0),0)</f>
        <v>0</v>
      </c>
      <c r="K14">
        <f>IFERROR(VLOOKUP($A14,oecd!$A$2:$K$300,X$1,0),0)</f>
        <v>0</v>
      </c>
      <c r="L14">
        <f>IFERROR(VLOOKUP($A14,oecd!$A$2:$K$300,Y$1,0),0)</f>
        <v>0</v>
      </c>
      <c r="M14">
        <f>IFERROR(VLOOKUP($A14,oecd!$A$2:$K$300,Z$1,0),0)</f>
        <v>0</v>
      </c>
      <c r="N14">
        <f>IFERROR(VLOOKUP($A14,oecd!$A$2:$K$300,AA$1,0),0)</f>
        <v>0</v>
      </c>
      <c r="O14">
        <f>IFERROR(VLOOKUP($A14,oecd!$A$2:$K$300,AB$1,0),0)</f>
        <v>0</v>
      </c>
      <c r="P14">
        <f>IFERROR(VLOOKUP($A14,oecd!$A$2:$K$300,AC$1,0),0)</f>
        <v>0</v>
      </c>
      <c r="Q14">
        <f t="shared" si="2"/>
        <v>0</v>
      </c>
    </row>
    <row r="15" spans="1:29" x14ac:dyDescent="0.25">
      <c r="A15" t="s">
        <v>16</v>
      </c>
      <c r="B15" t="s">
        <v>144</v>
      </c>
      <c r="C15">
        <v>2.247191034257412E-2</v>
      </c>
      <c r="D15">
        <v>0.68540925979614253</v>
      </c>
      <c r="E15">
        <f t="shared" si="0"/>
        <v>0.70788117013871665</v>
      </c>
      <c r="F15">
        <f t="shared" si="1"/>
        <v>0.3088952019476085</v>
      </c>
      <c r="G15">
        <f>IFERROR(VLOOKUP($A15,oecd!$A$2:$K$300,T$1,0),0)</f>
        <v>0</v>
      </c>
      <c r="H15">
        <f>IFERROR(VLOOKUP($A15,oecd!$A$2:$K$300,U$1,0),0)</f>
        <v>0</v>
      </c>
      <c r="I15">
        <f>IFERROR(VLOOKUP($A15,oecd!$A$2:$K$300,V$1,0),0)</f>
        <v>0</v>
      </c>
      <c r="J15">
        <f>IFERROR(VLOOKUP($A15,oecd!$A$2:$K$300,W$1,0),0)</f>
        <v>0</v>
      </c>
      <c r="K15">
        <f>IFERROR(VLOOKUP($A15,oecd!$A$2:$K$300,X$1,0),0)</f>
        <v>0</v>
      </c>
      <c r="L15">
        <f>IFERROR(VLOOKUP($A15,oecd!$A$2:$K$300,Y$1,0),0)</f>
        <v>0</v>
      </c>
      <c r="M15">
        <f>IFERROR(VLOOKUP($A15,oecd!$A$2:$K$300,Z$1,0),0)</f>
        <v>0</v>
      </c>
      <c r="N15">
        <f>IFERROR(VLOOKUP($A15,oecd!$A$2:$K$300,AA$1,0),0)</f>
        <v>0</v>
      </c>
      <c r="O15">
        <f>IFERROR(VLOOKUP($A15,oecd!$A$2:$K$300,AB$1,0),0)</f>
        <v>0</v>
      </c>
      <c r="P15">
        <f>IFERROR(VLOOKUP($A15,oecd!$A$2:$K$300,AC$1,0),0)</f>
        <v>0</v>
      </c>
      <c r="Q15">
        <f t="shared" si="2"/>
        <v>0</v>
      </c>
    </row>
    <row r="16" spans="1:29" x14ac:dyDescent="0.25">
      <c r="A16" t="s">
        <v>18</v>
      </c>
      <c r="B16" t="s">
        <v>145</v>
      </c>
      <c r="D16">
        <v>0.67525353431701662</v>
      </c>
      <c r="E16">
        <f t="shared" si="0"/>
        <v>0.67525353431701662</v>
      </c>
      <c r="F16">
        <f t="shared" si="1"/>
        <v>0.28422526401553905</v>
      </c>
      <c r="G16">
        <f>IFERROR(VLOOKUP($A16,oecd!$A$2:$K$300,T$1,0),0)</f>
        <v>0</v>
      </c>
      <c r="H16">
        <f>IFERROR(VLOOKUP($A16,oecd!$A$2:$K$300,U$1,0),0)</f>
        <v>0</v>
      </c>
      <c r="I16">
        <f>IFERROR(VLOOKUP($A16,oecd!$A$2:$K$300,V$1,0),0)</f>
        <v>0</v>
      </c>
      <c r="J16">
        <f>IFERROR(VLOOKUP($A16,oecd!$A$2:$K$300,W$1,0),0)</f>
        <v>0</v>
      </c>
      <c r="K16">
        <f>IFERROR(VLOOKUP($A16,oecd!$A$2:$K$300,X$1,0),0)</f>
        <v>0</v>
      </c>
      <c r="L16">
        <f>IFERROR(VLOOKUP($A16,oecd!$A$2:$K$300,Y$1,0),0)</f>
        <v>0</v>
      </c>
      <c r="M16">
        <f>IFERROR(VLOOKUP($A16,oecd!$A$2:$K$300,Z$1,0),0)</f>
        <v>0</v>
      </c>
      <c r="N16">
        <f>IFERROR(VLOOKUP($A16,oecd!$A$2:$K$300,AA$1,0),0)</f>
        <v>0</v>
      </c>
      <c r="O16">
        <f>IFERROR(VLOOKUP($A16,oecd!$A$2:$K$300,AB$1,0),0)</f>
        <v>0</v>
      </c>
      <c r="P16">
        <f>IFERROR(VLOOKUP($A16,oecd!$A$2:$K$300,AC$1,0),0)</f>
        <v>0</v>
      </c>
      <c r="Q16">
        <f t="shared" si="2"/>
        <v>0</v>
      </c>
    </row>
    <row r="17" spans="1:17" x14ac:dyDescent="0.25">
      <c r="A17" t="s">
        <v>20</v>
      </c>
      <c r="B17" t="s">
        <v>146</v>
      </c>
      <c r="C17">
        <v>0.29824560880661011</v>
      </c>
      <c r="D17">
        <v>0.52864322662353513</v>
      </c>
      <c r="E17">
        <f t="shared" si="0"/>
        <v>0.82688883543014524</v>
      </c>
      <c r="F17">
        <f t="shared" si="1"/>
        <v>0.39887756328766677</v>
      </c>
      <c r="G17">
        <f>IFERROR(VLOOKUP($A17,oecd!$A$2:$K$300,T$1,0),0)</f>
        <v>0</v>
      </c>
      <c r="H17">
        <f>IFERROR(VLOOKUP($A17,oecd!$A$2:$K$300,U$1,0),0)</f>
        <v>0</v>
      </c>
      <c r="I17">
        <f>IFERROR(VLOOKUP($A17,oecd!$A$2:$K$300,V$1,0),0)</f>
        <v>9.0258839999999996</v>
      </c>
      <c r="J17">
        <f>IFERROR(VLOOKUP($A17,oecd!$A$2:$K$300,W$1,0),0)</f>
        <v>0.247975</v>
      </c>
      <c r="K17">
        <f>IFERROR(VLOOKUP($A17,oecd!$A$2:$K$300,X$1,0),0)</f>
        <v>22.989402999999999</v>
      </c>
      <c r="L17">
        <f>IFERROR(VLOOKUP($A17,oecd!$A$2:$K$300,Y$1,0),0)</f>
        <v>7.5469559999999998</v>
      </c>
      <c r="M17">
        <f>IFERROR(VLOOKUP($A17,oecd!$A$2:$K$300,Z$1,0),0)</f>
        <v>2.321742</v>
      </c>
      <c r="N17">
        <f>IFERROR(VLOOKUP($A17,oecd!$A$2:$K$300,AA$1,0),0)</f>
        <v>0.138268</v>
      </c>
      <c r="O17">
        <f>IFERROR(VLOOKUP($A17,oecd!$A$2:$K$300,AB$1,0),0)</f>
        <v>0.151749</v>
      </c>
      <c r="P17">
        <f>IFERROR(VLOOKUP($A17,oecd!$A$2:$K$300,AC$1,0),0)</f>
        <v>2.1246659999999999</v>
      </c>
      <c r="Q17">
        <f t="shared" si="2"/>
        <v>5.5683303749999995</v>
      </c>
    </row>
    <row r="18" spans="1:17" x14ac:dyDescent="0.25">
      <c r="A18" t="s">
        <v>21</v>
      </c>
      <c r="B18" t="s">
        <v>147</v>
      </c>
      <c r="C18">
        <v>0.35151514410972601</v>
      </c>
      <c r="D18">
        <v>0.79787030220031741</v>
      </c>
      <c r="E18">
        <f t="shared" si="0"/>
        <v>1.1493854463100435</v>
      </c>
      <c r="F18">
        <f t="shared" si="1"/>
        <v>0.64271905450654565</v>
      </c>
      <c r="G18">
        <f>IFERROR(VLOOKUP($A18,oecd!$A$2:$K$300,T$1,0),0)</f>
        <v>0</v>
      </c>
      <c r="H18">
        <f>IFERROR(VLOOKUP($A18,oecd!$A$2:$K$300,U$1,0),0)</f>
        <v>0</v>
      </c>
      <c r="I18">
        <f>IFERROR(VLOOKUP($A18,oecd!$A$2:$K$300,V$1,0),0)</f>
        <v>0</v>
      </c>
      <c r="J18">
        <f>IFERROR(VLOOKUP($A18,oecd!$A$2:$K$300,W$1,0),0)</f>
        <v>7.4188000000000004E-2</v>
      </c>
      <c r="K18">
        <f>IFERROR(VLOOKUP($A18,oecd!$A$2:$K$300,X$1,0),0)</f>
        <v>6.8668999999999994E-2</v>
      </c>
      <c r="L18">
        <f>IFERROR(VLOOKUP($A18,oecd!$A$2:$K$300,Y$1,0),0)</f>
        <v>5.8946999999999999E-2</v>
      </c>
      <c r="M18">
        <f>IFERROR(VLOOKUP($A18,oecd!$A$2:$K$300,Z$1,0),0)</f>
        <v>0.108168</v>
      </c>
      <c r="N18">
        <f>IFERROR(VLOOKUP($A18,oecd!$A$2:$K$300,AA$1,0),0)</f>
        <v>7.2140999999999997E-2</v>
      </c>
      <c r="O18">
        <f>IFERROR(VLOOKUP($A18,oecd!$A$2:$K$300,AB$1,0),0)</f>
        <v>0.15537599999999999</v>
      </c>
      <c r="P18">
        <f>IFERROR(VLOOKUP($A18,oecd!$A$2:$K$300,AC$1,0),0)</f>
        <v>0.18318599999999999</v>
      </c>
      <c r="Q18">
        <f t="shared" si="2"/>
        <v>0.10295357142857142</v>
      </c>
    </row>
    <row r="19" spans="1:17" x14ac:dyDescent="0.25">
      <c r="A19" t="s">
        <v>22</v>
      </c>
      <c r="B19" t="s">
        <v>148</v>
      </c>
      <c r="C19">
        <v>2.881844341754913E-2</v>
      </c>
      <c r="D19">
        <v>0.53083510398864742</v>
      </c>
      <c r="E19">
        <f t="shared" si="0"/>
        <v>0.55965354740619655</v>
      </c>
      <c r="F19">
        <f t="shared" si="1"/>
        <v>0.19681946735829964</v>
      </c>
      <c r="G19">
        <f>IFERROR(VLOOKUP($A19,oecd!$A$2:$K$300,T$1,0),0)</f>
        <v>0</v>
      </c>
      <c r="H19">
        <f>IFERROR(VLOOKUP($A19,oecd!$A$2:$K$300,U$1,0),0)</f>
        <v>0</v>
      </c>
      <c r="I19">
        <f>IFERROR(VLOOKUP($A19,oecd!$A$2:$K$300,V$1,0),0)</f>
        <v>0</v>
      </c>
      <c r="J19">
        <f>IFERROR(VLOOKUP($A19,oecd!$A$2:$K$300,W$1,0),0)</f>
        <v>0</v>
      </c>
      <c r="K19">
        <f>IFERROR(VLOOKUP($A19,oecd!$A$2:$K$300,X$1,0),0)</f>
        <v>0</v>
      </c>
      <c r="L19">
        <f>IFERROR(VLOOKUP($A19,oecd!$A$2:$K$300,Y$1,0),0)</f>
        <v>0</v>
      </c>
      <c r="M19">
        <f>IFERROR(VLOOKUP($A19,oecd!$A$2:$K$300,Z$1,0),0)</f>
        <v>0</v>
      </c>
      <c r="N19">
        <f>IFERROR(VLOOKUP($A19,oecd!$A$2:$K$300,AA$1,0),0)</f>
        <v>0</v>
      </c>
      <c r="O19">
        <f>IFERROR(VLOOKUP($A19,oecd!$A$2:$K$300,AB$1,0),0)</f>
        <v>0</v>
      </c>
      <c r="P19">
        <f>IFERROR(VLOOKUP($A19,oecd!$A$2:$K$300,AC$1,0),0)</f>
        <v>0</v>
      </c>
      <c r="Q19">
        <f t="shared" si="2"/>
        <v>0</v>
      </c>
    </row>
    <row r="20" spans="1:17" x14ac:dyDescent="0.25">
      <c r="A20" t="s">
        <v>23</v>
      </c>
      <c r="B20" t="s">
        <v>149</v>
      </c>
      <c r="C20">
        <v>0.127976194024086</v>
      </c>
      <c r="D20">
        <v>0.57946324348449707</v>
      </c>
      <c r="E20">
        <f t="shared" si="0"/>
        <v>0.70743943750858307</v>
      </c>
      <c r="F20">
        <f t="shared" si="1"/>
        <v>0.30856120543534149</v>
      </c>
      <c r="G20">
        <f>IFERROR(VLOOKUP($A20,oecd!$A$2:$K$300,T$1,0),0)</f>
        <v>0</v>
      </c>
      <c r="H20">
        <f>IFERROR(VLOOKUP($A20,oecd!$A$2:$K$300,U$1,0),0)</f>
        <v>0</v>
      </c>
      <c r="I20">
        <f>IFERROR(VLOOKUP($A20,oecd!$A$2:$K$300,V$1,0),0)</f>
        <v>0</v>
      </c>
      <c r="J20">
        <f>IFERROR(VLOOKUP($A20,oecd!$A$2:$K$300,W$1,0),0)</f>
        <v>0</v>
      </c>
      <c r="K20">
        <f>IFERROR(VLOOKUP($A20,oecd!$A$2:$K$300,X$1,0),0)</f>
        <v>0</v>
      </c>
      <c r="L20">
        <f>IFERROR(VLOOKUP($A20,oecd!$A$2:$K$300,Y$1,0),0)</f>
        <v>0</v>
      </c>
      <c r="M20">
        <f>IFERROR(VLOOKUP($A20,oecd!$A$2:$K$300,Z$1,0),0)</f>
        <v>0</v>
      </c>
      <c r="N20">
        <f>IFERROR(VLOOKUP($A20,oecd!$A$2:$K$300,AA$1,0),0)</f>
        <v>0</v>
      </c>
      <c r="O20">
        <f>IFERROR(VLOOKUP($A20,oecd!$A$2:$K$300,AB$1,0),0)</f>
        <v>0</v>
      </c>
      <c r="P20">
        <f>IFERROR(VLOOKUP($A20,oecd!$A$2:$K$300,AC$1,0),0)</f>
        <v>0</v>
      </c>
      <c r="Q20">
        <f t="shared" si="2"/>
        <v>0</v>
      </c>
    </row>
    <row r="21" spans="1:17" x14ac:dyDescent="0.25">
      <c r="A21" t="s">
        <v>24</v>
      </c>
      <c r="B21" t="s">
        <v>150</v>
      </c>
      <c r="C21">
        <v>4.859812930226326E-2</v>
      </c>
      <c r="D21">
        <v>0.73568549156188967</v>
      </c>
      <c r="E21">
        <f t="shared" si="0"/>
        <v>0.78428362086415293</v>
      </c>
      <c r="F21">
        <f t="shared" si="1"/>
        <v>0.3666635222621602</v>
      </c>
      <c r="G21">
        <f>IFERROR(VLOOKUP($A21,oecd!$A$2:$K$300,T$1,0),0)</f>
        <v>0</v>
      </c>
      <c r="H21">
        <f>IFERROR(VLOOKUP($A21,oecd!$A$2:$K$300,U$1,0),0)</f>
        <v>0</v>
      </c>
      <c r="I21">
        <f>IFERROR(VLOOKUP($A21,oecd!$A$2:$K$300,V$1,0),0)</f>
        <v>0</v>
      </c>
      <c r="J21">
        <f>IFERROR(VLOOKUP($A21,oecd!$A$2:$K$300,W$1,0),0)</f>
        <v>0</v>
      </c>
      <c r="K21">
        <f>IFERROR(VLOOKUP($A21,oecd!$A$2:$K$300,X$1,0),0)</f>
        <v>1.6299000000000001E-2</v>
      </c>
      <c r="L21">
        <f>IFERROR(VLOOKUP($A21,oecd!$A$2:$K$300,Y$1,0),0)</f>
        <v>3.1479E-2</v>
      </c>
      <c r="M21">
        <f>IFERROR(VLOOKUP($A21,oecd!$A$2:$K$300,Z$1,0),0)</f>
        <v>3.9035E-2</v>
      </c>
      <c r="N21">
        <f>IFERROR(VLOOKUP($A21,oecd!$A$2:$K$300,AA$1,0),0)</f>
        <v>1.9859999999999999E-2</v>
      </c>
      <c r="O21">
        <f>IFERROR(VLOOKUP($A21,oecd!$A$2:$K$300,AB$1,0),0)</f>
        <v>3.8025000000000003E-2</v>
      </c>
      <c r="P21">
        <f>IFERROR(VLOOKUP($A21,oecd!$A$2:$K$300,AC$1,0),0)</f>
        <v>0</v>
      </c>
      <c r="Q21">
        <f t="shared" si="2"/>
        <v>2.8939599999999999E-2</v>
      </c>
    </row>
    <row r="22" spans="1:17" x14ac:dyDescent="0.25">
      <c r="A22" t="s">
        <v>25</v>
      </c>
      <c r="B22" t="s">
        <v>151</v>
      </c>
      <c r="C22">
        <v>0.16030533611774439</v>
      </c>
      <c r="D22">
        <v>0.67639751434326167</v>
      </c>
      <c r="E22">
        <f t="shared" si="0"/>
        <v>0.83670285046100612</v>
      </c>
      <c r="F22">
        <f t="shared" si="1"/>
        <v>0.40629799494256191</v>
      </c>
      <c r="G22">
        <f>IFERROR(VLOOKUP($A22,oecd!$A$2:$K$300,T$1,0),0)</f>
        <v>0</v>
      </c>
      <c r="H22">
        <f>IFERROR(VLOOKUP($A22,oecd!$A$2:$K$300,U$1,0),0)</f>
        <v>0</v>
      </c>
      <c r="I22">
        <f>IFERROR(VLOOKUP($A22,oecd!$A$2:$K$300,V$1,0),0)</f>
        <v>0</v>
      </c>
      <c r="J22">
        <f>IFERROR(VLOOKUP($A22,oecd!$A$2:$K$300,W$1,0),0)</f>
        <v>0</v>
      </c>
      <c r="K22">
        <f>IFERROR(VLOOKUP($A22,oecd!$A$2:$K$300,X$1,0),0)</f>
        <v>0</v>
      </c>
      <c r="L22">
        <f>IFERROR(VLOOKUP($A22,oecd!$A$2:$K$300,Y$1,0),0)</f>
        <v>0</v>
      </c>
      <c r="M22">
        <f>IFERROR(VLOOKUP($A22,oecd!$A$2:$K$300,Z$1,0),0)</f>
        <v>0</v>
      </c>
      <c r="N22">
        <f>IFERROR(VLOOKUP($A22,oecd!$A$2:$K$300,AA$1,0),0)</f>
        <v>0</v>
      </c>
      <c r="O22">
        <f>IFERROR(VLOOKUP($A22,oecd!$A$2:$K$300,AB$1,0),0)</f>
        <v>0</v>
      </c>
      <c r="P22">
        <f>IFERROR(VLOOKUP($A22,oecd!$A$2:$K$300,AC$1,0),0)</f>
        <v>0</v>
      </c>
      <c r="Q22">
        <f t="shared" si="2"/>
        <v>0</v>
      </c>
    </row>
    <row r="23" spans="1:17" x14ac:dyDescent="0.25">
      <c r="A23" t="s">
        <v>26</v>
      </c>
      <c r="B23" t="s">
        <v>152</v>
      </c>
      <c r="C23">
        <v>5.9221658855676651E-2</v>
      </c>
      <c r="D23">
        <v>0.61271443367004397</v>
      </c>
      <c r="E23">
        <f t="shared" si="0"/>
        <v>0.67193609252572062</v>
      </c>
      <c r="F23">
        <f t="shared" si="1"/>
        <v>0.28171692772259516</v>
      </c>
      <c r="G23">
        <f>IFERROR(VLOOKUP($A23,oecd!$A$2:$K$300,T$1,0),0)</f>
        <v>0</v>
      </c>
      <c r="H23">
        <f>IFERROR(VLOOKUP($A23,oecd!$A$2:$K$300,U$1,0),0)</f>
        <v>0</v>
      </c>
      <c r="I23">
        <f>IFERROR(VLOOKUP($A23,oecd!$A$2:$K$300,V$1,0),0)</f>
        <v>0</v>
      </c>
      <c r="J23">
        <f>IFERROR(VLOOKUP($A23,oecd!$A$2:$K$300,W$1,0),0)</f>
        <v>3.3454999999999999E-2</v>
      </c>
      <c r="K23">
        <f>IFERROR(VLOOKUP($A23,oecd!$A$2:$K$300,X$1,0),0)</f>
        <v>0.10771799999999999</v>
      </c>
      <c r="L23">
        <f>IFERROR(VLOOKUP($A23,oecd!$A$2:$K$300,Y$1,0),0)</f>
        <v>0.14582800000000001</v>
      </c>
      <c r="M23">
        <f>IFERROR(VLOOKUP($A23,oecd!$A$2:$K$300,Z$1,0),0)</f>
        <v>0.41119499999999998</v>
      </c>
      <c r="N23">
        <f>IFERROR(VLOOKUP($A23,oecd!$A$2:$K$300,AA$1,0),0)</f>
        <v>0.24141899999999999</v>
      </c>
      <c r="O23">
        <f>IFERROR(VLOOKUP($A23,oecd!$A$2:$K$300,AB$1,0),0)</f>
        <v>0.35685</v>
      </c>
      <c r="P23">
        <f>IFERROR(VLOOKUP($A23,oecd!$A$2:$K$300,AC$1,0),0)</f>
        <v>0.53991699999999998</v>
      </c>
      <c r="Q23">
        <f t="shared" si="2"/>
        <v>0.26234028571428569</v>
      </c>
    </row>
    <row r="24" spans="1:17" x14ac:dyDescent="0.25">
      <c r="A24" t="s">
        <v>27</v>
      </c>
      <c r="B24" t="s">
        <v>153</v>
      </c>
      <c r="C24">
        <v>0.50493097305297852</v>
      </c>
      <c r="D24">
        <v>0.78782110214233403</v>
      </c>
      <c r="E24">
        <f t="shared" si="0"/>
        <v>1.2927520751953125</v>
      </c>
      <c r="F24">
        <f t="shared" si="1"/>
        <v>0.75111936446027316</v>
      </c>
      <c r="G24">
        <f>IFERROR(VLOOKUP($A24,oecd!$A$2:$K$300,T$1,0),0)</f>
        <v>0</v>
      </c>
      <c r="H24">
        <f>IFERROR(VLOOKUP($A24,oecd!$A$2:$K$300,U$1,0),0)</f>
        <v>0</v>
      </c>
      <c r="I24">
        <f>IFERROR(VLOOKUP($A24,oecd!$A$2:$K$300,V$1,0),0)</f>
        <v>0</v>
      </c>
      <c r="J24">
        <f>IFERROR(VLOOKUP($A24,oecd!$A$2:$K$300,W$1,0),0)</f>
        <v>0</v>
      </c>
      <c r="K24">
        <f>IFERROR(VLOOKUP($A24,oecd!$A$2:$K$300,X$1,0),0)</f>
        <v>8.149E-3</v>
      </c>
      <c r="L24">
        <f>IFERROR(VLOOKUP($A24,oecd!$A$2:$K$300,Y$1,0),0)</f>
        <v>1.3039E-2</v>
      </c>
      <c r="M24">
        <f>IFERROR(VLOOKUP($A24,oecd!$A$2:$K$300,Z$1,0),0)</f>
        <v>3.0158000000000001E-2</v>
      </c>
      <c r="N24">
        <f>IFERROR(VLOOKUP($A24,oecd!$A$2:$K$300,AA$1,0),0)</f>
        <v>1.3212E-2</v>
      </c>
      <c r="O24">
        <f>IFERROR(VLOOKUP($A24,oecd!$A$2:$K$300,AB$1,0),0)</f>
        <v>0</v>
      </c>
      <c r="P24">
        <f>IFERROR(VLOOKUP($A24,oecd!$A$2:$K$300,AC$1,0),0)</f>
        <v>3.4334530000000001</v>
      </c>
      <c r="Q24">
        <f t="shared" si="2"/>
        <v>0.69960219999999995</v>
      </c>
    </row>
    <row r="25" spans="1:17" x14ac:dyDescent="0.25">
      <c r="A25" t="s">
        <v>28</v>
      </c>
      <c r="B25" t="s">
        <v>154</v>
      </c>
      <c r="C25">
        <v>3.4364261664450169E-3</v>
      </c>
      <c r="D25">
        <v>0.69628844261169431</v>
      </c>
      <c r="E25">
        <f t="shared" si="0"/>
        <v>0.69972486877813933</v>
      </c>
      <c r="F25">
        <f t="shared" si="1"/>
        <v>0.30272817687045378</v>
      </c>
      <c r="G25">
        <f>IFERROR(VLOOKUP($A25,oecd!$A$2:$K$300,T$1,0),0)</f>
        <v>0</v>
      </c>
      <c r="H25">
        <f>IFERROR(VLOOKUP($A25,oecd!$A$2:$K$300,U$1,0),0)</f>
        <v>0</v>
      </c>
      <c r="I25">
        <f>IFERROR(VLOOKUP($A25,oecd!$A$2:$K$300,V$1,0),0)</f>
        <v>0</v>
      </c>
      <c r="J25">
        <f>IFERROR(VLOOKUP($A25,oecd!$A$2:$K$300,W$1,0),0)</f>
        <v>0</v>
      </c>
      <c r="K25">
        <f>IFERROR(VLOOKUP($A25,oecd!$A$2:$K$300,X$1,0),0)</f>
        <v>0</v>
      </c>
      <c r="L25">
        <f>IFERROR(VLOOKUP($A25,oecd!$A$2:$K$300,Y$1,0),0)</f>
        <v>0</v>
      </c>
      <c r="M25">
        <f>IFERROR(VLOOKUP($A25,oecd!$A$2:$K$300,Z$1,0),0)</f>
        <v>0</v>
      </c>
      <c r="N25">
        <f>IFERROR(VLOOKUP($A25,oecd!$A$2:$K$300,AA$1,0),0)</f>
        <v>0</v>
      </c>
      <c r="O25">
        <f>IFERROR(VLOOKUP($A25,oecd!$A$2:$K$300,AB$1,0),0)</f>
        <v>0</v>
      </c>
      <c r="P25">
        <f>IFERROR(VLOOKUP($A25,oecd!$A$2:$K$300,AC$1,0),0)</f>
        <v>0</v>
      </c>
      <c r="Q25">
        <f t="shared" si="2"/>
        <v>0</v>
      </c>
    </row>
    <row r="26" spans="1:17" x14ac:dyDescent="0.25">
      <c r="A26" t="s">
        <v>289</v>
      </c>
      <c r="B26" t="s">
        <v>155</v>
      </c>
      <c r="C26">
        <v>3.7688441574573517E-2</v>
      </c>
      <c r="D26">
        <v>0.57180953025817871</v>
      </c>
      <c r="E26">
        <f t="shared" si="0"/>
        <v>0.60949797183275223</v>
      </c>
      <c r="F26">
        <f t="shared" si="1"/>
        <v>0.23450711544848191</v>
      </c>
      <c r="G26">
        <f>IFERROR(VLOOKUP($A26,oecd!$A$2:$K$300,T$1,0),0)</f>
        <v>0</v>
      </c>
      <c r="H26">
        <f>IFERROR(VLOOKUP($A26,oecd!$A$2:$K$300,U$1,0),0)</f>
        <v>0</v>
      </c>
      <c r="I26">
        <f>IFERROR(VLOOKUP($A26,oecd!$A$2:$K$300,V$1,0),0)</f>
        <v>0</v>
      </c>
      <c r="J26">
        <f>IFERROR(VLOOKUP($A26,oecd!$A$2:$K$300,W$1,0),0)</f>
        <v>0</v>
      </c>
      <c r="K26">
        <f>IFERROR(VLOOKUP($A26,oecd!$A$2:$K$300,X$1,0),0)</f>
        <v>0</v>
      </c>
      <c r="L26">
        <f>IFERROR(VLOOKUP($A26,oecd!$A$2:$K$300,Y$1,0),0)</f>
        <v>0</v>
      </c>
      <c r="M26">
        <f>IFERROR(VLOOKUP($A26,oecd!$A$2:$K$300,Z$1,0),0)</f>
        <v>0</v>
      </c>
      <c r="N26">
        <f>IFERROR(VLOOKUP($A26,oecd!$A$2:$K$300,AA$1,0),0)</f>
        <v>0</v>
      </c>
      <c r="O26">
        <f>IFERROR(VLOOKUP($A26,oecd!$A$2:$K$300,AB$1,0),0)</f>
        <v>0</v>
      </c>
      <c r="P26">
        <f>IFERROR(VLOOKUP($A26,oecd!$A$2:$K$300,AC$1,0),0)</f>
        <v>0</v>
      </c>
      <c r="Q26">
        <f t="shared" si="2"/>
        <v>0</v>
      </c>
    </row>
    <row r="27" spans="1:17" x14ac:dyDescent="0.25">
      <c r="A27" t="s">
        <v>30</v>
      </c>
      <c r="B27" t="s">
        <v>156</v>
      </c>
      <c r="C27">
        <v>4.109589010477066E-2</v>
      </c>
      <c r="D27">
        <v>0.597216272354126</v>
      </c>
      <c r="E27">
        <f t="shared" si="0"/>
        <v>0.63831216245889666</v>
      </c>
      <c r="F27">
        <f t="shared" si="1"/>
        <v>0.25629368613948583</v>
      </c>
      <c r="G27">
        <f>IFERROR(VLOOKUP($A27,oecd!$A$2:$K$300,T$1,0),0)</f>
        <v>0</v>
      </c>
      <c r="H27">
        <f>IFERROR(VLOOKUP($A27,oecd!$A$2:$K$300,U$1,0),0)</f>
        <v>0</v>
      </c>
      <c r="I27">
        <f>IFERROR(VLOOKUP($A27,oecd!$A$2:$K$300,V$1,0),0)</f>
        <v>0</v>
      </c>
      <c r="J27">
        <f>IFERROR(VLOOKUP($A27,oecd!$A$2:$K$300,W$1,0),0)</f>
        <v>0</v>
      </c>
      <c r="K27">
        <f>IFERROR(VLOOKUP($A27,oecd!$A$2:$K$300,X$1,0),0)</f>
        <v>0</v>
      </c>
      <c r="L27">
        <f>IFERROR(VLOOKUP($A27,oecd!$A$2:$K$300,Y$1,0),0)</f>
        <v>0</v>
      </c>
      <c r="M27">
        <f>IFERROR(VLOOKUP($A27,oecd!$A$2:$K$300,Z$1,0),0)</f>
        <v>0</v>
      </c>
      <c r="N27">
        <f>IFERROR(VLOOKUP($A27,oecd!$A$2:$K$300,AA$1,0),0)</f>
        <v>0</v>
      </c>
      <c r="O27">
        <f>IFERROR(VLOOKUP($A27,oecd!$A$2:$K$300,AB$1,0),0)</f>
        <v>0</v>
      </c>
      <c r="P27">
        <f>IFERROR(VLOOKUP($A27,oecd!$A$2:$K$300,AC$1,0),0)</f>
        <v>0</v>
      </c>
      <c r="Q27">
        <f t="shared" si="2"/>
        <v>0</v>
      </c>
    </row>
    <row r="28" spans="1:17" x14ac:dyDescent="0.25">
      <c r="A28" t="s">
        <v>32</v>
      </c>
      <c r="B28" t="s">
        <v>157</v>
      </c>
      <c r="C28">
        <v>1.063829753547907E-2</v>
      </c>
      <c r="D28">
        <v>0.38663647174835197</v>
      </c>
      <c r="E28">
        <f t="shared" si="0"/>
        <v>0.39727476928383104</v>
      </c>
      <c r="F28">
        <f t="shared" si="1"/>
        <v>7.4043965030919728E-2</v>
      </c>
      <c r="G28">
        <f>IFERROR(VLOOKUP($A28,oecd!$A$2:$K$300,T$1,0),0)</f>
        <v>0</v>
      </c>
      <c r="H28">
        <f>IFERROR(VLOOKUP($A28,oecd!$A$2:$K$300,U$1,0),0)</f>
        <v>0</v>
      </c>
      <c r="I28">
        <f>IFERROR(VLOOKUP($A28,oecd!$A$2:$K$300,V$1,0),0)</f>
        <v>0</v>
      </c>
      <c r="J28">
        <f>IFERROR(VLOOKUP($A28,oecd!$A$2:$K$300,W$1,0),0)</f>
        <v>0</v>
      </c>
      <c r="K28">
        <f>IFERROR(VLOOKUP($A28,oecd!$A$2:$K$300,X$1,0),0)</f>
        <v>0</v>
      </c>
      <c r="L28">
        <f>IFERROR(VLOOKUP($A28,oecd!$A$2:$K$300,Y$1,0),0)</f>
        <v>0</v>
      </c>
      <c r="M28">
        <f>IFERROR(VLOOKUP($A28,oecd!$A$2:$K$300,Z$1,0),0)</f>
        <v>0</v>
      </c>
      <c r="N28">
        <f>IFERROR(VLOOKUP($A28,oecd!$A$2:$K$300,AA$1,0),0)</f>
        <v>0</v>
      </c>
      <c r="O28">
        <f>IFERROR(VLOOKUP($A28,oecd!$A$2:$K$300,AB$1,0),0)</f>
        <v>0</v>
      </c>
      <c r="P28">
        <f>IFERROR(VLOOKUP($A28,oecd!$A$2:$K$300,AC$1,0),0)</f>
        <v>0</v>
      </c>
      <c r="Q28">
        <f t="shared" si="2"/>
        <v>0</v>
      </c>
    </row>
    <row r="29" spans="1:17" x14ac:dyDescent="0.25">
      <c r="A29" t="s">
        <v>35</v>
      </c>
      <c r="B29" t="s">
        <v>158</v>
      </c>
      <c r="C29">
        <v>2.9159519821405411E-2</v>
      </c>
      <c r="D29">
        <v>0.61219768524169926</v>
      </c>
      <c r="E29">
        <f t="shared" si="0"/>
        <v>0.64135720506310467</v>
      </c>
      <c r="F29">
        <f t="shared" si="1"/>
        <v>0.25859605988353623</v>
      </c>
      <c r="G29">
        <f>IFERROR(VLOOKUP($A29,oecd!$A$2:$K$300,T$1,0),0)</f>
        <v>0</v>
      </c>
      <c r="H29">
        <f>IFERROR(VLOOKUP($A29,oecd!$A$2:$K$300,U$1,0),0)</f>
        <v>0</v>
      </c>
      <c r="I29">
        <f>IFERROR(VLOOKUP($A29,oecd!$A$2:$K$300,V$1,0),0)</f>
        <v>0</v>
      </c>
      <c r="J29">
        <f>IFERROR(VLOOKUP($A29,oecd!$A$2:$K$300,W$1,0),0)</f>
        <v>0</v>
      </c>
      <c r="K29">
        <f>IFERROR(VLOOKUP($A29,oecd!$A$2:$K$300,X$1,0),0)</f>
        <v>0</v>
      </c>
      <c r="L29">
        <f>IFERROR(VLOOKUP($A29,oecd!$A$2:$K$300,Y$1,0),0)</f>
        <v>0</v>
      </c>
      <c r="M29">
        <f>IFERROR(VLOOKUP($A29,oecd!$A$2:$K$300,Z$1,0),0)</f>
        <v>0</v>
      </c>
      <c r="N29">
        <f>IFERROR(VLOOKUP($A29,oecd!$A$2:$K$300,AA$1,0),0)</f>
        <v>0</v>
      </c>
      <c r="O29">
        <f>IFERROR(VLOOKUP($A29,oecd!$A$2:$K$300,AB$1,0),0)</f>
        <v>0</v>
      </c>
      <c r="P29">
        <f>IFERROR(VLOOKUP($A29,oecd!$A$2:$K$300,AC$1,0),0)</f>
        <v>0</v>
      </c>
      <c r="Q29">
        <f t="shared" si="2"/>
        <v>0</v>
      </c>
    </row>
    <row r="30" spans="1:17" x14ac:dyDescent="0.25">
      <c r="A30" t="s">
        <v>264</v>
      </c>
      <c r="B30" t="s">
        <v>159</v>
      </c>
      <c r="C30">
        <v>0.24841772019863129</v>
      </c>
      <c r="D30">
        <v>0.59058341979980467</v>
      </c>
      <c r="E30">
        <f t="shared" si="0"/>
        <v>0.83900113999843595</v>
      </c>
      <c r="F30">
        <f t="shared" si="1"/>
        <v>0.40803574451621044</v>
      </c>
      <c r="G30">
        <f>IFERROR(VLOOKUP($A30,oecd!$A$2:$K$300,T$1,0),0)</f>
        <v>15.871905999999999</v>
      </c>
      <c r="H30">
        <f>IFERROR(VLOOKUP($A30,oecd!$A$2:$K$300,U$1,0),0)</f>
        <v>3.9137999999999999E-2</v>
      </c>
      <c r="I30">
        <f>IFERROR(VLOOKUP($A30,oecd!$A$2:$K$300,V$1,0),0)</f>
        <v>0</v>
      </c>
      <c r="J30">
        <f>IFERROR(VLOOKUP($A30,oecd!$A$2:$K$300,W$1,0),0)</f>
        <v>2.0430489999999999</v>
      </c>
      <c r="K30">
        <f>IFERROR(VLOOKUP($A30,oecd!$A$2:$K$300,X$1,0),0)</f>
        <v>5.6414309999999999</v>
      </c>
      <c r="L30">
        <f>IFERROR(VLOOKUP($A30,oecd!$A$2:$K$300,Y$1,0),0)</f>
        <v>0.682894</v>
      </c>
      <c r="M30">
        <f>IFERROR(VLOOKUP($A30,oecd!$A$2:$K$300,Z$1,0),0)</f>
        <v>1.7308410000000001</v>
      </c>
      <c r="N30">
        <f>IFERROR(VLOOKUP($A30,oecd!$A$2:$K$300,AA$1,0),0)</f>
        <v>5.782159</v>
      </c>
      <c r="O30">
        <f>IFERROR(VLOOKUP($A30,oecd!$A$2:$K$300,AB$1,0),0)</f>
        <v>4.5940089999999998</v>
      </c>
      <c r="P30">
        <f>IFERROR(VLOOKUP($A30,oecd!$A$2:$K$300,AC$1,0),0)</f>
        <v>1.570721</v>
      </c>
      <c r="Q30">
        <f t="shared" si="2"/>
        <v>4.2173497777777786</v>
      </c>
    </row>
    <row r="31" spans="1:17" x14ac:dyDescent="0.25">
      <c r="A31" t="s">
        <v>37</v>
      </c>
      <c r="B31" t="s">
        <v>160</v>
      </c>
      <c r="C31">
        <v>2.252252213656902E-2</v>
      </c>
      <c r="D31">
        <v>0.45748219490051267</v>
      </c>
      <c r="E31">
        <f t="shared" si="0"/>
        <v>0.4800047170370817</v>
      </c>
      <c r="F31">
        <f t="shared" si="1"/>
        <v>0.13659654123807019</v>
      </c>
      <c r="G31">
        <f>IFERROR(VLOOKUP($A31,oecd!$A$2:$K$300,T$1,0),0)</f>
        <v>0</v>
      </c>
      <c r="H31">
        <f>IFERROR(VLOOKUP($A31,oecd!$A$2:$K$300,U$1,0),0)</f>
        <v>0</v>
      </c>
      <c r="I31">
        <f>IFERROR(VLOOKUP($A31,oecd!$A$2:$K$300,V$1,0),0)</f>
        <v>0</v>
      </c>
      <c r="J31">
        <f>IFERROR(VLOOKUP($A31,oecd!$A$2:$K$300,W$1,0),0)</f>
        <v>0</v>
      </c>
      <c r="K31">
        <f>IFERROR(VLOOKUP($A31,oecd!$A$2:$K$300,X$1,0),0)</f>
        <v>0</v>
      </c>
      <c r="L31">
        <f>IFERROR(VLOOKUP($A31,oecd!$A$2:$K$300,Y$1,0),0)</f>
        <v>0</v>
      </c>
      <c r="M31">
        <f>IFERROR(VLOOKUP($A31,oecd!$A$2:$K$300,Z$1,0),0)</f>
        <v>0</v>
      </c>
      <c r="N31">
        <f>IFERROR(VLOOKUP($A31,oecd!$A$2:$K$300,AA$1,0),0)</f>
        <v>0</v>
      </c>
      <c r="O31">
        <f>IFERROR(VLOOKUP($A31,oecd!$A$2:$K$300,AB$1,0),0)</f>
        <v>0</v>
      </c>
      <c r="P31">
        <f>IFERROR(VLOOKUP($A31,oecd!$A$2:$K$300,AC$1,0),0)</f>
        <v>0</v>
      </c>
      <c r="Q31">
        <f t="shared" si="2"/>
        <v>0</v>
      </c>
    </row>
    <row r="32" spans="1:17" x14ac:dyDescent="0.25">
      <c r="A32" t="s">
        <v>38</v>
      </c>
      <c r="B32" t="s">
        <v>161</v>
      </c>
      <c r="D32">
        <v>0.53393940925598149</v>
      </c>
      <c r="E32">
        <f t="shared" si="0"/>
        <v>0.53393940925598149</v>
      </c>
      <c r="F32">
        <f t="shared" si="1"/>
        <v>0.1773768636830263</v>
      </c>
      <c r="G32">
        <f>IFERROR(VLOOKUP($A32,oecd!$A$2:$K$300,T$1,0),0)</f>
        <v>0</v>
      </c>
      <c r="H32">
        <f>IFERROR(VLOOKUP($A32,oecd!$A$2:$K$300,U$1,0),0)</f>
        <v>0</v>
      </c>
      <c r="I32">
        <f>IFERROR(VLOOKUP($A32,oecd!$A$2:$K$300,V$1,0),0)</f>
        <v>0</v>
      </c>
      <c r="J32">
        <f>IFERROR(VLOOKUP($A32,oecd!$A$2:$K$300,W$1,0),0)</f>
        <v>0</v>
      </c>
      <c r="K32">
        <f>IFERROR(VLOOKUP($A32,oecd!$A$2:$K$300,X$1,0),0)</f>
        <v>0</v>
      </c>
      <c r="L32">
        <f>IFERROR(VLOOKUP($A32,oecd!$A$2:$K$300,Y$1,0),0)</f>
        <v>0</v>
      </c>
      <c r="M32">
        <f>IFERROR(VLOOKUP($A32,oecd!$A$2:$K$300,Z$1,0),0)</f>
        <v>0</v>
      </c>
      <c r="N32">
        <f>IFERROR(VLOOKUP($A32,oecd!$A$2:$K$300,AA$1,0),0)</f>
        <v>0</v>
      </c>
      <c r="O32">
        <f>IFERROR(VLOOKUP($A32,oecd!$A$2:$K$300,AB$1,0),0)</f>
        <v>0</v>
      </c>
      <c r="P32">
        <f>IFERROR(VLOOKUP($A32,oecd!$A$2:$K$300,AC$1,0),0)</f>
        <v>0</v>
      </c>
      <c r="Q32">
        <f t="shared" si="2"/>
        <v>0</v>
      </c>
    </row>
    <row r="33" spans="1:17" x14ac:dyDescent="0.25">
      <c r="A33" t="s">
        <v>39</v>
      </c>
      <c r="B33" t="s">
        <v>162</v>
      </c>
      <c r="C33">
        <v>6.0606058686971656E-3</v>
      </c>
      <c r="D33">
        <v>0.42038073539733889</v>
      </c>
      <c r="E33">
        <f t="shared" si="0"/>
        <v>0.42644134126603606</v>
      </c>
      <c r="F33">
        <f t="shared" si="1"/>
        <v>9.6096973236119904E-2</v>
      </c>
      <c r="G33">
        <f>IFERROR(VLOOKUP($A33,oecd!$A$2:$K$300,T$1,0),0)</f>
        <v>0</v>
      </c>
      <c r="H33">
        <f>IFERROR(VLOOKUP($A33,oecd!$A$2:$K$300,U$1,0),0)</f>
        <v>0</v>
      </c>
      <c r="I33">
        <f>IFERROR(VLOOKUP($A33,oecd!$A$2:$K$300,V$1,0),0)</f>
        <v>0</v>
      </c>
      <c r="J33">
        <f>IFERROR(VLOOKUP($A33,oecd!$A$2:$K$300,W$1,0),0)</f>
        <v>0</v>
      </c>
      <c r="K33">
        <f>IFERROR(VLOOKUP($A33,oecd!$A$2:$K$300,X$1,0),0)</f>
        <v>0</v>
      </c>
      <c r="L33">
        <f>IFERROR(VLOOKUP($A33,oecd!$A$2:$K$300,Y$1,0),0)</f>
        <v>0</v>
      </c>
      <c r="M33">
        <f>IFERROR(VLOOKUP($A33,oecd!$A$2:$K$300,Z$1,0),0)</f>
        <v>0</v>
      </c>
      <c r="N33">
        <f>IFERROR(VLOOKUP($A33,oecd!$A$2:$K$300,AA$1,0),0)</f>
        <v>0</v>
      </c>
      <c r="O33">
        <f>IFERROR(VLOOKUP($A33,oecd!$A$2:$K$300,AB$1,0),0)</f>
        <v>0</v>
      </c>
      <c r="P33">
        <f>IFERROR(VLOOKUP($A33,oecd!$A$2:$K$300,AC$1,0),0)</f>
        <v>0</v>
      </c>
      <c r="Q33">
        <f t="shared" si="2"/>
        <v>0</v>
      </c>
    </row>
    <row r="34" spans="1:17" x14ac:dyDescent="0.25">
      <c r="A34" t="s">
        <v>290</v>
      </c>
      <c r="B34" t="s">
        <v>163</v>
      </c>
      <c r="D34">
        <v>0.46867051124572762</v>
      </c>
      <c r="E34">
        <f t="shared" si="0"/>
        <v>0.46867051124572762</v>
      </c>
      <c r="F34">
        <f t="shared" si="1"/>
        <v>0.12802668484669655</v>
      </c>
      <c r="G34">
        <f>IFERROR(VLOOKUP($A34,oecd!$A$2:$K$300,T$1,0),0)</f>
        <v>0</v>
      </c>
      <c r="H34">
        <f>IFERROR(VLOOKUP($A34,oecd!$A$2:$K$300,U$1,0),0)</f>
        <v>0</v>
      </c>
      <c r="I34">
        <f>IFERROR(VLOOKUP($A34,oecd!$A$2:$K$300,V$1,0),0)</f>
        <v>0</v>
      </c>
      <c r="J34">
        <f>IFERROR(VLOOKUP($A34,oecd!$A$2:$K$300,W$1,0),0)</f>
        <v>0</v>
      </c>
      <c r="K34">
        <f>IFERROR(VLOOKUP($A34,oecd!$A$2:$K$300,X$1,0),0)</f>
        <v>0</v>
      </c>
      <c r="L34">
        <f>IFERROR(VLOOKUP($A34,oecd!$A$2:$K$300,Y$1,0),0)</f>
        <v>0</v>
      </c>
      <c r="M34">
        <f>IFERROR(VLOOKUP($A34,oecd!$A$2:$K$300,Z$1,0),0)</f>
        <v>0</v>
      </c>
      <c r="N34">
        <f>IFERROR(VLOOKUP($A34,oecd!$A$2:$K$300,AA$1,0),0)</f>
        <v>0</v>
      </c>
      <c r="O34">
        <f>IFERROR(VLOOKUP($A34,oecd!$A$2:$K$300,AB$1,0),0)</f>
        <v>0</v>
      </c>
      <c r="P34">
        <f>IFERROR(VLOOKUP($A34,oecd!$A$2:$K$300,AC$1,0),0)</f>
        <v>0</v>
      </c>
      <c r="Q34">
        <f t="shared" si="2"/>
        <v>0</v>
      </c>
    </row>
    <row r="35" spans="1:17" x14ac:dyDescent="0.25">
      <c r="A35" t="s">
        <v>40</v>
      </c>
      <c r="B35" t="s">
        <v>164</v>
      </c>
      <c r="C35">
        <v>1.732673309743404E-2</v>
      </c>
      <c r="D35">
        <v>0.4890573978424072</v>
      </c>
      <c r="E35">
        <f t="shared" si="0"/>
        <v>0.50638413093984125</v>
      </c>
      <c r="F35">
        <f t="shared" si="1"/>
        <v>0.15654216363074835</v>
      </c>
      <c r="G35">
        <f>IFERROR(VLOOKUP($A35,oecd!$A$2:$K$300,T$1,0),0)</f>
        <v>0</v>
      </c>
      <c r="H35">
        <f>IFERROR(VLOOKUP($A35,oecd!$A$2:$K$300,U$1,0),0)</f>
        <v>0</v>
      </c>
      <c r="I35">
        <f>IFERROR(VLOOKUP($A35,oecd!$A$2:$K$300,V$1,0),0)</f>
        <v>0</v>
      </c>
      <c r="J35">
        <f>IFERROR(VLOOKUP($A35,oecd!$A$2:$K$300,W$1,0),0)</f>
        <v>0</v>
      </c>
      <c r="K35">
        <f>IFERROR(VLOOKUP($A35,oecd!$A$2:$K$300,X$1,0),0)</f>
        <v>9.3500000000000007E-3</v>
      </c>
      <c r="L35">
        <f>IFERROR(VLOOKUP($A35,oecd!$A$2:$K$300,Y$1,0),0)</f>
        <v>0.48901099999999997</v>
      </c>
      <c r="M35">
        <f>IFERROR(VLOOKUP($A35,oecd!$A$2:$K$300,Z$1,0),0)</f>
        <v>0.34703000000000001</v>
      </c>
      <c r="N35">
        <f>IFERROR(VLOOKUP($A35,oecd!$A$2:$K$300,AA$1,0),0)</f>
        <v>0.39835199999999998</v>
      </c>
      <c r="O35">
        <f>IFERROR(VLOOKUP($A35,oecd!$A$2:$K$300,AB$1,0),0)</f>
        <v>0.38867400000000002</v>
      </c>
      <c r="P35">
        <f>IFERROR(VLOOKUP($A35,oecd!$A$2:$K$300,AC$1,0),0)</f>
        <v>0.40309</v>
      </c>
      <c r="Q35">
        <f t="shared" si="2"/>
        <v>0.33925116666666666</v>
      </c>
    </row>
    <row r="36" spans="1:17" x14ac:dyDescent="0.25">
      <c r="A36" t="s">
        <v>42</v>
      </c>
      <c r="B36" t="s">
        <v>165</v>
      </c>
      <c r="D36">
        <v>0.53333334922790532</v>
      </c>
      <c r="E36">
        <f t="shared" si="0"/>
        <v>0.53333334922790532</v>
      </c>
      <c r="F36">
        <f t="shared" si="1"/>
        <v>0.17691861830608716</v>
      </c>
      <c r="G36">
        <f>IFERROR(VLOOKUP($A36,oecd!$A$2:$K$300,T$1,0),0)</f>
        <v>0</v>
      </c>
      <c r="H36">
        <f>IFERROR(VLOOKUP($A36,oecd!$A$2:$K$300,U$1,0),0)</f>
        <v>0</v>
      </c>
      <c r="I36">
        <f>IFERROR(VLOOKUP($A36,oecd!$A$2:$K$300,V$1,0),0)</f>
        <v>0</v>
      </c>
      <c r="J36">
        <f>IFERROR(VLOOKUP($A36,oecd!$A$2:$K$300,W$1,0),0)</f>
        <v>0</v>
      </c>
      <c r="K36">
        <f>IFERROR(VLOOKUP($A36,oecd!$A$2:$K$300,X$1,0),0)</f>
        <v>0</v>
      </c>
      <c r="L36">
        <f>IFERROR(VLOOKUP($A36,oecd!$A$2:$K$300,Y$1,0),0)</f>
        <v>0</v>
      </c>
      <c r="M36">
        <f>IFERROR(VLOOKUP($A36,oecd!$A$2:$K$300,Z$1,0),0)</f>
        <v>0</v>
      </c>
      <c r="N36">
        <f>IFERROR(VLOOKUP($A36,oecd!$A$2:$K$300,AA$1,0),0)</f>
        <v>0</v>
      </c>
      <c r="O36">
        <f>IFERROR(VLOOKUP($A36,oecd!$A$2:$K$300,AB$1,0),0)</f>
        <v>0</v>
      </c>
      <c r="P36">
        <f>IFERROR(VLOOKUP($A36,oecd!$A$2:$K$300,AC$1,0),0)</f>
        <v>0</v>
      </c>
      <c r="Q36">
        <f t="shared" si="2"/>
        <v>0</v>
      </c>
    </row>
    <row r="37" spans="1:17" x14ac:dyDescent="0.25">
      <c r="A37" t="s">
        <v>43</v>
      </c>
      <c r="B37" t="s">
        <v>166</v>
      </c>
      <c r="C37">
        <v>0.36989590525627142</v>
      </c>
      <c r="D37">
        <v>0.77050561904907222</v>
      </c>
      <c r="E37">
        <f t="shared" si="0"/>
        <v>1.1404015243053436</v>
      </c>
      <c r="F37">
        <f t="shared" si="1"/>
        <v>0.63592626083146442</v>
      </c>
      <c r="G37">
        <f>IFERROR(VLOOKUP($A37,oecd!$A$2:$K$300,T$1,0),0)</f>
        <v>0</v>
      </c>
      <c r="H37">
        <f>IFERROR(VLOOKUP($A37,oecd!$A$2:$K$300,U$1,0),0)</f>
        <v>0</v>
      </c>
      <c r="I37">
        <f>IFERROR(VLOOKUP($A37,oecd!$A$2:$K$300,V$1,0),0)</f>
        <v>0</v>
      </c>
      <c r="J37">
        <f>IFERROR(VLOOKUP($A37,oecd!$A$2:$K$300,W$1,0),0)</f>
        <v>5.8610000000000002E-2</v>
      </c>
      <c r="K37">
        <f>IFERROR(VLOOKUP($A37,oecd!$A$2:$K$300,X$1,0),0)</f>
        <v>0.20436499999999999</v>
      </c>
      <c r="L37">
        <f>IFERROR(VLOOKUP($A37,oecd!$A$2:$K$300,Y$1,0),0)</f>
        <v>0.19849800000000001</v>
      </c>
      <c r="M37">
        <f>IFERROR(VLOOKUP($A37,oecd!$A$2:$K$300,Z$1,0),0)</f>
        <v>0.29830899999999999</v>
      </c>
      <c r="N37">
        <f>IFERROR(VLOOKUP($A37,oecd!$A$2:$K$300,AA$1,0),0)</f>
        <v>0.17796999999999999</v>
      </c>
      <c r="O37">
        <f>IFERROR(VLOOKUP($A37,oecd!$A$2:$K$300,AB$1,0),0)</f>
        <v>1.143705</v>
      </c>
      <c r="P37">
        <f>IFERROR(VLOOKUP($A37,oecd!$A$2:$K$300,AC$1,0),0)</f>
        <v>0.377577</v>
      </c>
      <c r="Q37">
        <f t="shared" si="2"/>
        <v>0.3512905714285714</v>
      </c>
    </row>
    <row r="38" spans="1:17" x14ac:dyDescent="0.25">
      <c r="A38" t="s">
        <v>45</v>
      </c>
      <c r="B38" t="s">
        <v>167</v>
      </c>
      <c r="C38">
        <v>6.8222619593143463E-2</v>
      </c>
      <c r="D38">
        <v>0.66261587142944334</v>
      </c>
      <c r="E38">
        <f t="shared" si="0"/>
        <v>0.7308384910225868</v>
      </c>
      <c r="F38">
        <f t="shared" si="1"/>
        <v>0.3262533606688422</v>
      </c>
      <c r="G38">
        <f>IFERROR(VLOOKUP($A38,oecd!$A$2:$K$300,T$1,0),0)</f>
        <v>0</v>
      </c>
      <c r="H38">
        <f>IFERROR(VLOOKUP($A38,oecd!$A$2:$K$300,U$1,0),0)</f>
        <v>0</v>
      </c>
      <c r="I38">
        <f>IFERROR(VLOOKUP($A38,oecd!$A$2:$K$300,V$1,0),0)</f>
        <v>0</v>
      </c>
      <c r="J38">
        <f>IFERROR(VLOOKUP($A38,oecd!$A$2:$K$300,W$1,0),0)</f>
        <v>0</v>
      </c>
      <c r="K38">
        <f>IFERROR(VLOOKUP($A38,oecd!$A$2:$K$300,X$1,0),0)</f>
        <v>0</v>
      </c>
      <c r="L38">
        <f>IFERROR(VLOOKUP($A38,oecd!$A$2:$K$300,Y$1,0),0)</f>
        <v>0</v>
      </c>
      <c r="M38">
        <f>IFERROR(VLOOKUP($A38,oecd!$A$2:$K$300,Z$1,0),0)</f>
        <v>0</v>
      </c>
      <c r="N38">
        <f>IFERROR(VLOOKUP($A38,oecd!$A$2:$K$300,AA$1,0),0)</f>
        <v>0</v>
      </c>
      <c r="O38">
        <f>IFERROR(VLOOKUP($A38,oecd!$A$2:$K$300,AB$1,0),0)</f>
        <v>0</v>
      </c>
      <c r="P38">
        <f>IFERROR(VLOOKUP($A38,oecd!$A$2:$K$300,AC$1,0),0)</f>
        <v>0</v>
      </c>
      <c r="Q38">
        <f t="shared" si="2"/>
        <v>0</v>
      </c>
    </row>
    <row r="39" spans="1:17" x14ac:dyDescent="0.25">
      <c r="A39" t="s">
        <v>50</v>
      </c>
      <c r="B39" t="s">
        <v>168</v>
      </c>
      <c r="C39">
        <v>9.4637228175997734E-3</v>
      </c>
      <c r="D39">
        <v>0.51626443862915039</v>
      </c>
      <c r="E39">
        <f t="shared" si="0"/>
        <v>0.52572816144675016</v>
      </c>
      <c r="F39">
        <f t="shared" si="1"/>
        <v>0.17116829328872724</v>
      </c>
      <c r="G39">
        <f>IFERROR(VLOOKUP($A39,oecd!$A$2:$K$300,T$1,0),0)</f>
        <v>0</v>
      </c>
      <c r="H39">
        <f>IFERROR(VLOOKUP($A39,oecd!$A$2:$K$300,U$1,0),0)</f>
        <v>0</v>
      </c>
      <c r="I39">
        <f>IFERROR(VLOOKUP($A39,oecd!$A$2:$K$300,V$1,0),0)</f>
        <v>0</v>
      </c>
      <c r="J39">
        <f>IFERROR(VLOOKUP($A39,oecd!$A$2:$K$300,W$1,0),0)</f>
        <v>0</v>
      </c>
      <c r="K39">
        <f>IFERROR(VLOOKUP($A39,oecd!$A$2:$K$300,X$1,0),0)</f>
        <v>0</v>
      </c>
      <c r="L39">
        <f>IFERROR(VLOOKUP($A39,oecd!$A$2:$K$300,Y$1,0),0)</f>
        <v>0</v>
      </c>
      <c r="M39">
        <f>IFERROR(VLOOKUP($A39,oecd!$A$2:$K$300,Z$1,0),0)</f>
        <v>0</v>
      </c>
      <c r="N39">
        <f>IFERROR(VLOOKUP($A39,oecd!$A$2:$K$300,AA$1,0),0)</f>
        <v>0</v>
      </c>
      <c r="O39">
        <f>IFERROR(VLOOKUP($A39,oecd!$A$2:$K$300,AB$1,0),0)</f>
        <v>0</v>
      </c>
      <c r="P39">
        <f>IFERROR(VLOOKUP($A39,oecd!$A$2:$K$300,AC$1,0),0)</f>
        <v>0</v>
      </c>
      <c r="Q39">
        <f t="shared" si="2"/>
        <v>0</v>
      </c>
    </row>
    <row r="40" spans="1:17" x14ac:dyDescent="0.25">
      <c r="A40" t="s">
        <v>51</v>
      </c>
      <c r="B40" t="s">
        <v>169</v>
      </c>
      <c r="C40">
        <v>0.47989276051521301</v>
      </c>
      <c r="D40">
        <v>0.74549059867858891</v>
      </c>
      <c r="E40">
        <f t="shared" si="0"/>
        <v>1.2253833591938019</v>
      </c>
      <c r="F40">
        <f t="shared" si="1"/>
        <v>0.70018150149641323</v>
      </c>
      <c r="G40">
        <f>IFERROR(VLOOKUP($A40,oecd!$A$2:$K$300,T$1,0),0)</f>
        <v>0</v>
      </c>
      <c r="H40">
        <f>IFERROR(VLOOKUP($A40,oecd!$A$2:$K$300,U$1,0),0)</f>
        <v>1.2888759999999999</v>
      </c>
      <c r="I40">
        <f>IFERROR(VLOOKUP($A40,oecd!$A$2:$K$300,V$1,0),0)</f>
        <v>2.8496E-2</v>
      </c>
      <c r="J40">
        <f>IFERROR(VLOOKUP($A40,oecd!$A$2:$K$300,W$1,0),0)</f>
        <v>1.1876100000000001</v>
      </c>
      <c r="K40">
        <f>IFERROR(VLOOKUP($A40,oecd!$A$2:$K$300,X$1,0),0)</f>
        <v>0.84096199999999999</v>
      </c>
      <c r="L40">
        <f>IFERROR(VLOOKUP($A40,oecd!$A$2:$K$300,Y$1,0),0)</f>
        <v>0.53166999999999998</v>
      </c>
      <c r="M40">
        <f>IFERROR(VLOOKUP($A40,oecd!$A$2:$K$300,Z$1,0),0)</f>
        <v>1.111955</v>
      </c>
      <c r="N40">
        <f>IFERROR(VLOOKUP($A40,oecd!$A$2:$K$300,AA$1,0),0)</f>
        <v>1.095615</v>
      </c>
      <c r="O40">
        <f>IFERROR(VLOOKUP($A40,oecd!$A$2:$K$300,AB$1,0),0)</f>
        <v>0.82186800000000004</v>
      </c>
      <c r="P40">
        <f>IFERROR(VLOOKUP($A40,oecd!$A$2:$K$300,AC$1,0),0)</f>
        <v>1.577879</v>
      </c>
      <c r="Q40">
        <f t="shared" si="2"/>
        <v>0.94277011111111109</v>
      </c>
    </row>
    <row r="41" spans="1:17" x14ac:dyDescent="0.25">
      <c r="A41" t="s">
        <v>52</v>
      </c>
      <c r="B41" t="s">
        <v>170</v>
      </c>
      <c r="C41">
        <v>0.25789472460746771</v>
      </c>
      <c r="D41">
        <v>0.64720244407653804</v>
      </c>
      <c r="E41">
        <f t="shared" si="0"/>
        <v>0.90509716868400569</v>
      </c>
      <c r="F41">
        <f t="shared" si="1"/>
        <v>0.45801132148231161</v>
      </c>
      <c r="G41">
        <f>IFERROR(VLOOKUP($A41,oecd!$A$2:$K$300,T$1,0),0)</f>
        <v>0</v>
      </c>
      <c r="H41">
        <f>IFERROR(VLOOKUP($A41,oecd!$A$2:$K$300,U$1,0),0)</f>
        <v>0</v>
      </c>
      <c r="I41">
        <f>IFERROR(VLOOKUP($A41,oecd!$A$2:$K$300,V$1,0),0)</f>
        <v>0</v>
      </c>
      <c r="J41">
        <f>IFERROR(VLOOKUP($A41,oecd!$A$2:$K$300,W$1,0),0)</f>
        <v>5.6179999999999997E-3</v>
      </c>
      <c r="K41">
        <f>IFERROR(VLOOKUP($A41,oecd!$A$2:$K$300,X$1,0),0)</f>
        <v>0.29112100000000002</v>
      </c>
      <c r="L41">
        <f>IFERROR(VLOOKUP($A41,oecd!$A$2:$K$300,Y$1,0),0)</f>
        <v>0.32594400000000001</v>
      </c>
      <c r="M41">
        <f>IFERROR(VLOOKUP($A41,oecd!$A$2:$K$300,Z$1,0),0)</f>
        <v>0.45400000000000001</v>
      </c>
      <c r="N41">
        <f>IFERROR(VLOOKUP($A41,oecd!$A$2:$K$300,AA$1,0),0)</f>
        <v>0.543906</v>
      </c>
      <c r="O41">
        <f>IFERROR(VLOOKUP($A41,oecd!$A$2:$K$300,AB$1,0),0)</f>
        <v>0.741313</v>
      </c>
      <c r="P41">
        <f>IFERROR(VLOOKUP($A41,oecd!$A$2:$K$300,AC$1,0),0)</f>
        <v>0.87607599999999997</v>
      </c>
      <c r="Q41">
        <f t="shared" si="2"/>
        <v>0.46256828571428571</v>
      </c>
    </row>
    <row r="42" spans="1:17" x14ac:dyDescent="0.25">
      <c r="A42" t="s">
        <v>54</v>
      </c>
      <c r="B42" t="s">
        <v>171</v>
      </c>
      <c r="C42">
        <v>0.1182364746928215</v>
      </c>
      <c r="D42">
        <v>0.53314175605773928</v>
      </c>
      <c r="E42">
        <f t="shared" si="0"/>
        <v>0.65137823075056078</v>
      </c>
      <c r="F42">
        <f t="shared" si="1"/>
        <v>0.26617301345369943</v>
      </c>
      <c r="G42">
        <f>IFERROR(VLOOKUP($A42,oecd!$A$2:$K$300,T$1,0),0)</f>
        <v>0</v>
      </c>
      <c r="H42">
        <f>IFERROR(VLOOKUP($A42,oecd!$A$2:$K$300,U$1,0),0)</f>
        <v>0</v>
      </c>
      <c r="I42">
        <f>IFERROR(VLOOKUP($A42,oecd!$A$2:$K$300,V$1,0),0)</f>
        <v>2.3209420000000001</v>
      </c>
      <c r="J42">
        <f>IFERROR(VLOOKUP($A42,oecd!$A$2:$K$300,W$1,0),0)</f>
        <v>0</v>
      </c>
      <c r="K42">
        <f>IFERROR(VLOOKUP($A42,oecd!$A$2:$K$300,X$1,0),0)</f>
        <v>3.9170000000000003E-3</v>
      </c>
      <c r="L42">
        <f>IFERROR(VLOOKUP($A42,oecd!$A$2:$K$300,Y$1,0),0)</f>
        <v>0.194275</v>
      </c>
      <c r="M42">
        <f>IFERROR(VLOOKUP($A42,oecd!$A$2:$K$300,Z$1,0),0)</f>
        <v>1.0701E-2</v>
      </c>
      <c r="N42">
        <f>IFERROR(VLOOKUP($A42,oecd!$A$2:$K$300,AA$1,0),0)</f>
        <v>1.5604E-2</v>
      </c>
      <c r="O42">
        <f>IFERROR(VLOOKUP($A42,oecd!$A$2:$K$300,AB$1,0),0)</f>
        <v>2.3868E-2</v>
      </c>
      <c r="P42">
        <f>IFERROR(VLOOKUP($A42,oecd!$A$2:$K$300,AC$1,0),0)</f>
        <v>5.4845999999999999E-2</v>
      </c>
      <c r="Q42">
        <f t="shared" si="2"/>
        <v>0.37487900000000002</v>
      </c>
    </row>
    <row r="43" spans="1:17" x14ac:dyDescent="0.25">
      <c r="A43" t="s">
        <v>55</v>
      </c>
      <c r="B43" t="s">
        <v>172</v>
      </c>
      <c r="C43">
        <v>1.9298246130347248E-2</v>
      </c>
      <c r="D43">
        <v>0.56722688674926758</v>
      </c>
      <c r="E43">
        <f t="shared" si="0"/>
        <v>0.58652513287961483</v>
      </c>
      <c r="F43">
        <f t="shared" si="1"/>
        <v>0.21713722342828226</v>
      </c>
      <c r="G43">
        <f>IFERROR(VLOOKUP($A43,oecd!$A$2:$K$300,T$1,0),0)</f>
        <v>0</v>
      </c>
      <c r="H43">
        <f>IFERROR(VLOOKUP($A43,oecd!$A$2:$K$300,U$1,0),0)</f>
        <v>0</v>
      </c>
      <c r="I43">
        <f>IFERROR(VLOOKUP($A43,oecd!$A$2:$K$300,V$1,0),0)</f>
        <v>0</v>
      </c>
      <c r="J43">
        <f>IFERROR(VLOOKUP($A43,oecd!$A$2:$K$300,W$1,0),0)</f>
        <v>0</v>
      </c>
      <c r="K43">
        <f>IFERROR(VLOOKUP($A43,oecd!$A$2:$K$300,X$1,0),0)</f>
        <v>0</v>
      </c>
      <c r="L43">
        <f>IFERROR(VLOOKUP($A43,oecd!$A$2:$K$300,Y$1,0),0)</f>
        <v>0</v>
      </c>
      <c r="M43">
        <f>IFERROR(VLOOKUP($A43,oecd!$A$2:$K$300,Z$1,0),0)</f>
        <v>0</v>
      </c>
      <c r="N43">
        <f>IFERROR(VLOOKUP($A43,oecd!$A$2:$K$300,AA$1,0),0)</f>
        <v>0</v>
      </c>
      <c r="O43">
        <f>IFERROR(VLOOKUP($A43,oecd!$A$2:$K$300,AB$1,0),0)</f>
        <v>0</v>
      </c>
      <c r="P43">
        <f>IFERROR(VLOOKUP($A43,oecd!$A$2:$K$300,AC$1,0),0)</f>
        <v>0</v>
      </c>
      <c r="Q43">
        <f t="shared" si="2"/>
        <v>0</v>
      </c>
    </row>
    <row r="44" spans="1:17" x14ac:dyDescent="0.25">
      <c r="A44" t="s">
        <v>56</v>
      </c>
      <c r="B44" t="s">
        <v>173</v>
      </c>
      <c r="C44">
        <v>3.4482758492231369E-2</v>
      </c>
      <c r="D44">
        <v>0.6</v>
      </c>
      <c r="E44">
        <f t="shared" si="0"/>
        <v>0.63448275849223135</v>
      </c>
      <c r="F44">
        <f t="shared" si="1"/>
        <v>0.25339825238232644</v>
      </c>
      <c r="G44">
        <f>IFERROR(VLOOKUP($A44,oecd!$A$2:$K$300,T$1,0),0)</f>
        <v>0</v>
      </c>
      <c r="H44">
        <f>IFERROR(VLOOKUP($A44,oecd!$A$2:$K$300,U$1,0),0)</f>
        <v>0</v>
      </c>
      <c r="I44">
        <f>IFERROR(VLOOKUP($A44,oecd!$A$2:$K$300,V$1,0),0)</f>
        <v>0</v>
      </c>
      <c r="J44">
        <f>IFERROR(VLOOKUP($A44,oecd!$A$2:$K$300,W$1,0),0)</f>
        <v>0</v>
      </c>
      <c r="K44">
        <f>IFERROR(VLOOKUP($A44,oecd!$A$2:$K$300,X$1,0),0)</f>
        <v>0</v>
      </c>
      <c r="L44">
        <f>IFERROR(VLOOKUP($A44,oecd!$A$2:$K$300,Y$1,0),0)</f>
        <v>0</v>
      </c>
      <c r="M44">
        <f>IFERROR(VLOOKUP($A44,oecd!$A$2:$K$300,Z$1,0),0)</f>
        <v>0</v>
      </c>
      <c r="N44">
        <f>IFERROR(VLOOKUP($A44,oecd!$A$2:$K$300,AA$1,0),0)</f>
        <v>0</v>
      </c>
      <c r="O44">
        <f>IFERROR(VLOOKUP($A44,oecd!$A$2:$K$300,AB$1,0),0)</f>
        <v>0</v>
      </c>
      <c r="P44">
        <f>IFERROR(VLOOKUP($A44,oecd!$A$2:$K$300,AC$1,0),0)</f>
        <v>0</v>
      </c>
      <c r="Q44">
        <f t="shared" si="2"/>
        <v>0</v>
      </c>
    </row>
    <row r="45" spans="1:17" x14ac:dyDescent="0.25">
      <c r="A45" t="s">
        <v>57</v>
      </c>
      <c r="B45" t="s">
        <v>174</v>
      </c>
      <c r="C45">
        <v>2.5145066902041439E-2</v>
      </c>
      <c r="D45">
        <v>0.47360968589782709</v>
      </c>
      <c r="E45">
        <f t="shared" si="0"/>
        <v>0.49875475279986853</v>
      </c>
      <c r="F45">
        <f t="shared" si="1"/>
        <v>0.15077354814778909</v>
      </c>
      <c r="G45">
        <f>IFERROR(VLOOKUP($A45,oecd!$A$2:$K$300,T$1,0),0)</f>
        <v>0</v>
      </c>
      <c r="H45">
        <f>IFERROR(VLOOKUP($A45,oecd!$A$2:$K$300,U$1,0),0)</f>
        <v>0</v>
      </c>
      <c r="I45">
        <f>IFERROR(VLOOKUP($A45,oecd!$A$2:$K$300,V$1,0),0)</f>
        <v>0</v>
      </c>
      <c r="J45">
        <f>IFERROR(VLOOKUP($A45,oecd!$A$2:$K$300,W$1,0),0)</f>
        <v>0</v>
      </c>
      <c r="K45">
        <f>IFERROR(VLOOKUP($A45,oecd!$A$2:$K$300,X$1,0),0)</f>
        <v>1.6299000000000001E-2</v>
      </c>
      <c r="L45">
        <f>IFERROR(VLOOKUP($A45,oecd!$A$2:$K$300,Y$1,0),0)</f>
        <v>2.6450000000000001E-2</v>
      </c>
      <c r="M45">
        <f>IFERROR(VLOOKUP($A45,oecd!$A$2:$K$300,Z$1,0),0)</f>
        <v>2.4442999999999999E-2</v>
      </c>
      <c r="N45">
        <f>IFERROR(VLOOKUP($A45,oecd!$A$2:$K$300,AA$1,0),0)</f>
        <v>0</v>
      </c>
      <c r="O45">
        <f>IFERROR(VLOOKUP($A45,oecd!$A$2:$K$300,AB$1,0),0)</f>
        <v>0.110565</v>
      </c>
      <c r="P45">
        <f>IFERROR(VLOOKUP($A45,oecd!$A$2:$K$300,AC$1,0),0)</f>
        <v>1.4442999999999999E-2</v>
      </c>
      <c r="Q45">
        <f t="shared" si="2"/>
        <v>3.8440000000000002E-2</v>
      </c>
    </row>
    <row r="46" spans="1:17" x14ac:dyDescent="0.25">
      <c r="A46" t="s">
        <v>58</v>
      </c>
      <c r="B46" t="s">
        <v>175</v>
      </c>
      <c r="D46">
        <v>0.73731341361999514</v>
      </c>
      <c r="E46">
        <f t="shared" si="0"/>
        <v>0.73731341361999514</v>
      </c>
      <c r="F46">
        <f t="shared" si="1"/>
        <v>0.3311490858591663</v>
      </c>
      <c r="G46">
        <f>IFERROR(VLOOKUP($A46,oecd!$A$2:$K$300,T$1,0),0)</f>
        <v>0</v>
      </c>
      <c r="H46">
        <f>IFERROR(VLOOKUP($A46,oecd!$A$2:$K$300,U$1,0),0)</f>
        <v>0</v>
      </c>
      <c r="I46">
        <f>IFERROR(VLOOKUP($A46,oecd!$A$2:$K$300,V$1,0),0)</f>
        <v>0</v>
      </c>
      <c r="J46">
        <f>IFERROR(VLOOKUP($A46,oecd!$A$2:$K$300,W$1,0),0)</f>
        <v>0</v>
      </c>
      <c r="K46">
        <f>IFERROR(VLOOKUP($A46,oecd!$A$2:$K$300,X$1,0),0)</f>
        <v>0</v>
      </c>
      <c r="L46">
        <f>IFERROR(VLOOKUP($A46,oecd!$A$2:$K$300,Y$1,0),0)</f>
        <v>0</v>
      </c>
      <c r="M46">
        <f>IFERROR(VLOOKUP($A46,oecd!$A$2:$K$300,Z$1,0),0)</f>
        <v>0</v>
      </c>
      <c r="N46">
        <f>IFERROR(VLOOKUP($A46,oecd!$A$2:$K$300,AA$1,0),0)</f>
        <v>0</v>
      </c>
      <c r="O46">
        <f>IFERROR(VLOOKUP($A46,oecd!$A$2:$K$300,AB$1,0),0)</f>
        <v>0</v>
      </c>
      <c r="P46">
        <f>IFERROR(VLOOKUP($A46,oecd!$A$2:$K$300,AC$1,0),0)</f>
        <v>0</v>
      </c>
      <c r="Q46">
        <f t="shared" si="2"/>
        <v>0</v>
      </c>
    </row>
    <row r="47" spans="1:17" x14ac:dyDescent="0.25">
      <c r="A47" t="s">
        <v>59</v>
      </c>
      <c r="B47" t="s">
        <v>176</v>
      </c>
      <c r="C47">
        <v>0.30989012122154241</v>
      </c>
      <c r="D47">
        <v>0.72470836639404301</v>
      </c>
      <c r="E47">
        <f t="shared" si="0"/>
        <v>1.0345984876155854</v>
      </c>
      <c r="F47">
        <f t="shared" si="1"/>
        <v>0.55592799303098717</v>
      </c>
      <c r="G47">
        <f>IFERROR(VLOOKUP($A47,oecd!$A$2:$K$300,T$1,0),0)</f>
        <v>0</v>
      </c>
      <c r="H47">
        <f>IFERROR(VLOOKUP($A47,oecd!$A$2:$K$300,U$1,0),0)</f>
        <v>0</v>
      </c>
      <c r="I47">
        <f>IFERROR(VLOOKUP($A47,oecd!$A$2:$K$300,V$1,0),0)</f>
        <v>0</v>
      </c>
      <c r="J47">
        <f>IFERROR(VLOOKUP($A47,oecd!$A$2:$K$300,W$1,0),0)</f>
        <v>4.4053000000000002E-2</v>
      </c>
      <c r="K47">
        <f>IFERROR(VLOOKUP($A47,oecd!$A$2:$K$300,X$1,0),0)</f>
        <v>3.3355000000000003E-2</v>
      </c>
      <c r="L47">
        <f>IFERROR(VLOOKUP($A47,oecd!$A$2:$K$300,Y$1,0),0)</f>
        <v>5.9977999999999997E-2</v>
      </c>
      <c r="M47">
        <f>IFERROR(VLOOKUP($A47,oecd!$A$2:$K$300,Z$1,0),0)</f>
        <v>2.4139000000000001E-2</v>
      </c>
      <c r="N47">
        <f>IFERROR(VLOOKUP($A47,oecd!$A$2:$K$300,AA$1,0),0)</f>
        <v>7.7725000000000002E-2</v>
      </c>
      <c r="O47">
        <f>IFERROR(VLOOKUP($A47,oecd!$A$2:$K$300,AB$1,0),0)</f>
        <v>0.12729599999999999</v>
      </c>
      <c r="P47">
        <f>IFERROR(VLOOKUP($A47,oecd!$A$2:$K$300,AC$1,0),0)</f>
        <v>9.9249000000000004E-2</v>
      </c>
      <c r="Q47">
        <f t="shared" si="2"/>
        <v>6.6542142857142869E-2</v>
      </c>
    </row>
    <row r="48" spans="1:17" x14ac:dyDescent="0.25">
      <c r="A48" t="s">
        <v>60</v>
      </c>
      <c r="B48" t="s">
        <v>177</v>
      </c>
      <c r="C48">
        <v>0.34680852293968201</v>
      </c>
      <c r="E48">
        <f t="shared" si="0"/>
        <v>0.34680852293968201</v>
      </c>
      <c r="F48">
        <f t="shared" si="1"/>
        <v>3.5886153910977707E-2</v>
      </c>
      <c r="G48">
        <f>IFERROR(VLOOKUP($A48,oecd!$A$2:$K$300,T$1,0),0)</f>
        <v>0</v>
      </c>
      <c r="H48">
        <f>IFERROR(VLOOKUP($A48,oecd!$A$2:$K$300,U$1,0),0)</f>
        <v>0</v>
      </c>
      <c r="I48">
        <f>IFERROR(VLOOKUP($A48,oecd!$A$2:$K$300,V$1,0),0)</f>
        <v>0</v>
      </c>
      <c r="J48">
        <f>IFERROR(VLOOKUP($A48,oecd!$A$2:$K$300,W$1,0),0)</f>
        <v>0</v>
      </c>
      <c r="K48">
        <f>IFERROR(VLOOKUP($A48,oecd!$A$2:$K$300,X$1,0),0)</f>
        <v>5.4392000000000003E-2</v>
      </c>
      <c r="L48">
        <f>IFERROR(VLOOKUP($A48,oecd!$A$2:$K$300,Y$1,0),0)</f>
        <v>0.14701400000000001</v>
      </c>
      <c r="M48">
        <f>IFERROR(VLOOKUP($A48,oecd!$A$2:$K$300,Z$1,0),0)</f>
        <v>0.124584</v>
      </c>
      <c r="N48">
        <f>IFERROR(VLOOKUP($A48,oecd!$A$2:$K$300,AA$1,0),0)</f>
        <v>3.6779570000000001</v>
      </c>
      <c r="O48">
        <f>IFERROR(VLOOKUP($A48,oecd!$A$2:$K$300,AB$1,0),0)</f>
        <v>1.300807</v>
      </c>
      <c r="P48">
        <f>IFERROR(VLOOKUP($A48,oecd!$A$2:$K$300,AC$1,0),0)</f>
        <v>0.181642</v>
      </c>
      <c r="Q48">
        <f t="shared" si="2"/>
        <v>0.91439933333333334</v>
      </c>
    </row>
    <row r="49" spans="1:17" x14ac:dyDescent="0.25">
      <c r="A49" t="s">
        <v>61</v>
      </c>
      <c r="B49" t="s">
        <v>178</v>
      </c>
      <c r="C49">
        <v>0.2270147502422333</v>
      </c>
      <c r="D49">
        <v>0.59872727394104008</v>
      </c>
      <c r="E49">
        <f t="shared" si="0"/>
        <v>0.82574202418327336</v>
      </c>
      <c r="F49">
        <f t="shared" si="1"/>
        <v>0.39801045288975945</v>
      </c>
      <c r="G49">
        <f>IFERROR(VLOOKUP($A49,oecd!$A$2:$K$300,T$1,0),0)</f>
        <v>0</v>
      </c>
      <c r="H49">
        <f>IFERROR(VLOOKUP($A49,oecd!$A$2:$K$300,U$1,0),0)</f>
        <v>0</v>
      </c>
      <c r="I49">
        <f>IFERROR(VLOOKUP($A49,oecd!$A$2:$K$300,V$1,0),0)</f>
        <v>0</v>
      </c>
      <c r="J49">
        <f>IFERROR(VLOOKUP($A49,oecd!$A$2:$K$300,W$1,0),0)</f>
        <v>0</v>
      </c>
      <c r="K49">
        <f>IFERROR(VLOOKUP($A49,oecd!$A$2:$K$300,X$1,0),0)</f>
        <v>0.64416399999999996</v>
      </c>
      <c r="L49">
        <f>IFERROR(VLOOKUP($A49,oecd!$A$2:$K$300,Y$1,0),0)</f>
        <v>0.49635699999999999</v>
      </c>
      <c r="M49">
        <f>IFERROR(VLOOKUP($A49,oecd!$A$2:$K$300,Z$1,0),0)</f>
        <v>1.2118450000000001</v>
      </c>
      <c r="N49">
        <f>IFERROR(VLOOKUP($A49,oecd!$A$2:$K$300,AA$1,0),0)</f>
        <v>0.74460099999999996</v>
      </c>
      <c r="O49">
        <f>IFERROR(VLOOKUP($A49,oecd!$A$2:$K$300,AB$1,0),0)</f>
        <v>0.71732799999999997</v>
      </c>
      <c r="P49">
        <f>IFERROR(VLOOKUP($A49,oecd!$A$2:$K$300,AC$1,0),0)</f>
        <v>5.6746160000000003</v>
      </c>
      <c r="Q49">
        <f t="shared" si="2"/>
        <v>1.5814851666666667</v>
      </c>
    </row>
    <row r="50" spans="1:17" x14ac:dyDescent="0.25">
      <c r="A50" t="s">
        <v>62</v>
      </c>
      <c r="B50" t="s">
        <v>179</v>
      </c>
      <c r="C50">
        <v>6.5517239272594452E-2</v>
      </c>
      <c r="D50">
        <v>0.60540175437927246</v>
      </c>
      <c r="E50">
        <f t="shared" si="0"/>
        <v>0.67091899365186691</v>
      </c>
      <c r="F50">
        <f t="shared" si="1"/>
        <v>0.28094789357541189</v>
      </c>
      <c r="G50">
        <f>IFERROR(VLOOKUP($A50,oecd!$A$2:$K$300,T$1,0),0)</f>
        <v>0</v>
      </c>
      <c r="H50">
        <f>IFERROR(VLOOKUP($A50,oecd!$A$2:$K$300,U$1,0),0)</f>
        <v>0</v>
      </c>
      <c r="I50">
        <f>IFERROR(VLOOKUP($A50,oecd!$A$2:$K$300,V$1,0),0)</f>
        <v>0</v>
      </c>
      <c r="J50">
        <f>IFERROR(VLOOKUP($A50,oecd!$A$2:$K$300,W$1,0),0)</f>
        <v>0</v>
      </c>
      <c r="K50">
        <f>IFERROR(VLOOKUP($A50,oecd!$A$2:$K$300,X$1,0),0)</f>
        <v>0</v>
      </c>
      <c r="L50">
        <f>IFERROR(VLOOKUP($A50,oecd!$A$2:$K$300,Y$1,0),0)</f>
        <v>0</v>
      </c>
      <c r="M50">
        <f>IFERROR(VLOOKUP($A50,oecd!$A$2:$K$300,Z$1,0),0)</f>
        <v>0</v>
      </c>
      <c r="N50">
        <f>IFERROR(VLOOKUP($A50,oecd!$A$2:$K$300,AA$1,0),0)</f>
        <v>0</v>
      </c>
      <c r="O50">
        <f>IFERROR(VLOOKUP($A50,oecd!$A$2:$K$300,AB$1,0),0)</f>
        <v>0</v>
      </c>
      <c r="P50">
        <f>IFERROR(VLOOKUP($A50,oecd!$A$2:$K$300,AC$1,0),0)</f>
        <v>0</v>
      </c>
      <c r="Q50">
        <f t="shared" si="2"/>
        <v>0</v>
      </c>
    </row>
    <row r="51" spans="1:17" x14ac:dyDescent="0.25">
      <c r="A51" t="s">
        <v>63</v>
      </c>
      <c r="B51" t="s">
        <v>180</v>
      </c>
      <c r="C51">
        <v>0.47450980544090271</v>
      </c>
      <c r="D51">
        <v>0.8746582984924316</v>
      </c>
      <c r="E51">
        <f t="shared" si="0"/>
        <v>1.3491681039333343</v>
      </c>
      <c r="F51">
        <f t="shared" si="1"/>
        <v>0.79377583932552209</v>
      </c>
      <c r="G51">
        <f>IFERROR(VLOOKUP($A51,oecd!$A$2:$K$300,T$1,0),0)</f>
        <v>0</v>
      </c>
      <c r="H51">
        <f>IFERROR(VLOOKUP($A51,oecd!$A$2:$K$300,U$1,0),0)</f>
        <v>0</v>
      </c>
      <c r="I51">
        <f>IFERROR(VLOOKUP($A51,oecd!$A$2:$K$300,V$1,0),0)</f>
        <v>0</v>
      </c>
      <c r="J51">
        <f>IFERROR(VLOOKUP($A51,oecd!$A$2:$K$300,W$1,0),0)</f>
        <v>0</v>
      </c>
      <c r="K51">
        <f>IFERROR(VLOOKUP($A51,oecd!$A$2:$K$300,X$1,0),0)</f>
        <v>3.8093000000000002E-2</v>
      </c>
      <c r="L51">
        <f>IFERROR(VLOOKUP($A51,oecd!$A$2:$K$300,Y$1,0),0)</f>
        <v>4.7312E-2</v>
      </c>
      <c r="M51">
        <f>IFERROR(VLOOKUP($A51,oecd!$A$2:$K$300,Z$1,0),0)</f>
        <v>4.7548E-2</v>
      </c>
      <c r="N51">
        <f>IFERROR(VLOOKUP($A51,oecd!$A$2:$K$300,AA$1,0),0)</f>
        <v>2.53E-2</v>
      </c>
      <c r="O51">
        <f>IFERROR(VLOOKUP($A51,oecd!$A$2:$K$300,AB$1,0),0)</f>
        <v>2.6675999999999998E-2</v>
      </c>
      <c r="P51">
        <f>IFERROR(VLOOKUP($A51,oecd!$A$2:$K$300,AC$1,0),0)</f>
        <v>2.717E-2</v>
      </c>
      <c r="Q51">
        <f t="shared" si="2"/>
        <v>3.5349833333333337E-2</v>
      </c>
    </row>
    <row r="52" spans="1:17" x14ac:dyDescent="0.25">
      <c r="A52" t="s">
        <v>64</v>
      </c>
      <c r="B52" t="s">
        <v>181</v>
      </c>
      <c r="D52">
        <v>0.75854544639587407</v>
      </c>
      <c r="E52">
        <f t="shared" si="0"/>
        <v>0.75854544639587407</v>
      </c>
      <c r="F52">
        <f t="shared" si="1"/>
        <v>0.347202744592363</v>
      </c>
      <c r="G52">
        <f>IFERROR(VLOOKUP($A52,oecd!$A$2:$K$300,T$1,0),0)</f>
        <v>0</v>
      </c>
      <c r="H52">
        <f>IFERROR(VLOOKUP($A52,oecd!$A$2:$K$300,U$1,0),0)</f>
        <v>0</v>
      </c>
      <c r="I52">
        <f>IFERROR(VLOOKUP($A52,oecd!$A$2:$K$300,V$1,0),0)</f>
        <v>0</v>
      </c>
      <c r="J52">
        <f>IFERROR(VLOOKUP($A52,oecd!$A$2:$K$300,W$1,0),0)</f>
        <v>0</v>
      </c>
      <c r="K52">
        <f>IFERROR(VLOOKUP($A52,oecd!$A$2:$K$300,X$1,0),0)</f>
        <v>4.5737E-2</v>
      </c>
      <c r="L52">
        <f>IFERROR(VLOOKUP($A52,oecd!$A$2:$K$300,Y$1,0),0)</f>
        <v>7.2457999999999995E-2</v>
      </c>
      <c r="M52">
        <f>IFERROR(VLOOKUP($A52,oecd!$A$2:$K$300,Z$1,0),0)</f>
        <v>0.21657899999999999</v>
      </c>
      <c r="N52">
        <f>IFERROR(VLOOKUP($A52,oecd!$A$2:$K$300,AA$1,0),0)</f>
        <v>5.8862999999999999E-2</v>
      </c>
      <c r="O52">
        <f>IFERROR(VLOOKUP($A52,oecd!$A$2:$K$300,AB$1,0),0)</f>
        <v>2.8548E-2</v>
      </c>
      <c r="P52">
        <f>IFERROR(VLOOKUP($A52,oecd!$A$2:$K$300,AC$1,0),0)</f>
        <v>6.1946000000000001E-2</v>
      </c>
      <c r="Q52">
        <f t="shared" si="2"/>
        <v>8.068850000000001E-2</v>
      </c>
    </row>
    <row r="53" spans="1:17" x14ac:dyDescent="0.25">
      <c r="A53" t="s">
        <v>66</v>
      </c>
      <c r="B53" t="s">
        <v>182</v>
      </c>
      <c r="C53">
        <v>7.6023392379283905E-2</v>
      </c>
      <c r="D53">
        <v>0.50366749763488772</v>
      </c>
      <c r="E53">
        <f t="shared" si="0"/>
        <v>0.57969089001417162</v>
      </c>
      <c r="F53">
        <f t="shared" si="1"/>
        <v>0.21196981417360866</v>
      </c>
      <c r="G53">
        <f>IFERROR(VLOOKUP($A53,oecd!$A$2:$K$300,T$1,0),0)</f>
        <v>0</v>
      </c>
      <c r="H53">
        <f>IFERROR(VLOOKUP($A53,oecd!$A$2:$K$300,U$1,0),0)</f>
        <v>0</v>
      </c>
      <c r="I53">
        <f>IFERROR(VLOOKUP($A53,oecd!$A$2:$K$300,V$1,0),0)</f>
        <v>0</v>
      </c>
      <c r="J53">
        <f>IFERROR(VLOOKUP($A53,oecd!$A$2:$K$300,W$1,0),0)</f>
        <v>0</v>
      </c>
      <c r="K53">
        <f>IFERROR(VLOOKUP($A53,oecd!$A$2:$K$300,X$1,0),0)</f>
        <v>0</v>
      </c>
      <c r="L53">
        <f>IFERROR(VLOOKUP($A53,oecd!$A$2:$K$300,Y$1,0),0)</f>
        <v>0</v>
      </c>
      <c r="M53">
        <f>IFERROR(VLOOKUP($A53,oecd!$A$2:$K$300,Z$1,0),0)</f>
        <v>0</v>
      </c>
      <c r="N53">
        <f>IFERROR(VLOOKUP($A53,oecd!$A$2:$K$300,AA$1,0),0)</f>
        <v>0</v>
      </c>
      <c r="O53">
        <f>IFERROR(VLOOKUP($A53,oecd!$A$2:$K$300,AB$1,0),0)</f>
        <v>0</v>
      </c>
      <c r="P53">
        <f>IFERROR(VLOOKUP($A53,oecd!$A$2:$K$300,AC$1,0),0)</f>
        <v>0</v>
      </c>
      <c r="Q53">
        <f t="shared" si="2"/>
        <v>0</v>
      </c>
    </row>
    <row r="54" spans="1:17" x14ac:dyDescent="0.25">
      <c r="A54" t="s">
        <v>67</v>
      </c>
      <c r="B54" t="s">
        <v>183</v>
      </c>
      <c r="C54">
        <v>0.73032259941101074</v>
      </c>
      <c r="D54">
        <v>0.89159069061279295</v>
      </c>
      <c r="E54">
        <f t="shared" si="0"/>
        <v>1.6219132900238038</v>
      </c>
      <c r="F54">
        <f t="shared" si="1"/>
        <v>1</v>
      </c>
      <c r="G54">
        <f>IFERROR(VLOOKUP($A54,oecd!$A$2:$K$300,T$1,0),0)</f>
        <v>1.318265</v>
      </c>
      <c r="H54">
        <f>IFERROR(VLOOKUP($A54,oecd!$A$2:$K$300,U$1,0),0)</f>
        <v>0</v>
      </c>
      <c r="I54">
        <f>IFERROR(VLOOKUP($A54,oecd!$A$2:$K$300,V$1,0),0)</f>
        <v>0</v>
      </c>
      <c r="J54">
        <f>IFERROR(VLOOKUP($A54,oecd!$A$2:$K$300,W$1,0),0)</f>
        <v>0</v>
      </c>
      <c r="K54">
        <f>IFERROR(VLOOKUP($A54,oecd!$A$2:$K$300,X$1,0),0)</f>
        <v>1.76885</v>
      </c>
      <c r="L54">
        <f>IFERROR(VLOOKUP($A54,oecd!$A$2:$K$300,Y$1,0),0)</f>
        <v>5.3476460000000001</v>
      </c>
      <c r="M54">
        <f>IFERROR(VLOOKUP($A54,oecd!$A$2:$K$300,Z$1,0),0)</f>
        <v>3.1373999999999999E-2</v>
      </c>
      <c r="N54">
        <f>IFERROR(VLOOKUP($A54,oecd!$A$2:$K$300,AA$1,0),0)</f>
        <v>6.0657000000000003E-2</v>
      </c>
      <c r="O54">
        <f>IFERROR(VLOOKUP($A54,oecd!$A$2:$K$300,AB$1,0),0)</f>
        <v>5.5823090000000004</v>
      </c>
      <c r="P54">
        <f>IFERROR(VLOOKUP($A54,oecd!$A$2:$K$300,AC$1,0),0)</f>
        <v>6.3963530000000004</v>
      </c>
      <c r="Q54">
        <f t="shared" si="2"/>
        <v>2.9293505714285715</v>
      </c>
    </row>
    <row r="55" spans="1:17" x14ac:dyDescent="0.25">
      <c r="A55" t="s">
        <v>68</v>
      </c>
      <c r="B55" t="s">
        <v>184</v>
      </c>
      <c r="C55">
        <v>0.36479127407073969</v>
      </c>
      <c r="D55">
        <v>0.64262647628784175</v>
      </c>
      <c r="E55">
        <f t="shared" si="0"/>
        <v>1.0074177503585815</v>
      </c>
      <c r="F55">
        <f t="shared" si="1"/>
        <v>0.53537648556834083</v>
      </c>
      <c r="G55">
        <f>IFERROR(VLOOKUP($A55,oecd!$A$2:$K$300,T$1,0),0)</f>
        <v>0</v>
      </c>
      <c r="H55">
        <f>IFERROR(VLOOKUP($A55,oecd!$A$2:$K$300,U$1,0),0)</f>
        <v>0</v>
      </c>
      <c r="I55">
        <f>IFERROR(VLOOKUP($A55,oecd!$A$2:$K$300,V$1,0),0)</f>
        <v>0</v>
      </c>
      <c r="J55">
        <f>IFERROR(VLOOKUP($A55,oecd!$A$2:$K$300,W$1,0),0)</f>
        <v>0</v>
      </c>
      <c r="K55">
        <f>IFERROR(VLOOKUP($A55,oecd!$A$2:$K$300,X$1,0),0)</f>
        <v>0</v>
      </c>
      <c r="L55">
        <f>IFERROR(VLOOKUP($A55,oecd!$A$2:$K$300,Y$1,0),0)</f>
        <v>8.6920000000000001E-3</v>
      </c>
      <c r="M55">
        <f>IFERROR(VLOOKUP($A55,oecd!$A$2:$K$300,Z$1,0),0)</f>
        <v>0</v>
      </c>
      <c r="N55">
        <f>IFERROR(VLOOKUP($A55,oecd!$A$2:$K$300,AA$1,0),0)</f>
        <v>4.7827000000000001E-2</v>
      </c>
      <c r="O55">
        <f>IFERROR(VLOOKUP($A55,oecd!$A$2:$K$300,AB$1,0),0)</f>
        <v>0</v>
      </c>
      <c r="P55">
        <f>IFERROR(VLOOKUP($A55,oecd!$A$2:$K$300,AC$1,0),0)</f>
        <v>0</v>
      </c>
      <c r="Q55">
        <f t="shared" si="2"/>
        <v>2.82595E-2</v>
      </c>
    </row>
    <row r="56" spans="1:17" x14ac:dyDescent="0.25">
      <c r="A56" t="s">
        <v>69</v>
      </c>
      <c r="B56" t="s">
        <v>185</v>
      </c>
      <c r="C56">
        <v>6.2827222049236298E-2</v>
      </c>
      <c r="D56">
        <v>0.63943991661071775</v>
      </c>
      <c r="E56">
        <f t="shared" si="0"/>
        <v>0.70226713865995405</v>
      </c>
      <c r="F56">
        <f t="shared" si="1"/>
        <v>0.3046504013470806</v>
      </c>
      <c r="G56">
        <f>IFERROR(VLOOKUP($A56,oecd!$A$2:$K$300,T$1,0),0)</f>
        <v>0</v>
      </c>
      <c r="H56">
        <f>IFERROR(VLOOKUP($A56,oecd!$A$2:$K$300,U$1,0),0)</f>
        <v>0</v>
      </c>
      <c r="I56">
        <f>IFERROR(VLOOKUP($A56,oecd!$A$2:$K$300,V$1,0),0)</f>
        <v>0</v>
      </c>
      <c r="J56">
        <f>IFERROR(VLOOKUP($A56,oecd!$A$2:$K$300,W$1,0),0)</f>
        <v>0</v>
      </c>
      <c r="K56">
        <f>IFERROR(VLOOKUP($A56,oecd!$A$2:$K$300,X$1,0),0)</f>
        <v>0</v>
      </c>
      <c r="L56">
        <f>IFERROR(VLOOKUP($A56,oecd!$A$2:$K$300,Y$1,0),0)</f>
        <v>0</v>
      </c>
      <c r="M56">
        <f>IFERROR(VLOOKUP($A56,oecd!$A$2:$K$300,Z$1,0),0)</f>
        <v>0</v>
      </c>
      <c r="N56">
        <f>IFERROR(VLOOKUP($A56,oecd!$A$2:$K$300,AA$1,0),0)</f>
        <v>0</v>
      </c>
      <c r="O56">
        <f>IFERROR(VLOOKUP($A56,oecd!$A$2:$K$300,AB$1,0),0)</f>
        <v>0</v>
      </c>
      <c r="P56">
        <f>IFERROR(VLOOKUP($A56,oecd!$A$2:$K$300,AC$1,0),0)</f>
        <v>0</v>
      </c>
      <c r="Q56">
        <f t="shared" si="2"/>
        <v>0</v>
      </c>
    </row>
    <row r="57" spans="1:17" x14ac:dyDescent="0.25">
      <c r="A57" t="s">
        <v>70</v>
      </c>
      <c r="B57" t="s">
        <v>186</v>
      </c>
      <c r="D57">
        <v>0.51982569694519043</v>
      </c>
      <c r="E57">
        <f t="shared" si="0"/>
        <v>0.51982569694519043</v>
      </c>
      <c r="F57">
        <f t="shared" si="1"/>
        <v>0.16670540686644844</v>
      </c>
      <c r="G57">
        <f>IFERROR(VLOOKUP($A57,oecd!$A$2:$K$300,T$1,0),0)</f>
        <v>0</v>
      </c>
      <c r="H57">
        <f>IFERROR(VLOOKUP($A57,oecd!$A$2:$K$300,U$1,0),0)</f>
        <v>0</v>
      </c>
      <c r="I57">
        <f>IFERROR(VLOOKUP($A57,oecd!$A$2:$K$300,V$1,0),0)</f>
        <v>0</v>
      </c>
      <c r="J57">
        <f>IFERROR(VLOOKUP($A57,oecd!$A$2:$K$300,W$1,0),0)</f>
        <v>0</v>
      </c>
      <c r="K57">
        <f>IFERROR(VLOOKUP($A57,oecd!$A$2:$K$300,X$1,0),0)</f>
        <v>0</v>
      </c>
      <c r="L57">
        <f>IFERROR(VLOOKUP($A57,oecd!$A$2:$K$300,Y$1,0),0)</f>
        <v>0</v>
      </c>
      <c r="M57">
        <f>IFERROR(VLOOKUP($A57,oecd!$A$2:$K$300,Z$1,0),0)</f>
        <v>0</v>
      </c>
      <c r="N57">
        <f>IFERROR(VLOOKUP($A57,oecd!$A$2:$K$300,AA$1,0),0)</f>
        <v>0</v>
      </c>
      <c r="O57">
        <f>IFERROR(VLOOKUP($A57,oecd!$A$2:$K$300,AB$1,0),0)</f>
        <v>0</v>
      </c>
      <c r="P57">
        <f>IFERROR(VLOOKUP($A57,oecd!$A$2:$K$300,AC$1,0),0)</f>
        <v>0</v>
      </c>
      <c r="Q57">
        <f t="shared" si="2"/>
        <v>0</v>
      </c>
    </row>
    <row r="58" spans="1:17" x14ac:dyDescent="0.25">
      <c r="A58" t="s">
        <v>71</v>
      </c>
      <c r="B58" t="s">
        <v>187</v>
      </c>
      <c r="C58">
        <v>0.16763006150722501</v>
      </c>
      <c r="D58">
        <v>0.72249269485473633</v>
      </c>
      <c r="E58">
        <f t="shared" si="0"/>
        <v>0.89012275636196136</v>
      </c>
      <c r="F58">
        <f t="shared" si="1"/>
        <v>0.44668908457330586</v>
      </c>
      <c r="G58">
        <f>IFERROR(VLOOKUP($A58,oecd!$A$2:$K$300,T$1,0),0)</f>
        <v>0</v>
      </c>
      <c r="H58">
        <f>IFERROR(VLOOKUP($A58,oecd!$A$2:$K$300,U$1,0),0)</f>
        <v>0</v>
      </c>
      <c r="I58">
        <f>IFERROR(VLOOKUP($A58,oecd!$A$2:$K$300,V$1,0),0)</f>
        <v>0</v>
      </c>
      <c r="J58">
        <f>IFERROR(VLOOKUP($A58,oecd!$A$2:$K$300,W$1,0),0)</f>
        <v>0</v>
      </c>
      <c r="K58">
        <f>IFERROR(VLOOKUP($A58,oecd!$A$2:$K$300,X$1,0),0)</f>
        <v>0</v>
      </c>
      <c r="L58">
        <f>IFERROR(VLOOKUP($A58,oecd!$A$2:$K$300,Y$1,0),0)</f>
        <v>0</v>
      </c>
      <c r="M58">
        <f>IFERROR(VLOOKUP($A58,oecd!$A$2:$K$300,Z$1,0),0)</f>
        <v>0</v>
      </c>
      <c r="N58">
        <f>IFERROR(VLOOKUP($A58,oecd!$A$2:$K$300,AA$1,0),0)</f>
        <v>0</v>
      </c>
      <c r="O58">
        <f>IFERROR(VLOOKUP($A58,oecd!$A$2:$K$300,AB$1,0),0)</f>
        <v>0</v>
      </c>
      <c r="P58">
        <f>IFERROR(VLOOKUP($A58,oecd!$A$2:$K$300,AC$1,0),0)</f>
        <v>0</v>
      </c>
      <c r="Q58">
        <f t="shared" si="2"/>
        <v>0</v>
      </c>
    </row>
    <row r="59" spans="1:17" x14ac:dyDescent="0.25">
      <c r="A59" t="s">
        <v>72</v>
      </c>
      <c r="B59" t="s">
        <v>188</v>
      </c>
      <c r="D59">
        <v>0.7967806816101074</v>
      </c>
      <c r="E59">
        <f t="shared" si="0"/>
        <v>0.7967806816101074</v>
      </c>
      <c r="F59">
        <f t="shared" si="1"/>
        <v>0.37611261978858757</v>
      </c>
      <c r="G59">
        <f>IFERROR(VLOOKUP($A59,oecd!$A$2:$K$300,T$1,0),0)</f>
        <v>0</v>
      </c>
      <c r="H59">
        <f>IFERROR(VLOOKUP($A59,oecd!$A$2:$K$300,U$1,0),0)</f>
        <v>0</v>
      </c>
      <c r="I59">
        <f>IFERROR(VLOOKUP($A59,oecd!$A$2:$K$300,V$1,0),0)</f>
        <v>0</v>
      </c>
      <c r="J59">
        <f>IFERROR(VLOOKUP($A59,oecd!$A$2:$K$300,W$1,0),0)</f>
        <v>4.3415000000000002E-2</v>
      </c>
      <c r="K59">
        <f>IFERROR(VLOOKUP($A59,oecd!$A$2:$K$300,X$1,0),0)</f>
        <v>4.3274E-2</v>
      </c>
      <c r="L59">
        <f>IFERROR(VLOOKUP($A59,oecd!$A$2:$K$300,Y$1,0),0)</f>
        <v>4.2840999999999997E-2</v>
      </c>
      <c r="M59">
        <f>IFERROR(VLOOKUP($A59,oecd!$A$2:$K$300,Z$1,0),0)</f>
        <v>8.8954000000000005E-2</v>
      </c>
      <c r="N59">
        <f>IFERROR(VLOOKUP($A59,oecd!$A$2:$K$300,AA$1,0),0)</f>
        <v>4.6870000000000002E-2</v>
      </c>
      <c r="O59">
        <f>IFERROR(VLOOKUP($A59,oecd!$A$2:$K$300,AB$1,0),0)</f>
        <v>4.2471000000000002E-2</v>
      </c>
      <c r="P59">
        <f>IFERROR(VLOOKUP($A59,oecd!$A$2:$K$300,AC$1,0),0)</f>
        <v>0.11670899999999999</v>
      </c>
      <c r="Q59">
        <f t="shared" si="2"/>
        <v>6.0647714285714291E-2</v>
      </c>
    </row>
    <row r="60" spans="1:17" x14ac:dyDescent="0.25">
      <c r="A60" t="s">
        <v>273</v>
      </c>
      <c r="B60" t="s">
        <v>189</v>
      </c>
      <c r="C60">
        <v>2.898550778627396E-2</v>
      </c>
      <c r="D60">
        <v>0.46689577102661128</v>
      </c>
      <c r="E60">
        <f t="shared" si="0"/>
        <v>0.49588127881288524</v>
      </c>
      <c r="F60">
        <f t="shared" si="1"/>
        <v>0.14860089839481044</v>
      </c>
      <c r="G60">
        <f>IFERROR(VLOOKUP($A60,oecd!$A$2:$K$300,T$1,0),0)</f>
        <v>0</v>
      </c>
      <c r="H60">
        <f>IFERROR(VLOOKUP($A60,oecd!$A$2:$K$300,U$1,0),0)</f>
        <v>0</v>
      </c>
      <c r="I60">
        <f>IFERROR(VLOOKUP($A60,oecd!$A$2:$K$300,V$1,0),0)</f>
        <v>0</v>
      </c>
      <c r="J60">
        <f>IFERROR(VLOOKUP($A60,oecd!$A$2:$K$300,W$1,0),0)</f>
        <v>0</v>
      </c>
      <c r="K60">
        <f>IFERROR(VLOOKUP($A60,oecd!$A$2:$K$300,X$1,0),0)</f>
        <v>1.6299000000000001E-2</v>
      </c>
      <c r="L60">
        <f>IFERROR(VLOOKUP($A60,oecd!$A$2:$K$300,Y$1,0),0)</f>
        <v>3.2037999999999997E-2</v>
      </c>
      <c r="M60">
        <f>IFERROR(VLOOKUP($A60,oecd!$A$2:$K$300,Z$1,0),0)</f>
        <v>6.0680999999999999E-2</v>
      </c>
      <c r="N60">
        <f>IFERROR(VLOOKUP($A60,oecd!$A$2:$K$300,AA$1,0),0)</f>
        <v>3.8512999999999999E-2</v>
      </c>
      <c r="O60">
        <f>IFERROR(VLOOKUP($A60,oecd!$A$2:$K$300,AB$1,0),0)</f>
        <v>0.155727</v>
      </c>
      <c r="P60">
        <f>IFERROR(VLOOKUP($A60,oecd!$A$2:$K$300,AC$1,0),0)</f>
        <v>4.4269000000000003E-2</v>
      </c>
      <c r="Q60">
        <f t="shared" si="2"/>
        <v>5.7921166666666669E-2</v>
      </c>
    </row>
    <row r="61" spans="1:17" x14ac:dyDescent="0.25">
      <c r="A61" t="s">
        <v>73</v>
      </c>
      <c r="B61" t="s">
        <v>190</v>
      </c>
      <c r="C61">
        <v>2.8070176020264629E-2</v>
      </c>
      <c r="D61">
        <v>0.5168049812316895</v>
      </c>
      <c r="E61">
        <f t="shared" si="0"/>
        <v>0.54487515725195412</v>
      </c>
      <c r="F61">
        <f t="shared" si="1"/>
        <v>0.18564544390672638</v>
      </c>
      <c r="G61">
        <f>IFERROR(VLOOKUP($A61,oecd!$A$2:$K$300,T$1,0),0)</f>
        <v>0</v>
      </c>
      <c r="H61">
        <f>IFERROR(VLOOKUP($A61,oecd!$A$2:$K$300,U$1,0),0)</f>
        <v>0</v>
      </c>
      <c r="I61">
        <f>IFERROR(VLOOKUP($A61,oecd!$A$2:$K$300,V$1,0),0)</f>
        <v>0</v>
      </c>
      <c r="J61">
        <f>IFERROR(VLOOKUP($A61,oecd!$A$2:$K$300,W$1,0),0)</f>
        <v>0</v>
      </c>
      <c r="K61">
        <f>IFERROR(VLOOKUP($A61,oecd!$A$2:$K$300,X$1,0),0)</f>
        <v>2.1794999999999998E-2</v>
      </c>
      <c r="L61">
        <f>IFERROR(VLOOKUP($A61,oecd!$A$2:$K$300,Y$1,0),0)</f>
        <v>3.4832000000000002E-2</v>
      </c>
      <c r="M61">
        <f>IFERROR(VLOOKUP($A61,oecd!$A$2:$K$300,Z$1,0),0)</f>
        <v>8.7068999999999994E-2</v>
      </c>
      <c r="N61">
        <f>IFERROR(VLOOKUP($A61,oecd!$A$2:$K$300,AA$1,0),0)</f>
        <v>2.9485000000000001E-2</v>
      </c>
      <c r="O61">
        <f>IFERROR(VLOOKUP($A61,oecd!$A$2:$K$300,AB$1,0),0)</f>
        <v>2.8431000000000001E-2</v>
      </c>
      <c r="P61">
        <f>IFERROR(VLOOKUP($A61,oecd!$A$2:$K$300,AC$1,0),0)</f>
        <v>2.6495000000000001E-2</v>
      </c>
      <c r="Q61">
        <f t="shared" si="2"/>
        <v>3.8017833333333334E-2</v>
      </c>
    </row>
    <row r="62" spans="1:17" x14ac:dyDescent="0.25">
      <c r="A62" t="s">
        <v>76</v>
      </c>
      <c r="B62" t="s">
        <v>191</v>
      </c>
      <c r="C62">
        <v>0.15060241520404821</v>
      </c>
      <c r="D62">
        <v>0.64319696426391604</v>
      </c>
      <c r="E62">
        <f t="shared" si="0"/>
        <v>0.79379937946796431</v>
      </c>
      <c r="F62">
        <f t="shared" si="1"/>
        <v>0.3738584405644067</v>
      </c>
      <c r="G62">
        <f>IFERROR(VLOOKUP($A62,oecd!$A$2:$K$300,T$1,0),0)</f>
        <v>0</v>
      </c>
      <c r="H62">
        <f>IFERROR(VLOOKUP($A62,oecd!$A$2:$K$300,U$1,0),0)</f>
        <v>0</v>
      </c>
      <c r="I62">
        <f>IFERROR(VLOOKUP($A62,oecd!$A$2:$K$300,V$1,0),0)</f>
        <v>0</v>
      </c>
      <c r="J62">
        <f>IFERROR(VLOOKUP($A62,oecd!$A$2:$K$300,W$1,0),0)</f>
        <v>5.5544999999999997E-2</v>
      </c>
      <c r="K62">
        <f>IFERROR(VLOOKUP($A62,oecd!$A$2:$K$300,X$1,0),0)</f>
        <v>0.15325800000000001</v>
      </c>
      <c r="L62">
        <f>IFERROR(VLOOKUP($A62,oecd!$A$2:$K$300,Y$1,0),0)</f>
        <v>0.12984100000000001</v>
      </c>
      <c r="M62">
        <f>IFERROR(VLOOKUP($A62,oecd!$A$2:$K$300,Z$1,0),0)</f>
        <v>0.15881600000000001</v>
      </c>
      <c r="N62">
        <f>IFERROR(VLOOKUP($A62,oecd!$A$2:$K$300,AA$1,0),0)</f>
        <v>0.16597200000000001</v>
      </c>
      <c r="O62">
        <f>IFERROR(VLOOKUP($A62,oecd!$A$2:$K$300,AB$1,0),0)</f>
        <v>0.163215</v>
      </c>
      <c r="P62">
        <f>IFERROR(VLOOKUP($A62,oecd!$A$2:$K$300,AC$1,0),0)</f>
        <v>0.22253100000000001</v>
      </c>
      <c r="Q62">
        <f t="shared" si="2"/>
        <v>0.14988257142857142</v>
      </c>
    </row>
    <row r="63" spans="1:17" x14ac:dyDescent="0.25">
      <c r="A63" t="s">
        <v>77</v>
      </c>
      <c r="B63" t="s">
        <v>192</v>
      </c>
      <c r="C63">
        <v>0.3406374454498291</v>
      </c>
      <c r="D63">
        <v>0.75200843811035156</v>
      </c>
      <c r="E63">
        <f t="shared" si="0"/>
        <v>1.0926458835601807</v>
      </c>
      <c r="F63">
        <f t="shared" si="1"/>
        <v>0.59981795376540892</v>
      </c>
      <c r="G63">
        <f>IFERROR(VLOOKUP($A63,oecd!$A$2:$K$300,T$1,0),0)</f>
        <v>0</v>
      </c>
      <c r="H63">
        <f>IFERROR(VLOOKUP($A63,oecd!$A$2:$K$300,U$1,0),0)</f>
        <v>0</v>
      </c>
      <c r="I63">
        <f>IFERROR(VLOOKUP($A63,oecd!$A$2:$K$300,V$1,0),0)</f>
        <v>0</v>
      </c>
      <c r="J63">
        <f>IFERROR(VLOOKUP($A63,oecd!$A$2:$K$300,W$1,0),0)</f>
        <v>0</v>
      </c>
      <c r="K63">
        <f>IFERROR(VLOOKUP($A63,oecd!$A$2:$K$300,X$1,0),0)</f>
        <v>8.149E-3</v>
      </c>
      <c r="L63">
        <f>IFERROR(VLOOKUP($A63,oecd!$A$2:$K$300,Y$1,0),0)</f>
        <v>2.1420999999999999E-2</v>
      </c>
      <c r="M63">
        <f>IFERROR(VLOOKUP($A63,oecd!$A$2:$K$300,Z$1,0),0)</f>
        <v>2.4747000000000002E-2</v>
      </c>
      <c r="N63">
        <f>IFERROR(VLOOKUP($A63,oecd!$A$2:$K$300,AA$1,0),0)</f>
        <v>1.6306999999999999E-2</v>
      </c>
      <c r="O63">
        <f>IFERROR(VLOOKUP($A63,oecd!$A$2:$K$300,AB$1,0),0)</f>
        <v>9.4769999999999993E-3</v>
      </c>
      <c r="P63">
        <f>IFERROR(VLOOKUP($A63,oecd!$A$2:$K$300,AC$1,0),0)</f>
        <v>1.2017E-2</v>
      </c>
      <c r="Q63">
        <f t="shared" si="2"/>
        <v>1.5353E-2</v>
      </c>
    </row>
    <row r="64" spans="1:17" x14ac:dyDescent="0.25">
      <c r="A64" t="s">
        <v>78</v>
      </c>
      <c r="B64" t="s">
        <v>193</v>
      </c>
      <c r="C64">
        <v>0.35423198342323298</v>
      </c>
      <c r="D64">
        <v>0.74370503425598145</v>
      </c>
      <c r="E64">
        <f t="shared" si="0"/>
        <v>1.0979370176792145</v>
      </c>
      <c r="F64">
        <f t="shared" si="1"/>
        <v>0.60381860986627189</v>
      </c>
      <c r="G64">
        <f>IFERROR(VLOOKUP($A64,oecd!$A$2:$K$300,T$1,0),0)</f>
        <v>0</v>
      </c>
      <c r="H64">
        <f>IFERROR(VLOOKUP($A64,oecd!$A$2:$K$300,U$1,0),0)</f>
        <v>0</v>
      </c>
      <c r="I64">
        <f>IFERROR(VLOOKUP($A64,oecd!$A$2:$K$300,V$1,0),0)</f>
        <v>0</v>
      </c>
      <c r="J64">
        <f>IFERROR(VLOOKUP($A64,oecd!$A$2:$K$300,W$1,0),0)</f>
        <v>0</v>
      </c>
      <c r="K64">
        <f>IFERROR(VLOOKUP($A64,oecd!$A$2:$K$300,X$1,0),0)</f>
        <v>4.548E-3</v>
      </c>
      <c r="L64">
        <f>IFERROR(VLOOKUP($A64,oecd!$A$2:$K$300,Y$1,0),0)</f>
        <v>0.439527</v>
      </c>
      <c r="M64">
        <f>IFERROR(VLOOKUP($A64,oecd!$A$2:$K$300,Z$1,0),0)</f>
        <v>0.31179499999999999</v>
      </c>
      <c r="N64">
        <f>IFERROR(VLOOKUP($A64,oecd!$A$2:$K$300,AA$1,0),0)</f>
        <v>0.55239799999999994</v>
      </c>
      <c r="O64">
        <f>IFERROR(VLOOKUP($A64,oecd!$A$2:$K$300,AB$1,0),0)</f>
        <v>0.23329800000000001</v>
      </c>
      <c r="P64">
        <f>IFERROR(VLOOKUP($A64,oecd!$A$2:$K$300,AC$1,0),0)</f>
        <v>0.14300299999999999</v>
      </c>
      <c r="Q64">
        <f t="shared" si="2"/>
        <v>0.2807615</v>
      </c>
    </row>
    <row r="65" spans="1:17" x14ac:dyDescent="0.25">
      <c r="A65" t="s">
        <v>80</v>
      </c>
      <c r="B65" t="s">
        <v>194</v>
      </c>
      <c r="C65">
        <v>0.1554524302482605</v>
      </c>
      <c r="D65">
        <v>0.73859648704528813</v>
      </c>
      <c r="E65">
        <f t="shared" si="0"/>
        <v>0.89404891729354863</v>
      </c>
      <c r="F65">
        <f t="shared" si="1"/>
        <v>0.44965767681280716</v>
      </c>
      <c r="G65">
        <f>IFERROR(VLOOKUP($A65,oecd!$A$2:$K$300,T$1,0),0)</f>
        <v>0</v>
      </c>
      <c r="H65">
        <f>IFERROR(VLOOKUP($A65,oecd!$A$2:$K$300,U$1,0),0)</f>
        <v>0</v>
      </c>
      <c r="I65">
        <f>IFERROR(VLOOKUP($A65,oecd!$A$2:$K$300,V$1,0),0)</f>
        <v>0</v>
      </c>
      <c r="J65">
        <f>IFERROR(VLOOKUP($A65,oecd!$A$2:$K$300,W$1,0),0)</f>
        <v>0</v>
      </c>
      <c r="K65">
        <f>IFERROR(VLOOKUP($A65,oecd!$A$2:$K$300,X$1,0),0)</f>
        <v>2.7543999999999999E-2</v>
      </c>
      <c r="L65">
        <f>IFERROR(VLOOKUP($A65,oecd!$A$2:$K$300,Y$1,0),0)</f>
        <v>5.1716999999999999E-2</v>
      </c>
      <c r="M65">
        <f>IFERROR(VLOOKUP($A65,oecd!$A$2:$K$300,Z$1,0),0)</f>
        <v>0.13554099999999999</v>
      </c>
      <c r="N65">
        <f>IFERROR(VLOOKUP($A65,oecd!$A$2:$K$300,AA$1,0),0)</f>
        <v>4.3189999999999999E-2</v>
      </c>
      <c r="O65">
        <f>IFERROR(VLOOKUP($A65,oecd!$A$2:$K$300,AB$1,0),0)</f>
        <v>6.2712000000000004E-2</v>
      </c>
      <c r="P65">
        <f>IFERROR(VLOOKUP($A65,oecd!$A$2:$K$300,AC$1,0),0)</f>
        <v>2.2797999999999999E-2</v>
      </c>
      <c r="Q65">
        <f t="shared" si="2"/>
        <v>5.7250333333333327E-2</v>
      </c>
    </row>
    <row r="66" spans="1:17" x14ac:dyDescent="0.25">
      <c r="A66" t="s">
        <v>81</v>
      </c>
      <c r="B66" t="s">
        <v>195</v>
      </c>
      <c r="C66">
        <v>0.40185829997062678</v>
      </c>
      <c r="D66">
        <v>0.81502780914306638</v>
      </c>
      <c r="E66">
        <f t="shared" si="0"/>
        <v>1.2168861091136931</v>
      </c>
      <c r="F66">
        <f t="shared" si="1"/>
        <v>0.693756683185485</v>
      </c>
      <c r="G66">
        <f>IFERROR(VLOOKUP($A66,oecd!$A$2:$K$300,T$1,0),0)</f>
        <v>0</v>
      </c>
      <c r="H66">
        <f>IFERROR(VLOOKUP($A66,oecd!$A$2:$K$300,U$1,0),0)</f>
        <v>0</v>
      </c>
      <c r="I66">
        <f>IFERROR(VLOOKUP($A66,oecd!$A$2:$K$300,V$1,0),0)</f>
        <v>0</v>
      </c>
      <c r="J66">
        <f>IFERROR(VLOOKUP($A66,oecd!$A$2:$K$300,W$1,0),0)</f>
        <v>0</v>
      </c>
      <c r="K66">
        <f>IFERROR(VLOOKUP($A66,oecd!$A$2:$K$300,X$1,0),0)</f>
        <v>3.5630000000000002E-2</v>
      </c>
      <c r="L66">
        <f>IFERROR(VLOOKUP($A66,oecd!$A$2:$K$300,Y$1,0),0)</f>
        <v>3.0485999999999999E-2</v>
      </c>
      <c r="M66">
        <f>IFERROR(VLOOKUP($A66,oecd!$A$2:$K$300,Z$1,0),0)</f>
        <v>6.7793999999999993E-2</v>
      </c>
      <c r="N66">
        <f>IFERROR(VLOOKUP($A66,oecd!$A$2:$K$300,AA$1,0),0)</f>
        <v>0</v>
      </c>
      <c r="O66">
        <f>IFERROR(VLOOKUP($A66,oecd!$A$2:$K$300,AB$1,0),0)</f>
        <v>0</v>
      </c>
      <c r="P66">
        <f>IFERROR(VLOOKUP($A66,oecd!$A$2:$K$300,AC$1,0),0)</f>
        <v>1.7017999999999998E-2</v>
      </c>
      <c r="Q66">
        <f t="shared" si="2"/>
        <v>3.7732000000000002E-2</v>
      </c>
    </row>
    <row r="67" spans="1:17" x14ac:dyDescent="0.25">
      <c r="A67" t="s">
        <v>83</v>
      </c>
      <c r="B67" t="s">
        <v>196</v>
      </c>
      <c r="C67">
        <v>3.4236803650856018E-2</v>
      </c>
      <c r="D67">
        <v>0.63192181587219243</v>
      </c>
      <c r="E67">
        <f t="shared" ref="E67:E106" si="3">C67*1+D67</f>
        <v>0.66615861952304845</v>
      </c>
      <c r="F67">
        <f t="shared" ref="F67:F106" si="4">(E67-MIN(E:E))/(MAX(E:E)-MIN(E:E))</f>
        <v>0.27734854807170622</v>
      </c>
      <c r="G67">
        <f>IFERROR(VLOOKUP($A67,oecd!$A$2:$K$300,T$1,0),0)</f>
        <v>0</v>
      </c>
      <c r="H67">
        <f>IFERROR(VLOOKUP($A67,oecd!$A$2:$K$300,U$1,0),0)</f>
        <v>0</v>
      </c>
      <c r="I67">
        <f>IFERROR(VLOOKUP($A67,oecd!$A$2:$K$300,V$1,0),0)</f>
        <v>0</v>
      </c>
      <c r="J67">
        <f>IFERROR(VLOOKUP($A67,oecd!$A$2:$K$300,W$1,0),0)</f>
        <v>1.7238E-2</v>
      </c>
      <c r="K67">
        <f>IFERROR(VLOOKUP($A67,oecd!$A$2:$K$300,X$1,0),0)</f>
        <v>7.6755000000000004E-2</v>
      </c>
      <c r="L67">
        <f>IFERROR(VLOOKUP($A67,oecd!$A$2:$K$300,Y$1,0),0)</f>
        <v>6.1094999999999997E-2</v>
      </c>
      <c r="M67">
        <f>IFERROR(VLOOKUP($A67,oecd!$A$2:$K$300,Z$1,0),0)</f>
        <v>8.8200000000000001E-2</v>
      </c>
      <c r="N67">
        <f>IFERROR(VLOOKUP($A67,oecd!$A$2:$K$300,AA$1,0),0)</f>
        <v>0.113942</v>
      </c>
      <c r="O67">
        <f>IFERROR(VLOOKUP($A67,oecd!$A$2:$K$300,AB$1,0),0)</f>
        <v>0.354487</v>
      </c>
      <c r="P67">
        <f>IFERROR(VLOOKUP($A67,oecd!$A$2:$K$300,AC$1,0),0)</f>
        <v>0.21965399999999999</v>
      </c>
      <c r="Q67">
        <f t="shared" ref="Q67:Q106" si="5">IFERROR(AVERAGEIF(G67:P67,"&lt;&gt;0"),0)</f>
        <v>0.133053</v>
      </c>
    </row>
    <row r="68" spans="1:17" x14ac:dyDescent="0.25">
      <c r="A68" t="s">
        <v>84</v>
      </c>
      <c r="B68" t="s">
        <v>197</v>
      </c>
      <c r="C68">
        <v>5.0125312060117722E-2</v>
      </c>
      <c r="D68">
        <v>0.62615694999694826</v>
      </c>
      <c r="E68">
        <f t="shared" si="3"/>
        <v>0.67628226205706599</v>
      </c>
      <c r="F68">
        <f t="shared" si="4"/>
        <v>0.28500309081349345</v>
      </c>
      <c r="G68">
        <f>IFERROR(VLOOKUP($A68,oecd!$A$2:$K$300,T$1,0),0)</f>
        <v>0</v>
      </c>
      <c r="H68">
        <f>IFERROR(VLOOKUP($A68,oecd!$A$2:$K$300,U$1,0),0)</f>
        <v>0</v>
      </c>
      <c r="I68">
        <f>IFERROR(VLOOKUP($A68,oecd!$A$2:$K$300,V$1,0),0)</f>
        <v>0</v>
      </c>
      <c r="J68">
        <f>IFERROR(VLOOKUP($A68,oecd!$A$2:$K$300,W$1,0),0)</f>
        <v>0</v>
      </c>
      <c r="K68">
        <f>IFERROR(VLOOKUP($A68,oecd!$A$2:$K$300,X$1,0),0)</f>
        <v>0</v>
      </c>
      <c r="L68">
        <f>IFERROR(VLOOKUP($A68,oecd!$A$2:$K$300,Y$1,0),0)</f>
        <v>0</v>
      </c>
      <c r="M68">
        <f>IFERROR(VLOOKUP($A68,oecd!$A$2:$K$300,Z$1,0),0)</f>
        <v>0</v>
      </c>
      <c r="N68">
        <f>IFERROR(VLOOKUP($A68,oecd!$A$2:$K$300,AA$1,0),0)</f>
        <v>0</v>
      </c>
      <c r="O68">
        <f>IFERROR(VLOOKUP($A68,oecd!$A$2:$K$300,AB$1,0),0)</f>
        <v>0</v>
      </c>
      <c r="P68">
        <f>IFERROR(VLOOKUP($A68,oecd!$A$2:$K$300,AC$1,0),0)</f>
        <v>0</v>
      </c>
      <c r="Q68">
        <f t="shared" si="5"/>
        <v>0</v>
      </c>
    </row>
    <row r="69" spans="1:17" x14ac:dyDescent="0.25">
      <c r="A69" t="s">
        <v>85</v>
      </c>
      <c r="B69" t="s">
        <v>198</v>
      </c>
      <c r="C69">
        <v>2.4886878207325939E-2</v>
      </c>
      <c r="D69">
        <v>0.48754134178161618</v>
      </c>
      <c r="E69">
        <f t="shared" si="3"/>
        <v>0.51242821998894217</v>
      </c>
      <c r="F69">
        <f t="shared" si="4"/>
        <v>0.16111213316553308</v>
      </c>
      <c r="G69">
        <f>IFERROR(VLOOKUP($A69,oecd!$A$2:$K$300,T$1,0),0)</f>
        <v>0</v>
      </c>
      <c r="H69">
        <f>IFERROR(VLOOKUP($A69,oecd!$A$2:$K$300,U$1,0),0)</f>
        <v>0</v>
      </c>
      <c r="I69">
        <f>IFERROR(VLOOKUP($A69,oecd!$A$2:$K$300,V$1,0),0)</f>
        <v>0</v>
      </c>
      <c r="J69">
        <f>IFERROR(VLOOKUP($A69,oecd!$A$2:$K$300,W$1,0),0)</f>
        <v>0</v>
      </c>
      <c r="K69">
        <f>IFERROR(VLOOKUP($A69,oecd!$A$2:$K$300,X$1,0),0)</f>
        <v>0</v>
      </c>
      <c r="L69">
        <f>IFERROR(VLOOKUP($A69,oecd!$A$2:$K$300,Y$1,0),0)</f>
        <v>0</v>
      </c>
      <c r="M69">
        <f>IFERROR(VLOOKUP($A69,oecd!$A$2:$K$300,Z$1,0),0)</f>
        <v>0</v>
      </c>
      <c r="N69">
        <f>IFERROR(VLOOKUP($A69,oecd!$A$2:$K$300,AA$1,0),0)</f>
        <v>0</v>
      </c>
      <c r="O69">
        <f>IFERROR(VLOOKUP($A69,oecd!$A$2:$K$300,AB$1,0),0)</f>
        <v>0</v>
      </c>
      <c r="P69">
        <f>IFERROR(VLOOKUP($A69,oecd!$A$2:$K$300,AC$1,0),0)</f>
        <v>0</v>
      </c>
      <c r="Q69">
        <f t="shared" si="5"/>
        <v>0</v>
      </c>
    </row>
    <row r="70" spans="1:17" x14ac:dyDescent="0.25">
      <c r="A70" t="s">
        <v>88</v>
      </c>
      <c r="B70" t="s">
        <v>199</v>
      </c>
      <c r="C70">
        <v>0.29838711023330688</v>
      </c>
      <c r="D70">
        <v>0.68691310882568357</v>
      </c>
      <c r="E70">
        <f t="shared" si="3"/>
        <v>0.98530021905899046</v>
      </c>
      <c r="F70">
        <f t="shared" si="4"/>
        <v>0.51865329644874736</v>
      </c>
      <c r="G70">
        <f>IFERROR(VLOOKUP($A70,oecd!$A$2:$K$300,T$1,0),0)</f>
        <v>0</v>
      </c>
      <c r="H70">
        <f>IFERROR(VLOOKUP($A70,oecd!$A$2:$K$300,U$1,0),0)</f>
        <v>0</v>
      </c>
      <c r="I70">
        <f>IFERROR(VLOOKUP($A70,oecd!$A$2:$K$300,V$1,0),0)</f>
        <v>0</v>
      </c>
      <c r="J70">
        <f>IFERROR(VLOOKUP($A70,oecd!$A$2:$K$300,W$1,0),0)</f>
        <v>3.4476E-2</v>
      </c>
      <c r="K70">
        <f>IFERROR(VLOOKUP($A70,oecd!$A$2:$K$300,X$1,0),0)</f>
        <v>6.7469000000000001E-2</v>
      </c>
      <c r="L70">
        <f>IFERROR(VLOOKUP($A70,oecd!$A$2:$K$300,Y$1,0),0)</f>
        <v>2.6015E-2</v>
      </c>
      <c r="M70">
        <f>IFERROR(VLOOKUP($A70,oecd!$A$2:$K$300,Z$1,0),0)</f>
        <v>3.3197999999999998E-2</v>
      </c>
      <c r="N70">
        <f>IFERROR(VLOOKUP($A70,oecd!$A$2:$K$300,AA$1,0),0)</f>
        <v>4.6726999999999998E-2</v>
      </c>
      <c r="O70">
        <f>IFERROR(VLOOKUP($A70,oecd!$A$2:$K$300,AB$1,0),0)</f>
        <v>9.6057000000000003E-2</v>
      </c>
      <c r="P70">
        <f>IFERROR(VLOOKUP($A70,oecd!$A$2:$K$300,AC$1,0),0)</f>
        <v>0.27237</v>
      </c>
      <c r="Q70">
        <f t="shared" si="5"/>
        <v>8.2330285714285717E-2</v>
      </c>
    </row>
    <row r="71" spans="1:17" x14ac:dyDescent="0.25">
      <c r="A71" t="s">
        <v>89</v>
      </c>
      <c r="B71" t="s">
        <v>200</v>
      </c>
      <c r="C71">
        <v>1.7191976308822628E-2</v>
      </c>
      <c r="D71">
        <v>0.47724137306213382</v>
      </c>
      <c r="E71">
        <f t="shared" si="3"/>
        <v>0.49443334937095645</v>
      </c>
      <c r="F71">
        <f t="shared" si="4"/>
        <v>0.14750611084545812</v>
      </c>
      <c r="G71">
        <f>IFERROR(VLOOKUP($A71,oecd!$A$2:$K$300,T$1,0),0)</f>
        <v>0</v>
      </c>
      <c r="H71">
        <f>IFERROR(VLOOKUP($A71,oecd!$A$2:$K$300,U$1,0),0)</f>
        <v>0</v>
      </c>
      <c r="I71">
        <f>IFERROR(VLOOKUP($A71,oecd!$A$2:$K$300,V$1,0),0)</f>
        <v>0</v>
      </c>
      <c r="J71">
        <f>IFERROR(VLOOKUP($A71,oecd!$A$2:$K$300,W$1,0),0)</f>
        <v>0</v>
      </c>
      <c r="K71">
        <f>IFERROR(VLOOKUP($A71,oecd!$A$2:$K$300,X$1,0),0)</f>
        <v>0</v>
      </c>
      <c r="L71">
        <f>IFERROR(VLOOKUP($A71,oecd!$A$2:$K$300,Y$1,0),0)</f>
        <v>0</v>
      </c>
      <c r="M71">
        <f>IFERROR(VLOOKUP($A71,oecd!$A$2:$K$300,Z$1,0),0)</f>
        <v>0</v>
      </c>
      <c r="N71">
        <f>IFERROR(VLOOKUP($A71,oecd!$A$2:$K$300,AA$1,0),0)</f>
        <v>0</v>
      </c>
      <c r="O71">
        <f>IFERROR(VLOOKUP($A71,oecd!$A$2:$K$300,AB$1,0),0)</f>
        <v>0</v>
      </c>
      <c r="P71">
        <f>IFERROR(VLOOKUP($A71,oecd!$A$2:$K$300,AC$1,0),0)</f>
        <v>0</v>
      </c>
      <c r="Q71">
        <f t="shared" si="5"/>
        <v>0</v>
      </c>
    </row>
    <row r="72" spans="1:17" x14ac:dyDescent="0.25">
      <c r="A72" t="s">
        <v>276</v>
      </c>
      <c r="B72" t="s">
        <v>201</v>
      </c>
      <c r="C72">
        <v>0.1969196945428848</v>
      </c>
      <c r="D72">
        <v>0.66599383354187014</v>
      </c>
      <c r="E72">
        <f t="shared" si="3"/>
        <v>0.86291352808475497</v>
      </c>
      <c r="F72">
        <f t="shared" si="4"/>
        <v>0.42611603489093336</v>
      </c>
      <c r="G72">
        <f>IFERROR(VLOOKUP($A72,oecd!$A$2:$K$300,T$1,0),0)</f>
        <v>0</v>
      </c>
      <c r="H72">
        <f>IFERROR(VLOOKUP($A72,oecd!$A$2:$K$300,U$1,0),0)</f>
        <v>0</v>
      </c>
      <c r="I72">
        <f>IFERROR(VLOOKUP($A72,oecd!$A$2:$K$300,V$1,0),0)</f>
        <v>0</v>
      </c>
      <c r="J72">
        <f>IFERROR(VLOOKUP($A72,oecd!$A$2:$K$300,W$1,0),0)</f>
        <v>0.180171</v>
      </c>
      <c r="K72">
        <f>IFERROR(VLOOKUP($A72,oecd!$A$2:$K$300,X$1,0),0)</f>
        <v>0.34062999999999999</v>
      </c>
      <c r="L72">
        <f>IFERROR(VLOOKUP($A72,oecd!$A$2:$K$300,Y$1,0),0)</f>
        <v>1.119461</v>
      </c>
      <c r="M72">
        <f>IFERROR(VLOOKUP($A72,oecd!$A$2:$K$300,Z$1,0),0)</f>
        <v>0.41373100000000002</v>
      </c>
      <c r="N72">
        <f>IFERROR(VLOOKUP($A72,oecd!$A$2:$K$300,AA$1,0),0)</f>
        <v>0.36597200000000002</v>
      </c>
      <c r="O72">
        <f>IFERROR(VLOOKUP($A72,oecd!$A$2:$K$300,AB$1,0),0)</f>
        <v>0.14186299999999999</v>
      </c>
      <c r="P72">
        <f>IFERROR(VLOOKUP($A72,oecd!$A$2:$K$300,AC$1,0),0)</f>
        <v>0.50556500000000004</v>
      </c>
      <c r="Q72">
        <f t="shared" si="5"/>
        <v>0.43819900000000001</v>
      </c>
    </row>
    <row r="73" spans="1:17" x14ac:dyDescent="0.25">
      <c r="A73" t="s">
        <v>91</v>
      </c>
      <c r="B73" t="s">
        <v>202</v>
      </c>
      <c r="C73">
        <v>0.2046332061290741</v>
      </c>
      <c r="D73">
        <v>0.68571429252624516</v>
      </c>
      <c r="E73">
        <f t="shared" si="3"/>
        <v>0.89034749865531926</v>
      </c>
      <c r="F73">
        <f t="shared" si="4"/>
        <v>0.4468590134783037</v>
      </c>
      <c r="G73">
        <f>IFERROR(VLOOKUP($A73,oecd!$A$2:$K$300,T$1,0),0)</f>
        <v>0</v>
      </c>
      <c r="H73">
        <f>IFERROR(VLOOKUP($A73,oecd!$A$2:$K$300,U$1,0),0)</f>
        <v>0</v>
      </c>
      <c r="I73">
        <f>IFERROR(VLOOKUP($A73,oecd!$A$2:$K$300,V$1,0),0)</f>
        <v>0</v>
      </c>
      <c r="J73">
        <f>IFERROR(VLOOKUP($A73,oecd!$A$2:$K$300,W$1,0),0)</f>
        <v>0</v>
      </c>
      <c r="K73">
        <f>IFERROR(VLOOKUP($A73,oecd!$A$2:$K$300,X$1,0),0)</f>
        <v>0</v>
      </c>
      <c r="L73">
        <f>IFERROR(VLOOKUP($A73,oecd!$A$2:$K$300,Y$1,0),0)</f>
        <v>0</v>
      </c>
      <c r="M73">
        <f>IFERROR(VLOOKUP($A73,oecd!$A$2:$K$300,Z$1,0),0)</f>
        <v>0</v>
      </c>
      <c r="N73">
        <f>IFERROR(VLOOKUP($A73,oecd!$A$2:$K$300,AA$1,0),0)</f>
        <v>0</v>
      </c>
      <c r="O73">
        <f>IFERROR(VLOOKUP($A73,oecd!$A$2:$K$300,AB$1,0),0)</f>
        <v>0</v>
      </c>
      <c r="P73">
        <f>IFERROR(VLOOKUP($A73,oecd!$A$2:$K$300,AC$1,0),0)</f>
        <v>0</v>
      </c>
      <c r="Q73">
        <f t="shared" si="5"/>
        <v>0</v>
      </c>
    </row>
    <row r="74" spans="1:17" x14ac:dyDescent="0.25">
      <c r="A74" t="s">
        <v>92</v>
      </c>
      <c r="B74" t="s">
        <v>203</v>
      </c>
      <c r="C74">
        <v>0.1081081107258797</v>
      </c>
      <c r="D74">
        <v>0.60081968307495115</v>
      </c>
      <c r="E74">
        <f t="shared" si="3"/>
        <v>0.70892779380083082</v>
      </c>
      <c r="F74">
        <f t="shared" si="4"/>
        <v>0.30968655995232852</v>
      </c>
      <c r="G74">
        <f>IFERROR(VLOOKUP($A74,oecd!$A$2:$K$300,T$1,0),0)</f>
        <v>0</v>
      </c>
      <c r="H74">
        <f>IFERROR(VLOOKUP($A74,oecd!$A$2:$K$300,U$1,0),0)</f>
        <v>0</v>
      </c>
      <c r="I74">
        <f>IFERROR(VLOOKUP($A74,oecd!$A$2:$K$300,V$1,0),0)</f>
        <v>0</v>
      </c>
      <c r="J74">
        <f>IFERROR(VLOOKUP($A74,oecd!$A$2:$K$300,W$1,0),0)</f>
        <v>0</v>
      </c>
      <c r="K74">
        <f>IFERROR(VLOOKUP($A74,oecd!$A$2:$K$300,X$1,0),0)</f>
        <v>8.149E-3</v>
      </c>
      <c r="L74">
        <f>IFERROR(VLOOKUP($A74,oecd!$A$2:$K$300,Y$1,0),0)</f>
        <v>5.0289999999999996E-3</v>
      </c>
      <c r="M74">
        <f>IFERROR(VLOOKUP($A74,oecd!$A$2:$K$300,Z$1,0),0)</f>
        <v>0</v>
      </c>
      <c r="N74">
        <f>IFERROR(VLOOKUP($A74,oecd!$A$2:$K$300,AA$1,0),0)</f>
        <v>0</v>
      </c>
      <c r="O74">
        <f>IFERROR(VLOOKUP($A74,oecd!$A$2:$K$300,AB$1,0),0)</f>
        <v>0</v>
      </c>
      <c r="P74">
        <f>IFERROR(VLOOKUP($A74,oecd!$A$2:$K$300,AC$1,0),0)</f>
        <v>0</v>
      </c>
      <c r="Q74">
        <f t="shared" si="5"/>
        <v>6.5889999999999994E-3</v>
      </c>
    </row>
    <row r="75" spans="1:17" x14ac:dyDescent="0.25">
      <c r="A75" t="s">
        <v>93</v>
      </c>
      <c r="B75" t="s">
        <v>204</v>
      </c>
      <c r="C75">
        <v>0.10631740838289259</v>
      </c>
      <c r="D75">
        <v>0.68803420066833498</v>
      </c>
      <c r="E75">
        <f t="shared" si="3"/>
        <v>0.79435160905122759</v>
      </c>
      <c r="F75">
        <f t="shared" si="4"/>
        <v>0.37427598444094762</v>
      </c>
      <c r="G75">
        <f>IFERROR(VLOOKUP($A75,oecd!$A$2:$K$300,T$1,0),0)</f>
        <v>0</v>
      </c>
      <c r="H75">
        <f>IFERROR(VLOOKUP($A75,oecd!$A$2:$K$300,U$1,0),0)</f>
        <v>0</v>
      </c>
      <c r="I75">
        <f>IFERROR(VLOOKUP($A75,oecd!$A$2:$K$300,V$1,0),0)</f>
        <v>0</v>
      </c>
      <c r="J75">
        <f>IFERROR(VLOOKUP($A75,oecd!$A$2:$K$300,W$1,0),0)</f>
        <v>0</v>
      </c>
      <c r="K75">
        <f>IFERROR(VLOOKUP($A75,oecd!$A$2:$K$300,X$1,0),0)</f>
        <v>1.1370999999999999E-2</v>
      </c>
      <c r="L75">
        <f>IFERROR(VLOOKUP($A75,oecd!$A$2:$K$300,Y$1,0),0)</f>
        <v>2.4836E-2</v>
      </c>
      <c r="M75">
        <f>IFERROR(VLOOKUP($A75,oecd!$A$2:$K$300,Z$1,0),0)</f>
        <v>2.4563999999999999E-2</v>
      </c>
      <c r="N75">
        <f>IFERROR(VLOOKUP($A75,oecd!$A$2:$K$300,AA$1,0),0)</f>
        <v>4.8915E-2</v>
      </c>
      <c r="O75">
        <f>IFERROR(VLOOKUP($A75,oecd!$A$2:$K$300,AB$1,0),0)</f>
        <v>0.18532799999999999</v>
      </c>
      <c r="P75">
        <f>IFERROR(VLOOKUP($A75,oecd!$A$2:$K$300,AC$1,0),0)</f>
        <v>0.141572</v>
      </c>
      <c r="Q75">
        <f t="shared" si="5"/>
        <v>7.2764333333333334E-2</v>
      </c>
    </row>
    <row r="76" spans="1:17" x14ac:dyDescent="0.25">
      <c r="A76" t="s">
        <v>94</v>
      </c>
      <c r="B76" t="s">
        <v>205</v>
      </c>
      <c r="C76">
        <v>6.0737527906894677E-2</v>
      </c>
      <c r="D76">
        <v>0.55987963676452634</v>
      </c>
      <c r="E76">
        <f t="shared" si="3"/>
        <v>0.62061716467142103</v>
      </c>
      <c r="F76">
        <f t="shared" si="4"/>
        <v>0.24291439934375672</v>
      </c>
      <c r="G76">
        <f>IFERROR(VLOOKUP($A76,oecd!$A$2:$K$300,T$1,0),0)</f>
        <v>0</v>
      </c>
      <c r="H76">
        <f>IFERROR(VLOOKUP($A76,oecd!$A$2:$K$300,U$1,0),0)</f>
        <v>0</v>
      </c>
      <c r="I76">
        <f>IFERROR(VLOOKUP($A76,oecd!$A$2:$K$300,V$1,0),0)</f>
        <v>0</v>
      </c>
      <c r="J76">
        <f>IFERROR(VLOOKUP($A76,oecd!$A$2:$K$300,W$1,0),0)</f>
        <v>4.725E-3</v>
      </c>
      <c r="K76">
        <f>IFERROR(VLOOKUP($A76,oecd!$A$2:$K$300,X$1,0),0)</f>
        <v>8.149E-3</v>
      </c>
      <c r="L76">
        <f>IFERROR(VLOOKUP($A76,oecd!$A$2:$K$300,Y$1,0),0)</f>
        <v>2.7257E-2</v>
      </c>
      <c r="M76">
        <f>IFERROR(VLOOKUP($A76,oecd!$A$2:$K$300,Z$1,0),0)</f>
        <v>6.3963999999999993E-2</v>
      </c>
      <c r="N76">
        <f>IFERROR(VLOOKUP($A76,oecd!$A$2:$K$300,AA$1,0),0)</f>
        <v>3.7197000000000001E-2</v>
      </c>
      <c r="O76">
        <f>IFERROR(VLOOKUP($A76,oecd!$A$2:$K$300,AB$1,0),0)</f>
        <v>3.0654000000000001E-2</v>
      </c>
      <c r="P76">
        <f>IFERROR(VLOOKUP($A76,oecd!$A$2:$K$300,AC$1,0),0)</f>
        <v>5.3117999999999999E-2</v>
      </c>
      <c r="Q76">
        <f t="shared" si="5"/>
        <v>3.2152E-2</v>
      </c>
    </row>
    <row r="77" spans="1:17" x14ac:dyDescent="0.25">
      <c r="A77" t="s">
        <v>95</v>
      </c>
      <c r="B77" t="s">
        <v>206</v>
      </c>
      <c r="C77">
        <v>6.4102564938366413E-3</v>
      </c>
      <c r="D77">
        <v>0.61017317771911617</v>
      </c>
      <c r="E77">
        <f t="shared" si="3"/>
        <v>0.61658343421295281</v>
      </c>
      <c r="F77">
        <f t="shared" si="4"/>
        <v>0.23986447318334134</v>
      </c>
      <c r="G77">
        <f>IFERROR(VLOOKUP($A77,oecd!$A$2:$K$300,T$1,0),0)</f>
        <v>0</v>
      </c>
      <c r="H77">
        <f>IFERROR(VLOOKUP($A77,oecd!$A$2:$K$300,U$1,0),0)</f>
        <v>0</v>
      </c>
      <c r="I77">
        <f>IFERROR(VLOOKUP($A77,oecd!$A$2:$K$300,V$1,0),0)</f>
        <v>0</v>
      </c>
      <c r="J77">
        <f>IFERROR(VLOOKUP($A77,oecd!$A$2:$K$300,W$1,0),0)</f>
        <v>0</v>
      </c>
      <c r="K77">
        <f>IFERROR(VLOOKUP($A77,oecd!$A$2:$K$300,X$1,0),0)</f>
        <v>0</v>
      </c>
      <c r="L77">
        <f>IFERROR(VLOOKUP($A77,oecd!$A$2:$K$300,Y$1,0),0)</f>
        <v>0</v>
      </c>
      <c r="M77">
        <f>IFERROR(VLOOKUP($A77,oecd!$A$2:$K$300,Z$1,0),0)</f>
        <v>0</v>
      </c>
      <c r="N77">
        <f>IFERROR(VLOOKUP($A77,oecd!$A$2:$K$300,AA$1,0),0)</f>
        <v>0</v>
      </c>
      <c r="O77">
        <f>IFERROR(VLOOKUP($A77,oecd!$A$2:$K$300,AB$1,0),0)</f>
        <v>0</v>
      </c>
      <c r="P77">
        <f>IFERROR(VLOOKUP($A77,oecd!$A$2:$K$300,AC$1,0),0)</f>
        <v>0</v>
      </c>
      <c r="Q77">
        <f t="shared" si="5"/>
        <v>0</v>
      </c>
    </row>
    <row r="78" spans="1:17" x14ac:dyDescent="0.25">
      <c r="A78" t="s">
        <v>97</v>
      </c>
      <c r="B78" t="s">
        <v>207</v>
      </c>
      <c r="C78">
        <v>6.5517239272594452E-2</v>
      </c>
      <c r="D78">
        <v>0.59009523391723628</v>
      </c>
      <c r="E78">
        <f t="shared" si="3"/>
        <v>0.65561247318983074</v>
      </c>
      <c r="F78">
        <f t="shared" si="4"/>
        <v>0.26937454784426818</v>
      </c>
      <c r="G78">
        <f>IFERROR(VLOOKUP($A78,oecd!$A$2:$K$300,T$1,0),0)</f>
        <v>0</v>
      </c>
      <c r="H78">
        <f>IFERROR(VLOOKUP($A78,oecd!$A$2:$K$300,U$1,0),0)</f>
        <v>0</v>
      </c>
      <c r="I78">
        <f>IFERROR(VLOOKUP($A78,oecd!$A$2:$K$300,V$1,0),0)</f>
        <v>0</v>
      </c>
      <c r="J78">
        <f>IFERROR(VLOOKUP($A78,oecd!$A$2:$K$300,W$1,0),0)</f>
        <v>0</v>
      </c>
      <c r="K78">
        <f>IFERROR(VLOOKUP($A78,oecd!$A$2:$K$300,X$1,0),0)</f>
        <v>0</v>
      </c>
      <c r="L78">
        <f>IFERROR(VLOOKUP($A78,oecd!$A$2:$K$300,Y$1,0),0)</f>
        <v>0</v>
      </c>
      <c r="M78">
        <f>IFERROR(VLOOKUP($A78,oecd!$A$2:$K$300,Z$1,0),0)</f>
        <v>0</v>
      </c>
      <c r="N78">
        <f>IFERROR(VLOOKUP($A78,oecd!$A$2:$K$300,AA$1,0),0)</f>
        <v>0</v>
      </c>
      <c r="O78">
        <f>IFERROR(VLOOKUP($A78,oecd!$A$2:$K$300,AB$1,0),0)</f>
        <v>0</v>
      </c>
      <c r="P78">
        <f>IFERROR(VLOOKUP($A78,oecd!$A$2:$K$300,AC$1,0),0)</f>
        <v>0</v>
      </c>
      <c r="Q78">
        <f t="shared" si="5"/>
        <v>0</v>
      </c>
    </row>
    <row r="79" spans="1:17" x14ac:dyDescent="0.25">
      <c r="A79" t="s">
        <v>98</v>
      </c>
      <c r="B79" t="s">
        <v>208</v>
      </c>
      <c r="D79">
        <v>0.8229957580566406</v>
      </c>
      <c r="E79">
        <f t="shared" si="3"/>
        <v>0.8229957580566406</v>
      </c>
      <c r="F79">
        <f t="shared" si="4"/>
        <v>0.39593398571146898</v>
      </c>
      <c r="G79">
        <f>IFERROR(VLOOKUP($A79,oecd!$A$2:$K$300,T$1,0),0)</f>
        <v>0</v>
      </c>
      <c r="H79">
        <f>IFERROR(VLOOKUP($A79,oecd!$A$2:$K$300,U$1,0),0)</f>
        <v>0</v>
      </c>
      <c r="I79">
        <f>IFERROR(VLOOKUP($A79,oecd!$A$2:$K$300,V$1,0),0)</f>
        <v>0</v>
      </c>
      <c r="J79">
        <f>IFERROR(VLOOKUP($A79,oecd!$A$2:$K$300,W$1,0),0)</f>
        <v>0</v>
      </c>
      <c r="K79">
        <f>IFERROR(VLOOKUP($A79,oecd!$A$2:$K$300,X$1,0),0)</f>
        <v>0</v>
      </c>
      <c r="L79">
        <f>IFERROR(VLOOKUP($A79,oecd!$A$2:$K$300,Y$1,0),0)</f>
        <v>0</v>
      </c>
      <c r="M79">
        <f>IFERROR(VLOOKUP($A79,oecd!$A$2:$K$300,Z$1,0),0)</f>
        <v>0</v>
      </c>
      <c r="N79">
        <f>IFERROR(VLOOKUP($A79,oecd!$A$2:$K$300,AA$1,0),0)</f>
        <v>0</v>
      </c>
      <c r="O79">
        <f>IFERROR(VLOOKUP($A79,oecd!$A$2:$K$300,AB$1,0),0)</f>
        <v>0</v>
      </c>
      <c r="P79">
        <f>IFERROR(VLOOKUP($A79,oecd!$A$2:$K$300,AC$1,0),0)</f>
        <v>0</v>
      </c>
      <c r="Q79">
        <f t="shared" si="5"/>
        <v>0</v>
      </c>
    </row>
    <row r="80" spans="1:17" x14ac:dyDescent="0.25">
      <c r="A80" t="s">
        <v>99</v>
      </c>
      <c r="B80" t="s">
        <v>209</v>
      </c>
      <c r="C80">
        <v>1.4373716898262501E-2</v>
      </c>
      <c r="D80">
        <v>0.28497297763824458</v>
      </c>
      <c r="E80">
        <f t="shared" si="3"/>
        <v>0.29934669453650709</v>
      </c>
      <c r="F80">
        <f t="shared" si="4"/>
        <v>0</v>
      </c>
      <c r="G80">
        <f>IFERROR(VLOOKUP($A80,oecd!$A$2:$K$300,T$1,0),0)</f>
        <v>0</v>
      </c>
      <c r="H80">
        <f>IFERROR(VLOOKUP($A80,oecd!$A$2:$K$300,U$1,0),0)</f>
        <v>0</v>
      </c>
      <c r="I80">
        <f>IFERROR(VLOOKUP($A80,oecd!$A$2:$K$300,V$1,0),0)</f>
        <v>0</v>
      </c>
      <c r="J80">
        <f>IFERROR(VLOOKUP($A80,oecd!$A$2:$K$300,W$1,0),0)</f>
        <v>0</v>
      </c>
      <c r="K80">
        <f>IFERROR(VLOOKUP($A80,oecd!$A$2:$K$300,X$1,0),0)</f>
        <v>0.96480699999999997</v>
      </c>
      <c r="L80">
        <f>IFERROR(VLOOKUP($A80,oecd!$A$2:$K$300,Y$1,0),0)</f>
        <v>0.32524199999999998</v>
      </c>
      <c r="M80">
        <f>IFERROR(VLOOKUP($A80,oecd!$A$2:$K$300,Z$1,0),0)</f>
        <v>0.763374</v>
      </c>
      <c r="N80">
        <f>IFERROR(VLOOKUP($A80,oecd!$A$2:$K$300,AA$1,0),0)</f>
        <v>0.56255200000000005</v>
      </c>
      <c r="O80">
        <f>IFERROR(VLOOKUP($A80,oecd!$A$2:$K$300,AB$1,0),0)</f>
        <v>1.06786</v>
      </c>
      <c r="P80">
        <f>IFERROR(VLOOKUP($A80,oecd!$A$2:$K$300,AC$1,0),0)</f>
        <v>1.2118599999999999</v>
      </c>
      <c r="Q80">
        <f t="shared" si="5"/>
        <v>0.81594916666666661</v>
      </c>
    </row>
    <row r="81" spans="1:17" x14ac:dyDescent="0.25">
      <c r="A81" t="s">
        <v>100</v>
      </c>
      <c r="B81" t="s">
        <v>210</v>
      </c>
      <c r="C81">
        <v>0.2496954947710037</v>
      </c>
      <c r="D81">
        <v>0.67214698791503902</v>
      </c>
      <c r="E81">
        <f t="shared" si="3"/>
        <v>0.92184248268604274</v>
      </c>
      <c r="F81">
        <f t="shared" si="4"/>
        <v>0.4706725470562626</v>
      </c>
      <c r="G81">
        <f>IFERROR(VLOOKUP($A81,oecd!$A$2:$K$300,T$1,0),0)</f>
        <v>0</v>
      </c>
      <c r="H81">
        <f>IFERROR(VLOOKUP($A81,oecd!$A$2:$K$300,U$1,0),0)</f>
        <v>0</v>
      </c>
      <c r="I81">
        <f>IFERROR(VLOOKUP($A81,oecd!$A$2:$K$300,V$1,0),0)</f>
        <v>0</v>
      </c>
      <c r="J81">
        <f>IFERROR(VLOOKUP($A81,oecd!$A$2:$K$300,W$1,0),0)</f>
        <v>0</v>
      </c>
      <c r="K81">
        <f>IFERROR(VLOOKUP($A81,oecd!$A$2:$K$300,X$1,0),0)</f>
        <v>2.3091E-2</v>
      </c>
      <c r="L81">
        <f>IFERROR(VLOOKUP($A81,oecd!$A$2:$K$300,Y$1,0),0)</f>
        <v>0</v>
      </c>
      <c r="M81">
        <f>IFERROR(VLOOKUP($A81,oecd!$A$2:$K$300,Z$1,0),0)</f>
        <v>0</v>
      </c>
      <c r="N81">
        <f>IFERROR(VLOOKUP($A81,oecd!$A$2:$K$300,AA$1,0),0)</f>
        <v>0</v>
      </c>
      <c r="O81">
        <f>IFERROR(VLOOKUP($A81,oecd!$A$2:$K$300,AB$1,0),0)</f>
        <v>0</v>
      </c>
      <c r="P81">
        <f>IFERROR(VLOOKUP($A81,oecd!$A$2:$K$300,AC$1,0),0)</f>
        <v>0</v>
      </c>
      <c r="Q81">
        <f t="shared" si="5"/>
        <v>2.3091E-2</v>
      </c>
    </row>
    <row r="82" spans="1:17" x14ac:dyDescent="0.25">
      <c r="A82" t="s">
        <v>101</v>
      </c>
      <c r="B82" t="s">
        <v>211</v>
      </c>
      <c r="C82">
        <v>0.16326530277729029</v>
      </c>
      <c r="D82">
        <v>0.79260020256042485</v>
      </c>
      <c r="E82">
        <f t="shared" si="3"/>
        <v>0.95586550533771519</v>
      </c>
      <c r="F82">
        <f t="shared" si="4"/>
        <v>0.49639754477491188</v>
      </c>
      <c r="G82">
        <f>IFERROR(VLOOKUP($A82,oecd!$A$2:$K$300,T$1,0),0)</f>
        <v>2.6029399999999998</v>
      </c>
      <c r="H82">
        <f>IFERROR(VLOOKUP($A82,oecd!$A$2:$K$300,U$1,0),0)</f>
        <v>8.0714999999999995E-2</v>
      </c>
      <c r="I82">
        <f>IFERROR(VLOOKUP($A82,oecd!$A$2:$K$300,V$1,0),0)</f>
        <v>0</v>
      </c>
      <c r="J82">
        <f>IFERROR(VLOOKUP($A82,oecd!$A$2:$K$300,W$1,0),0)</f>
        <v>2.8858000000000002E-2</v>
      </c>
      <c r="K82">
        <f>IFERROR(VLOOKUP($A82,oecd!$A$2:$K$300,X$1,0),0)</f>
        <v>6.7200999999999997E-2</v>
      </c>
      <c r="L82">
        <f>IFERROR(VLOOKUP($A82,oecd!$A$2:$K$300,Y$1,0),0)</f>
        <v>8.3213999999999996E-2</v>
      </c>
      <c r="M82">
        <f>IFERROR(VLOOKUP($A82,oecd!$A$2:$K$300,Z$1,0),0)</f>
        <v>0.153255</v>
      </c>
      <c r="N82">
        <f>IFERROR(VLOOKUP($A82,oecd!$A$2:$K$300,AA$1,0),0)</f>
        <v>0.17496400000000001</v>
      </c>
      <c r="O82">
        <f>IFERROR(VLOOKUP($A82,oecd!$A$2:$K$300,AB$1,0),0)</f>
        <v>0.187551</v>
      </c>
      <c r="P82">
        <f>IFERROR(VLOOKUP($A82,oecd!$A$2:$K$300,AC$1,0),0)</f>
        <v>0.21945000000000001</v>
      </c>
      <c r="Q82">
        <f t="shared" si="5"/>
        <v>0.39979422222222222</v>
      </c>
    </row>
    <row r="83" spans="1:17" x14ac:dyDescent="0.25">
      <c r="A83" t="s">
        <v>103</v>
      </c>
      <c r="B83" t="s">
        <v>212</v>
      </c>
      <c r="C83">
        <v>0.59541982412338257</v>
      </c>
      <c r="D83">
        <v>0.76235294342041016</v>
      </c>
      <c r="E83">
        <f t="shared" si="3"/>
        <v>1.3577727675437927</v>
      </c>
      <c r="F83">
        <f t="shared" si="4"/>
        <v>0.80028187360751457</v>
      </c>
      <c r="G83">
        <f>IFERROR(VLOOKUP($A83,oecd!$A$2:$K$300,T$1,0),0)</f>
        <v>9.2278529999999996</v>
      </c>
      <c r="H83">
        <f>IFERROR(VLOOKUP($A83,oecd!$A$2:$K$300,U$1,0),0)</f>
        <v>0</v>
      </c>
      <c r="I83">
        <f>IFERROR(VLOOKUP($A83,oecd!$A$2:$K$300,V$1,0),0)</f>
        <v>0</v>
      </c>
      <c r="J83">
        <f>IFERROR(VLOOKUP($A83,oecd!$A$2:$K$300,W$1,0),0)</f>
        <v>0</v>
      </c>
      <c r="K83">
        <f>IFERROR(VLOOKUP($A83,oecd!$A$2:$K$300,X$1,0),0)</f>
        <v>1.3644999999999999E-2</v>
      </c>
      <c r="L83">
        <f>IFERROR(VLOOKUP($A83,oecd!$A$2:$K$300,Y$1,0),0)</f>
        <v>5.5880000000000001E-3</v>
      </c>
      <c r="M83">
        <f>IFERROR(VLOOKUP($A83,oecd!$A$2:$K$300,Z$1,0),0)</f>
        <v>0</v>
      </c>
      <c r="N83">
        <f>IFERROR(VLOOKUP($A83,oecd!$A$2:$K$300,AA$1,0),0)</f>
        <v>3.9697000000000003E-2</v>
      </c>
      <c r="O83">
        <f>IFERROR(VLOOKUP($A83,oecd!$A$2:$K$300,AB$1,0),0)</f>
        <v>2.9600999999999999E-2</v>
      </c>
      <c r="P83">
        <f>IFERROR(VLOOKUP($A83,oecd!$A$2:$K$300,AC$1,0),0)</f>
        <v>4.0400999999999999E-2</v>
      </c>
      <c r="Q83">
        <f t="shared" si="5"/>
        <v>1.5594641666666664</v>
      </c>
    </row>
    <row r="84" spans="1:17" x14ac:dyDescent="0.25">
      <c r="A84" t="s">
        <v>104</v>
      </c>
      <c r="B84" t="s">
        <v>213</v>
      </c>
      <c r="C84">
        <v>8.8560886681079865E-2</v>
      </c>
      <c r="D84">
        <v>0.63689322471618648</v>
      </c>
      <c r="E84">
        <f t="shared" si="3"/>
        <v>0.72545411139726634</v>
      </c>
      <c r="F84">
        <f t="shared" si="4"/>
        <v>0.32218220111915113</v>
      </c>
      <c r="G84">
        <f>IFERROR(VLOOKUP($A84,oecd!$A$2:$K$300,T$1,0),0)</f>
        <v>0</v>
      </c>
      <c r="H84">
        <f>IFERROR(VLOOKUP($A84,oecd!$A$2:$K$300,U$1,0),0)</f>
        <v>0</v>
      </c>
      <c r="I84">
        <f>IFERROR(VLOOKUP($A84,oecd!$A$2:$K$300,V$1,0),0)</f>
        <v>0</v>
      </c>
      <c r="J84">
        <f>IFERROR(VLOOKUP($A84,oecd!$A$2:$K$300,W$1,0),0)</f>
        <v>0</v>
      </c>
      <c r="K84">
        <f>IFERROR(VLOOKUP($A84,oecd!$A$2:$K$300,X$1,0),0)</f>
        <v>0</v>
      </c>
      <c r="L84">
        <f>IFERROR(VLOOKUP($A84,oecd!$A$2:$K$300,Y$1,0),0)</f>
        <v>0</v>
      </c>
      <c r="M84">
        <f>IFERROR(VLOOKUP($A84,oecd!$A$2:$K$300,Z$1,0),0)</f>
        <v>0</v>
      </c>
      <c r="N84">
        <f>IFERROR(VLOOKUP($A84,oecd!$A$2:$K$300,AA$1,0),0)</f>
        <v>0</v>
      </c>
      <c r="O84">
        <f>IFERROR(VLOOKUP($A84,oecd!$A$2:$K$300,AB$1,0),0)</f>
        <v>0</v>
      </c>
      <c r="P84">
        <f>IFERROR(VLOOKUP($A84,oecd!$A$2:$K$300,AC$1,0),0)</f>
        <v>0</v>
      </c>
      <c r="Q84">
        <f t="shared" si="5"/>
        <v>0</v>
      </c>
    </row>
    <row r="85" spans="1:17" x14ac:dyDescent="0.25">
      <c r="A85" t="s">
        <v>105</v>
      </c>
      <c r="B85" t="s">
        <v>214</v>
      </c>
      <c r="C85">
        <v>0.14991763234138489</v>
      </c>
      <c r="D85">
        <v>0.67184267044067381</v>
      </c>
      <c r="E85">
        <f t="shared" si="3"/>
        <v>0.82176030278205869</v>
      </c>
      <c r="F85">
        <f t="shared" si="4"/>
        <v>0.39499985106842161</v>
      </c>
      <c r="G85">
        <f>IFERROR(VLOOKUP($A85,oecd!$A$2:$K$300,T$1,0),0)</f>
        <v>0</v>
      </c>
      <c r="H85">
        <f>IFERROR(VLOOKUP($A85,oecd!$A$2:$K$300,U$1,0),0)</f>
        <v>0.69143100000000002</v>
      </c>
      <c r="I85">
        <f>IFERROR(VLOOKUP($A85,oecd!$A$2:$K$300,V$1,0),0)</f>
        <v>0.46418799999999999</v>
      </c>
      <c r="J85">
        <f>IFERROR(VLOOKUP($A85,oecd!$A$2:$K$300,W$1,0),0)</f>
        <v>3.1923E-2</v>
      </c>
      <c r="K85">
        <f>IFERROR(VLOOKUP($A85,oecd!$A$2:$K$300,X$1,0),0)</f>
        <v>9.1980000000000006E-2</v>
      </c>
      <c r="L85">
        <f>IFERROR(VLOOKUP($A85,oecd!$A$2:$K$300,Y$1,0),0)</f>
        <v>0.20579900000000001</v>
      </c>
      <c r="M85">
        <f>IFERROR(VLOOKUP($A85,oecd!$A$2:$K$300,Z$1,0),0)</f>
        <v>0.32171699999999998</v>
      </c>
      <c r="N85">
        <f>IFERROR(VLOOKUP($A85,oecd!$A$2:$K$300,AA$1,0),0)</f>
        <v>0.23766399999999999</v>
      </c>
      <c r="O85">
        <f>IFERROR(VLOOKUP($A85,oecd!$A$2:$K$300,AB$1,0),0)</f>
        <v>0.303147</v>
      </c>
      <c r="P85">
        <f>IFERROR(VLOOKUP($A85,oecd!$A$2:$K$300,AC$1,0),0)</f>
        <v>0.40268399999999999</v>
      </c>
      <c r="Q85">
        <f t="shared" si="5"/>
        <v>0.30561477777777779</v>
      </c>
    </row>
    <row r="86" spans="1:17" x14ac:dyDescent="0.25">
      <c r="A86" t="s">
        <v>106</v>
      </c>
      <c r="B86" t="s">
        <v>215</v>
      </c>
      <c r="C86">
        <v>1.735357940196991E-2</v>
      </c>
      <c r="D86">
        <v>0.55821499824523924</v>
      </c>
      <c r="E86">
        <f t="shared" si="3"/>
        <v>0.57556857764720915</v>
      </c>
      <c r="F86">
        <f t="shared" si="4"/>
        <v>0.20885291073673967</v>
      </c>
      <c r="G86">
        <f>IFERROR(VLOOKUP($A86,oecd!$A$2:$K$300,T$1,0),0)</f>
        <v>0</v>
      </c>
      <c r="H86">
        <f>IFERROR(VLOOKUP($A86,oecd!$A$2:$K$300,U$1,0),0)</f>
        <v>0</v>
      </c>
      <c r="I86">
        <f>IFERROR(VLOOKUP($A86,oecd!$A$2:$K$300,V$1,0),0)</f>
        <v>0</v>
      </c>
      <c r="J86">
        <f>IFERROR(VLOOKUP($A86,oecd!$A$2:$K$300,W$1,0),0)</f>
        <v>0</v>
      </c>
      <c r="K86">
        <f>IFERROR(VLOOKUP($A86,oecd!$A$2:$K$300,X$1,0),0)</f>
        <v>0</v>
      </c>
      <c r="L86">
        <f>IFERROR(VLOOKUP($A86,oecd!$A$2:$K$300,Y$1,0),0)</f>
        <v>0</v>
      </c>
      <c r="M86">
        <f>IFERROR(VLOOKUP($A86,oecd!$A$2:$K$300,Z$1,0),0)</f>
        <v>0</v>
      </c>
      <c r="N86">
        <f>IFERROR(VLOOKUP($A86,oecd!$A$2:$K$300,AA$1,0),0)</f>
        <v>0</v>
      </c>
      <c r="O86">
        <f>IFERROR(VLOOKUP($A86,oecd!$A$2:$K$300,AB$1,0),0)</f>
        <v>0</v>
      </c>
      <c r="P86">
        <f>IFERROR(VLOOKUP($A86,oecd!$A$2:$K$300,AC$1,0),0)</f>
        <v>0</v>
      </c>
      <c r="Q86">
        <f t="shared" si="5"/>
        <v>0</v>
      </c>
    </row>
    <row r="87" spans="1:17" x14ac:dyDescent="0.25">
      <c r="A87" t="s">
        <v>108</v>
      </c>
      <c r="B87" t="s">
        <v>216</v>
      </c>
      <c r="C87">
        <v>0.1126237660646439</v>
      </c>
      <c r="D87">
        <v>0.55066804885864262</v>
      </c>
      <c r="E87">
        <f t="shared" si="3"/>
        <v>0.66329181492328648</v>
      </c>
      <c r="F87">
        <f t="shared" si="4"/>
        <v>0.2751809410797077</v>
      </c>
      <c r="G87">
        <f>IFERROR(VLOOKUP($A87,oecd!$A$2:$K$300,T$1,0),0)</f>
        <v>9.1619000000000006E-2</v>
      </c>
      <c r="H87">
        <f>IFERROR(VLOOKUP($A87,oecd!$A$2:$K$300,U$1,0),0)</f>
        <v>0.195688</v>
      </c>
      <c r="I87">
        <f>IFERROR(VLOOKUP($A87,oecd!$A$2:$K$300,V$1,0),0)</f>
        <v>0.386824</v>
      </c>
      <c r="J87">
        <f>IFERROR(VLOOKUP($A87,oecd!$A$2:$K$300,W$1,0),0)</f>
        <v>0.12615799999999999</v>
      </c>
      <c r="K87">
        <f>IFERROR(VLOOKUP($A87,oecd!$A$2:$K$300,X$1,0),0)</f>
        <v>9.4712000000000005E-2</v>
      </c>
      <c r="L87">
        <f>IFERROR(VLOOKUP($A87,oecd!$A$2:$K$300,Y$1,0),0)</f>
        <v>0.10041</v>
      </c>
      <c r="M87">
        <f>IFERROR(VLOOKUP($A87,oecd!$A$2:$K$300,Z$1,0),0)</f>
        <v>0.39583600000000002</v>
      </c>
      <c r="N87">
        <f>IFERROR(VLOOKUP($A87,oecd!$A$2:$K$300,AA$1,0),0)</f>
        <v>0.45355400000000001</v>
      </c>
      <c r="O87">
        <f>IFERROR(VLOOKUP($A87,oecd!$A$2:$K$300,AB$1,0),0)</f>
        <v>0.46519199999999999</v>
      </c>
      <c r="P87">
        <f>IFERROR(VLOOKUP($A87,oecd!$A$2:$K$300,AC$1,0),0)</f>
        <v>0.57230499999999995</v>
      </c>
      <c r="Q87">
        <f t="shared" si="5"/>
        <v>0.28822979999999998</v>
      </c>
    </row>
    <row r="88" spans="1:17" x14ac:dyDescent="0.25">
      <c r="A88" t="s">
        <v>109</v>
      </c>
      <c r="B88" t="s">
        <v>217</v>
      </c>
      <c r="C88">
        <v>0.2732316255569458</v>
      </c>
      <c r="D88">
        <v>0.76626768112182619</v>
      </c>
      <c r="E88">
        <f t="shared" si="3"/>
        <v>1.0394993066787719</v>
      </c>
      <c r="F88">
        <f t="shared" si="4"/>
        <v>0.55963352973508096</v>
      </c>
      <c r="G88">
        <f>IFERROR(VLOOKUP($A88,oecd!$A$2:$K$300,T$1,0),0)</f>
        <v>2.1751369999999999</v>
      </c>
      <c r="H88">
        <f>IFERROR(VLOOKUP($A88,oecd!$A$2:$K$300,U$1,0),0)</f>
        <v>0</v>
      </c>
      <c r="I88">
        <f>IFERROR(VLOOKUP($A88,oecd!$A$2:$K$300,V$1,0),0)</f>
        <v>0</v>
      </c>
      <c r="J88">
        <f>IFERROR(VLOOKUP($A88,oecd!$A$2:$K$300,W$1,0),0)</f>
        <v>7.6610000000000003E-3</v>
      </c>
      <c r="K88">
        <f>IFERROR(VLOOKUP($A88,oecd!$A$2:$K$300,X$1,0),0)</f>
        <v>1.6299000000000001E-2</v>
      </c>
      <c r="L88">
        <f>IFERROR(VLOOKUP($A88,oecd!$A$2:$K$300,Y$1,0),0)</f>
        <v>0.18254100000000001</v>
      </c>
      <c r="M88">
        <f>IFERROR(VLOOKUP($A88,oecd!$A$2:$K$300,Z$1,0),0)</f>
        <v>0.63531300000000002</v>
      </c>
      <c r="N88">
        <f>IFERROR(VLOOKUP($A88,oecd!$A$2:$K$300,AA$1,0),0)</f>
        <v>0.52109899999999998</v>
      </c>
      <c r="O88">
        <f>IFERROR(VLOOKUP($A88,oecd!$A$2:$K$300,AB$1,0),0)</f>
        <v>0.63858700000000002</v>
      </c>
      <c r="P88">
        <f>IFERROR(VLOOKUP($A88,oecd!$A$2:$K$300,AC$1,0),0)</f>
        <v>0.61692000000000002</v>
      </c>
      <c r="Q88">
        <f t="shared" si="5"/>
        <v>0.59919462500000009</v>
      </c>
    </row>
    <row r="89" spans="1:17" x14ac:dyDescent="0.25">
      <c r="A89" t="s">
        <v>110</v>
      </c>
      <c r="B89" t="s">
        <v>218</v>
      </c>
      <c r="C89">
        <v>2.7777778450399642E-3</v>
      </c>
      <c r="D89">
        <v>0.42905621528625493</v>
      </c>
      <c r="E89">
        <f t="shared" si="3"/>
        <v>0.43183399313129489</v>
      </c>
      <c r="F89">
        <f t="shared" si="4"/>
        <v>0.10017438747269521</v>
      </c>
      <c r="G89">
        <f>IFERROR(VLOOKUP($A89,oecd!$A$2:$K$300,T$1,0),0)</f>
        <v>0</v>
      </c>
      <c r="H89">
        <f>IFERROR(VLOOKUP($A89,oecd!$A$2:$K$300,U$1,0),0)</f>
        <v>0</v>
      </c>
      <c r="I89">
        <f>IFERROR(VLOOKUP($A89,oecd!$A$2:$K$300,V$1,0),0)</f>
        <v>0</v>
      </c>
      <c r="J89">
        <f>IFERROR(VLOOKUP($A89,oecd!$A$2:$K$300,W$1,0),0)</f>
        <v>0</v>
      </c>
      <c r="K89">
        <f>IFERROR(VLOOKUP($A89,oecd!$A$2:$K$300,X$1,0),0)</f>
        <v>0</v>
      </c>
      <c r="L89">
        <f>IFERROR(VLOOKUP($A89,oecd!$A$2:$K$300,Y$1,0),0)</f>
        <v>0</v>
      </c>
      <c r="M89">
        <f>IFERROR(VLOOKUP($A89,oecd!$A$2:$K$300,Z$1,0),0)</f>
        <v>0</v>
      </c>
      <c r="N89">
        <f>IFERROR(VLOOKUP($A89,oecd!$A$2:$K$300,AA$1,0),0)</f>
        <v>0</v>
      </c>
      <c r="O89">
        <f>IFERROR(VLOOKUP($A89,oecd!$A$2:$K$300,AB$1,0),0)</f>
        <v>0</v>
      </c>
      <c r="P89">
        <f>IFERROR(VLOOKUP($A89,oecd!$A$2:$K$300,AC$1,0),0)</f>
        <v>0</v>
      </c>
      <c r="Q89">
        <f t="shared" si="5"/>
        <v>0</v>
      </c>
    </row>
    <row r="90" spans="1:17" x14ac:dyDescent="0.25">
      <c r="A90" t="s">
        <v>111</v>
      </c>
      <c r="B90" t="s">
        <v>219</v>
      </c>
      <c r="C90">
        <v>0.25728988647460938</v>
      </c>
      <c r="D90">
        <v>0.67055215835571291</v>
      </c>
      <c r="E90">
        <f t="shared" si="3"/>
        <v>0.92784204483032229</v>
      </c>
      <c r="F90">
        <f t="shared" si="4"/>
        <v>0.47520884954927167</v>
      </c>
      <c r="G90">
        <f>IFERROR(VLOOKUP($A90,oecd!$A$2:$K$300,T$1,0),0)</f>
        <v>0</v>
      </c>
      <c r="H90">
        <f>IFERROR(VLOOKUP($A90,oecd!$A$2:$K$300,U$1,0),0)</f>
        <v>0</v>
      </c>
      <c r="I90">
        <f>IFERROR(VLOOKUP($A90,oecd!$A$2:$K$300,V$1,0),0)</f>
        <v>0</v>
      </c>
      <c r="J90">
        <f>IFERROR(VLOOKUP($A90,oecd!$A$2:$K$300,W$1,0),0)</f>
        <v>0</v>
      </c>
      <c r="K90">
        <f>IFERROR(VLOOKUP($A90,oecd!$A$2:$K$300,X$1,0),0)</f>
        <v>0</v>
      </c>
      <c r="L90">
        <f>IFERROR(VLOOKUP($A90,oecd!$A$2:$K$300,Y$1,0),0)</f>
        <v>0</v>
      </c>
      <c r="M90">
        <f>IFERROR(VLOOKUP($A90,oecd!$A$2:$K$300,Z$1,0),0)</f>
        <v>0</v>
      </c>
      <c r="N90">
        <f>IFERROR(VLOOKUP($A90,oecd!$A$2:$K$300,AA$1,0),0)</f>
        <v>2.0766E-2</v>
      </c>
      <c r="O90">
        <f>IFERROR(VLOOKUP($A90,oecd!$A$2:$K$300,AB$1,0),0)</f>
        <v>2.9718000000000001E-2</v>
      </c>
      <c r="P90">
        <f>IFERROR(VLOOKUP($A90,oecd!$A$2:$K$300,AC$1,0),0)</f>
        <v>5.4260000000000003E-2</v>
      </c>
      <c r="Q90">
        <f t="shared" si="5"/>
        <v>3.491466666666667E-2</v>
      </c>
    </row>
    <row r="91" spans="1:17" x14ac:dyDescent="0.25">
      <c r="A91" t="s">
        <v>265</v>
      </c>
      <c r="B91" t="s">
        <v>220</v>
      </c>
      <c r="C91">
        <v>9.3425609171390533E-2</v>
      </c>
      <c r="D91">
        <v>0.73620514869689946</v>
      </c>
      <c r="E91">
        <f t="shared" si="3"/>
        <v>0.82963075786828999</v>
      </c>
      <c r="F91">
        <f t="shared" si="4"/>
        <v>0.40095074617879711</v>
      </c>
      <c r="G91">
        <f>IFERROR(VLOOKUP($A91,oecd!$A$2:$K$300,T$1,0),0)</f>
        <v>0</v>
      </c>
      <c r="H91">
        <f>IFERROR(VLOOKUP($A91,oecd!$A$2:$K$300,U$1,0),0)</f>
        <v>0</v>
      </c>
      <c r="I91">
        <f>IFERROR(VLOOKUP($A91,oecd!$A$2:$K$300,V$1,0),0)</f>
        <v>0</v>
      </c>
      <c r="J91">
        <f>IFERROR(VLOOKUP($A91,oecd!$A$2:$K$300,W$1,0),0)</f>
        <v>0</v>
      </c>
      <c r="K91">
        <f>IFERROR(VLOOKUP($A91,oecd!$A$2:$K$300,X$1,0),0)</f>
        <v>0.25781300000000001</v>
      </c>
      <c r="L91">
        <f>IFERROR(VLOOKUP($A91,oecd!$A$2:$K$300,Y$1,0),0)</f>
        <v>0.20572499999999999</v>
      </c>
      <c r="M91">
        <f>IFERROR(VLOOKUP($A91,oecd!$A$2:$K$300,Z$1,0),0)</f>
        <v>0.72251500000000002</v>
      </c>
      <c r="N91">
        <f>IFERROR(VLOOKUP($A91,oecd!$A$2:$K$300,AA$1,0),0)</f>
        <v>0.551732</v>
      </c>
      <c r="O91">
        <f>IFERROR(VLOOKUP($A91,oecd!$A$2:$K$300,AB$1,0),0)</f>
        <v>0.72001899999999996</v>
      </c>
      <c r="P91">
        <f>IFERROR(VLOOKUP($A91,oecd!$A$2:$K$300,AC$1,0),0)</f>
        <v>0.85016899999999995</v>
      </c>
      <c r="Q91">
        <f t="shared" si="5"/>
        <v>0.55132883333333338</v>
      </c>
    </row>
    <row r="92" spans="1:17" x14ac:dyDescent="0.25">
      <c r="A92" t="s">
        <v>112</v>
      </c>
      <c r="B92" t="s">
        <v>221</v>
      </c>
      <c r="C92">
        <v>1.4373716898262501E-2</v>
      </c>
      <c r="D92">
        <v>0.43819303512573238</v>
      </c>
      <c r="E92">
        <f t="shared" si="3"/>
        <v>0.45256675202399488</v>
      </c>
      <c r="F92">
        <f t="shared" si="4"/>
        <v>0.11585054243036752</v>
      </c>
      <c r="G92">
        <f>IFERROR(VLOOKUP($A92,oecd!$A$2:$K$300,T$1,0),0)</f>
        <v>0</v>
      </c>
      <c r="H92">
        <f>IFERROR(VLOOKUP($A92,oecd!$A$2:$K$300,U$1,0),0)</f>
        <v>0</v>
      </c>
      <c r="I92">
        <f>IFERROR(VLOOKUP($A92,oecd!$A$2:$K$300,V$1,0),0)</f>
        <v>0</v>
      </c>
      <c r="J92">
        <f>IFERROR(VLOOKUP($A92,oecd!$A$2:$K$300,W$1,0),0)</f>
        <v>0</v>
      </c>
      <c r="K92">
        <f>IFERROR(VLOOKUP($A92,oecd!$A$2:$K$300,X$1,0),0)</f>
        <v>0</v>
      </c>
      <c r="L92">
        <f>IFERROR(VLOOKUP($A92,oecd!$A$2:$K$300,Y$1,0),0)</f>
        <v>0</v>
      </c>
      <c r="M92">
        <f>IFERROR(VLOOKUP($A92,oecd!$A$2:$K$300,Z$1,0),0)</f>
        <v>0</v>
      </c>
      <c r="N92">
        <f>IFERROR(VLOOKUP($A92,oecd!$A$2:$K$300,AA$1,0),0)</f>
        <v>0</v>
      </c>
      <c r="O92">
        <f>IFERROR(VLOOKUP($A92,oecd!$A$2:$K$300,AB$1,0),0)</f>
        <v>0</v>
      </c>
      <c r="P92">
        <f>IFERROR(VLOOKUP($A92,oecd!$A$2:$K$300,AC$1,0),0)</f>
        <v>0</v>
      </c>
      <c r="Q92">
        <f t="shared" si="5"/>
        <v>0</v>
      </c>
    </row>
    <row r="93" spans="1:17" x14ac:dyDescent="0.25">
      <c r="A93" t="s">
        <v>114</v>
      </c>
      <c r="B93" t="s">
        <v>222</v>
      </c>
      <c r="C93">
        <v>9.1623038053512573E-2</v>
      </c>
      <c r="D93">
        <v>0.61659836769104004</v>
      </c>
      <c r="E93">
        <f t="shared" si="3"/>
        <v>0.70822140574455261</v>
      </c>
      <c r="F93">
        <f t="shared" si="4"/>
        <v>0.30915245599212837</v>
      </c>
      <c r="G93">
        <f>IFERROR(VLOOKUP($A93,oecd!$A$2:$K$300,T$1,0),0)</f>
        <v>0</v>
      </c>
      <c r="H93">
        <f>IFERROR(VLOOKUP($A93,oecd!$A$2:$K$300,U$1,0),0)</f>
        <v>0</v>
      </c>
      <c r="I93">
        <f>IFERROR(VLOOKUP($A93,oecd!$A$2:$K$300,V$1,0),0)</f>
        <v>0</v>
      </c>
      <c r="J93">
        <f>IFERROR(VLOOKUP($A93,oecd!$A$2:$K$300,W$1,0),0)</f>
        <v>7.8784999999999994E-2</v>
      </c>
      <c r="K93">
        <f>IFERROR(VLOOKUP($A93,oecd!$A$2:$K$300,X$1,0),0)</f>
        <v>0.13436899999999999</v>
      </c>
      <c r="L93">
        <f>IFERROR(VLOOKUP($A93,oecd!$A$2:$K$300,Y$1,0),0)</f>
        <v>0.100149</v>
      </c>
      <c r="M93">
        <f>IFERROR(VLOOKUP($A93,oecd!$A$2:$K$300,Z$1,0),0)</f>
        <v>0.10306</v>
      </c>
      <c r="N93">
        <f>IFERROR(VLOOKUP($A93,oecd!$A$2:$K$300,AA$1,0),0)</f>
        <v>0.26911000000000002</v>
      </c>
      <c r="O93">
        <f>IFERROR(VLOOKUP($A93,oecd!$A$2:$K$300,AB$1,0),0)</f>
        <v>0.32397300000000001</v>
      </c>
      <c r="P93">
        <f>IFERROR(VLOOKUP($A93,oecd!$A$2:$K$300,AC$1,0),0)</f>
        <v>0.41527599999999998</v>
      </c>
      <c r="Q93">
        <f t="shared" si="5"/>
        <v>0.20353171428571429</v>
      </c>
    </row>
    <row r="94" spans="1:17" x14ac:dyDescent="0.25">
      <c r="A94" t="s">
        <v>116</v>
      </c>
      <c r="B94" t="s">
        <v>223</v>
      </c>
      <c r="C94">
        <v>0.26424869894981379</v>
      </c>
      <c r="D94">
        <v>0.59533853530883785</v>
      </c>
      <c r="E94">
        <f t="shared" si="3"/>
        <v>0.85958723425865169</v>
      </c>
      <c r="F94">
        <f t="shared" si="4"/>
        <v>0.42360100552496205</v>
      </c>
      <c r="G94">
        <f>IFERROR(VLOOKUP($A94,oecd!$A$2:$K$300,T$1,0),0)</f>
        <v>0</v>
      </c>
      <c r="H94">
        <f>IFERROR(VLOOKUP($A94,oecd!$A$2:$K$300,U$1,0),0)</f>
        <v>0</v>
      </c>
      <c r="I94">
        <f>IFERROR(VLOOKUP($A94,oecd!$A$2:$K$300,V$1,0),0)</f>
        <v>0</v>
      </c>
      <c r="J94">
        <f>IFERROR(VLOOKUP($A94,oecd!$A$2:$K$300,W$1,0),0)</f>
        <v>0</v>
      </c>
      <c r="K94">
        <f>IFERROR(VLOOKUP($A94,oecd!$A$2:$K$300,X$1,0),0)</f>
        <v>1.6299000000000001E-2</v>
      </c>
      <c r="L94">
        <f>IFERROR(VLOOKUP($A94,oecd!$A$2:$K$300,Y$1,0),0)</f>
        <v>3.4458999999999997E-2</v>
      </c>
      <c r="M94">
        <f>IFERROR(VLOOKUP($A94,oecd!$A$2:$K$300,Z$1,0),0)</f>
        <v>5.6151E-2</v>
      </c>
      <c r="N94">
        <f>IFERROR(VLOOKUP($A94,oecd!$A$2:$K$300,AA$1,0),0)</f>
        <v>4.1442E-2</v>
      </c>
      <c r="O94">
        <f>IFERROR(VLOOKUP($A94,oecd!$A$2:$K$300,AB$1,0),0)</f>
        <v>7.3943999999999996E-2</v>
      </c>
      <c r="P94">
        <f>IFERROR(VLOOKUP($A94,oecd!$A$2:$K$300,AC$1,0),0)</f>
        <v>2.8955000000000002E-2</v>
      </c>
      <c r="Q94">
        <f t="shared" si="5"/>
        <v>4.1875000000000002E-2</v>
      </c>
    </row>
    <row r="95" spans="1:17" x14ac:dyDescent="0.25">
      <c r="A95" t="s">
        <v>117</v>
      </c>
      <c r="B95" t="s">
        <v>224</v>
      </c>
      <c r="C95">
        <v>0.27272728085517878</v>
      </c>
      <c r="D95">
        <v>0.63168725967407224</v>
      </c>
      <c r="E95">
        <f t="shared" si="3"/>
        <v>0.90441454052925097</v>
      </c>
      <c r="F95">
        <f t="shared" si="4"/>
        <v>0.45749518251654314</v>
      </c>
      <c r="G95">
        <f>IFERROR(VLOOKUP($A95,oecd!$A$2:$K$300,T$1,0),0)</f>
        <v>0</v>
      </c>
      <c r="H95">
        <f>IFERROR(VLOOKUP($A95,oecd!$A$2:$K$300,U$1,0),0)</f>
        <v>0</v>
      </c>
      <c r="I95">
        <f>IFERROR(VLOOKUP($A95,oecd!$A$2:$K$300,V$1,0),0)</f>
        <v>0</v>
      </c>
      <c r="J95">
        <f>IFERROR(VLOOKUP($A95,oecd!$A$2:$K$300,W$1,0),0)</f>
        <v>0.10023700000000001</v>
      </c>
      <c r="K95">
        <f>IFERROR(VLOOKUP($A95,oecd!$A$2:$K$300,X$1,0),0)</f>
        <v>0.37925900000000001</v>
      </c>
      <c r="L95">
        <f>IFERROR(VLOOKUP($A95,oecd!$A$2:$K$300,Y$1,0),0)</f>
        <v>0.337893</v>
      </c>
      <c r="M95">
        <f>IFERROR(VLOOKUP($A95,oecd!$A$2:$K$300,Z$1,0),0)</f>
        <v>0.64665300000000003</v>
      </c>
      <c r="N95">
        <f>IFERROR(VLOOKUP($A95,oecd!$A$2:$K$300,AA$1,0),0)</f>
        <v>0.61210200000000003</v>
      </c>
      <c r="O95">
        <f>IFERROR(VLOOKUP($A95,oecd!$A$2:$K$300,AB$1,0),0)</f>
        <v>0.76939299999999999</v>
      </c>
      <c r="P95">
        <f>IFERROR(VLOOKUP($A95,oecd!$A$2:$K$300,AC$1,0),0)</f>
        <v>1.134171</v>
      </c>
      <c r="Q95">
        <f t="shared" si="5"/>
        <v>0.5685297142857143</v>
      </c>
    </row>
    <row r="96" spans="1:17" x14ac:dyDescent="0.25">
      <c r="A96" t="s">
        <v>118</v>
      </c>
      <c r="B96" t="s">
        <v>225</v>
      </c>
      <c r="C96">
        <v>0.38709676265716553</v>
      </c>
      <c r="D96">
        <v>0.6647058963775635</v>
      </c>
      <c r="E96">
        <f t="shared" si="3"/>
        <v>1.0518026590347289</v>
      </c>
      <c r="F96">
        <f t="shared" si="4"/>
        <v>0.56893616326441476</v>
      </c>
      <c r="G96">
        <f>IFERROR(VLOOKUP($A96,oecd!$A$2:$K$300,T$1,0),0)</f>
        <v>0</v>
      </c>
      <c r="H96">
        <f>IFERROR(VLOOKUP($A96,oecd!$A$2:$K$300,U$1,0),0)</f>
        <v>0</v>
      </c>
      <c r="I96">
        <f>IFERROR(VLOOKUP($A96,oecd!$A$2:$K$300,V$1,0),0)</f>
        <v>0</v>
      </c>
      <c r="J96">
        <f>IFERROR(VLOOKUP($A96,oecd!$A$2:$K$300,W$1,0),0)</f>
        <v>0</v>
      </c>
      <c r="K96">
        <f>IFERROR(VLOOKUP($A96,oecd!$A$2:$K$300,X$1,0),0)</f>
        <v>0.51657500000000001</v>
      </c>
      <c r="L96">
        <f>IFERROR(VLOOKUP($A96,oecd!$A$2:$K$300,Y$1,0),0)</f>
        <v>0.72265199999999996</v>
      </c>
      <c r="M96">
        <f>IFERROR(VLOOKUP($A96,oecd!$A$2:$K$300,Z$1,0),0)</f>
        <v>2.260516</v>
      </c>
      <c r="N96">
        <f>IFERROR(VLOOKUP($A96,oecd!$A$2:$K$300,AA$1,0),0)</f>
        <v>1.310273</v>
      </c>
      <c r="O96">
        <f>IFERROR(VLOOKUP($A96,oecd!$A$2:$K$300,AB$1,0),0)</f>
        <v>0.84029500000000001</v>
      </c>
      <c r="P96">
        <f>IFERROR(VLOOKUP($A96,oecd!$A$2:$K$300,AC$1,0),0)</f>
        <v>0.74621499999999996</v>
      </c>
      <c r="Q96">
        <f t="shared" si="5"/>
        <v>1.0660876666666668</v>
      </c>
    </row>
    <row r="97" spans="1:17" x14ac:dyDescent="0.25">
      <c r="A97" t="s">
        <v>119</v>
      </c>
      <c r="B97" t="s">
        <v>226</v>
      </c>
      <c r="C97">
        <v>0.32727271318435669</v>
      </c>
      <c r="D97">
        <v>0.79945750236511226</v>
      </c>
      <c r="E97">
        <f t="shared" si="3"/>
        <v>1.1267302155494689</v>
      </c>
      <c r="F97">
        <f t="shared" si="4"/>
        <v>0.62558930781713429</v>
      </c>
      <c r="G97">
        <f>IFERROR(VLOOKUP($A97,oecd!$A$2:$K$300,T$1,0),0)</f>
        <v>0</v>
      </c>
      <c r="H97">
        <f>IFERROR(VLOOKUP($A97,oecd!$A$2:$K$300,U$1,0),0)</f>
        <v>0</v>
      </c>
      <c r="I97">
        <f>IFERROR(VLOOKUP($A97,oecd!$A$2:$K$300,V$1,0),0)</f>
        <v>0</v>
      </c>
      <c r="J97">
        <f>IFERROR(VLOOKUP($A97,oecd!$A$2:$K$300,W$1,0),0)</f>
        <v>8.6830000000000004E-2</v>
      </c>
      <c r="K97">
        <f>IFERROR(VLOOKUP($A97,oecd!$A$2:$K$300,X$1,0),0)</f>
        <v>4.6875E-2</v>
      </c>
      <c r="L97">
        <f>IFERROR(VLOOKUP($A97,oecd!$A$2:$K$300,Y$1,0),0)</f>
        <v>1.3696170000000001</v>
      </c>
      <c r="M97">
        <f>IFERROR(VLOOKUP($A97,oecd!$A$2:$K$300,Z$1,0),0)</f>
        <v>1.2246109999999999</v>
      </c>
      <c r="N97">
        <f>IFERROR(VLOOKUP($A97,oecd!$A$2:$K$300,AA$1,0),0)</f>
        <v>2.2986219999999999</v>
      </c>
      <c r="O97">
        <f>IFERROR(VLOOKUP($A97,oecd!$A$2:$K$300,AB$1,0),0)</f>
        <v>0.90815500000000005</v>
      </c>
      <c r="P97">
        <f>IFERROR(VLOOKUP($A97,oecd!$A$2:$K$300,AC$1,0),0)</f>
        <v>2.6628039999999999</v>
      </c>
      <c r="Q97">
        <f t="shared" si="5"/>
        <v>1.2282162857142858</v>
      </c>
    </row>
    <row r="98" spans="1:17" x14ac:dyDescent="0.25">
      <c r="A98" t="s">
        <v>120</v>
      </c>
      <c r="B98" t="s">
        <v>227</v>
      </c>
      <c r="C98">
        <v>0.10144927352666849</v>
      </c>
      <c r="D98">
        <v>0.65143465995788574</v>
      </c>
      <c r="E98">
        <f t="shared" si="3"/>
        <v>0.75288393348455429</v>
      </c>
      <c r="F98">
        <f t="shared" si="4"/>
        <v>0.3429220430151137</v>
      </c>
      <c r="G98">
        <f>IFERROR(VLOOKUP($A98,oecd!$A$2:$K$300,T$1,0),0)</f>
        <v>0</v>
      </c>
      <c r="H98">
        <f>IFERROR(VLOOKUP($A98,oecd!$A$2:$K$300,U$1,0),0)</f>
        <v>0</v>
      </c>
      <c r="I98">
        <f>IFERROR(VLOOKUP($A98,oecd!$A$2:$K$300,V$1,0),0)</f>
        <v>0</v>
      </c>
      <c r="J98">
        <f>IFERROR(VLOOKUP($A98,oecd!$A$2:$K$300,W$1,0),0)</f>
        <v>1.2385999999999999E-2</v>
      </c>
      <c r="K98">
        <f>IFERROR(VLOOKUP($A98,oecd!$A$2:$K$300,X$1,0),0)</f>
        <v>4.9779999999999998E-2</v>
      </c>
      <c r="L98">
        <f>IFERROR(VLOOKUP($A98,oecd!$A$2:$K$300,Y$1,0),0)</f>
        <v>5.5135000000000003E-2</v>
      </c>
      <c r="M98">
        <f>IFERROR(VLOOKUP($A98,oecd!$A$2:$K$300,Z$1,0),0)</f>
        <v>0.112363</v>
      </c>
      <c r="N98">
        <f>IFERROR(VLOOKUP($A98,oecd!$A$2:$K$300,AA$1,0),0)</f>
        <v>0.17769399999999999</v>
      </c>
      <c r="O98">
        <f>IFERROR(VLOOKUP($A98,oecd!$A$2:$K$300,AB$1,0),0)</f>
        <v>0.14414399999999999</v>
      </c>
      <c r="P98">
        <f>IFERROR(VLOOKUP($A98,oecd!$A$2:$K$300,AC$1,0),0)</f>
        <v>5.5717000000000003E-2</v>
      </c>
      <c r="Q98">
        <f t="shared" si="5"/>
        <v>8.6745571428571422E-2</v>
      </c>
    </row>
    <row r="99" spans="1:17" x14ac:dyDescent="0.25">
      <c r="A99" t="s">
        <v>121</v>
      </c>
      <c r="B99" t="s">
        <v>228</v>
      </c>
      <c r="C99">
        <v>0.25384616851806641</v>
      </c>
      <c r="D99">
        <v>0.75905833244323728</v>
      </c>
      <c r="E99">
        <f t="shared" si="3"/>
        <v>1.0129045009613038</v>
      </c>
      <c r="F99">
        <f t="shared" si="4"/>
        <v>0.5395250483866092</v>
      </c>
      <c r="G99">
        <f>IFERROR(VLOOKUP($A99,oecd!$A$2:$K$300,T$1,0),0)</f>
        <v>0</v>
      </c>
      <c r="H99">
        <f>IFERROR(VLOOKUP($A99,oecd!$A$2:$K$300,U$1,0),0)</f>
        <v>0</v>
      </c>
      <c r="I99">
        <f>IFERROR(VLOOKUP($A99,oecd!$A$2:$K$300,V$1,0),0)</f>
        <v>0</v>
      </c>
      <c r="J99">
        <f>IFERROR(VLOOKUP($A99,oecd!$A$2:$K$300,W$1,0),0)</f>
        <v>7.1250999999999995E-2</v>
      </c>
      <c r="K99">
        <f>IFERROR(VLOOKUP($A99,oecd!$A$2:$K$300,X$1,0),0)</f>
        <v>0.11541700000000001</v>
      </c>
      <c r="L99">
        <f>IFERROR(VLOOKUP($A99,oecd!$A$2:$K$300,Y$1,0),0)</f>
        <v>0.112319</v>
      </c>
      <c r="M99">
        <f>IFERROR(VLOOKUP($A99,oecd!$A$2:$K$300,Z$1,0),0)</f>
        <v>0.23865</v>
      </c>
      <c r="N99">
        <f>IFERROR(VLOOKUP($A99,oecd!$A$2:$K$300,AA$1,0),0)</f>
        <v>0.399474</v>
      </c>
      <c r="O99">
        <f>IFERROR(VLOOKUP($A99,oecd!$A$2:$K$300,AB$1,0),0)</f>
        <v>0.36585899999999999</v>
      </c>
      <c r="P99">
        <f>IFERROR(VLOOKUP($A99,oecd!$A$2:$K$300,AC$1,0),0)</f>
        <v>0.50280899999999995</v>
      </c>
      <c r="Q99">
        <f t="shared" si="5"/>
        <v>0.25796842857142854</v>
      </c>
    </row>
    <row r="100" spans="1:17" x14ac:dyDescent="0.25">
      <c r="A100" t="s">
        <v>122</v>
      </c>
      <c r="B100" t="s">
        <v>229</v>
      </c>
      <c r="C100">
        <v>6.6901408135890961E-2</v>
      </c>
      <c r="D100">
        <v>0.52053570747375488</v>
      </c>
      <c r="E100">
        <f t="shared" si="3"/>
        <v>0.58743711560964584</v>
      </c>
      <c r="F100">
        <f t="shared" si="4"/>
        <v>0.21782677867120367</v>
      </c>
      <c r="G100">
        <f>IFERROR(VLOOKUP($A100,oecd!$A$2:$K$300,T$1,0),0)</f>
        <v>0</v>
      </c>
      <c r="H100">
        <f>IFERROR(VLOOKUP($A100,oecd!$A$2:$K$300,U$1,0),0)</f>
        <v>0</v>
      </c>
      <c r="I100">
        <f>IFERROR(VLOOKUP($A100,oecd!$A$2:$K$300,V$1,0),0)</f>
        <v>0</v>
      </c>
      <c r="J100">
        <f>IFERROR(VLOOKUP($A100,oecd!$A$2:$K$300,W$1,0),0)</f>
        <v>0</v>
      </c>
      <c r="K100">
        <f>IFERROR(VLOOKUP($A100,oecd!$A$2:$K$300,X$1,0),0)</f>
        <v>0</v>
      </c>
      <c r="L100">
        <f>IFERROR(VLOOKUP($A100,oecd!$A$2:$K$300,Y$1,0),0)</f>
        <v>0</v>
      </c>
      <c r="M100">
        <f>IFERROR(VLOOKUP($A100,oecd!$A$2:$K$300,Z$1,0),0)</f>
        <v>0</v>
      </c>
      <c r="N100">
        <f>IFERROR(VLOOKUP($A100,oecd!$A$2:$K$300,AA$1,0),0)</f>
        <v>0</v>
      </c>
      <c r="O100">
        <f>IFERROR(VLOOKUP($A100,oecd!$A$2:$K$300,AB$1,0),0)</f>
        <v>0</v>
      </c>
      <c r="P100">
        <f>IFERROR(VLOOKUP($A100,oecd!$A$2:$K$300,AC$1,0),0)</f>
        <v>0</v>
      </c>
      <c r="Q100">
        <f t="shared" si="5"/>
        <v>0</v>
      </c>
    </row>
    <row r="101" spans="1:17" x14ac:dyDescent="0.25">
      <c r="A101" t="s">
        <v>123</v>
      </c>
      <c r="B101" t="s">
        <v>230</v>
      </c>
      <c r="C101">
        <v>0.36051502823829651</v>
      </c>
      <c r="D101">
        <v>0.81473255157470703</v>
      </c>
      <c r="E101">
        <f t="shared" si="3"/>
        <v>1.1752475798130035</v>
      </c>
      <c r="F101">
        <f t="shared" si="4"/>
        <v>0.66227355829577161</v>
      </c>
      <c r="G101">
        <f>IFERROR(VLOOKUP($A101,oecd!$A$2:$K$300,T$1,0),0)</f>
        <v>2.4387889999999999</v>
      </c>
      <c r="H101">
        <f>IFERROR(VLOOKUP($A101,oecd!$A$2:$K$300,U$1,0),0)</f>
        <v>6.1462969999999997</v>
      </c>
      <c r="I101">
        <f>IFERROR(VLOOKUP($A101,oecd!$A$2:$K$300,V$1,0),0)</f>
        <v>0</v>
      </c>
      <c r="J101">
        <f>IFERROR(VLOOKUP($A101,oecd!$A$2:$K$300,W$1,0),0)</f>
        <v>0</v>
      </c>
      <c r="K101">
        <f>IFERROR(VLOOKUP($A101,oecd!$A$2:$K$300,X$1,0),0)</f>
        <v>0.13095799999999999</v>
      </c>
      <c r="L101">
        <f>IFERROR(VLOOKUP($A101,oecd!$A$2:$K$300,Y$1,0),0)</f>
        <v>0.38756299999999999</v>
      </c>
      <c r="M101">
        <f>IFERROR(VLOOKUP($A101,oecd!$A$2:$K$300,Z$1,0),0)</f>
        <v>26.841304999999998</v>
      </c>
      <c r="N101">
        <f>IFERROR(VLOOKUP($A101,oecd!$A$2:$K$300,AA$1,0),0)</f>
        <v>4.3000800000000003</v>
      </c>
      <c r="O101">
        <f>IFERROR(VLOOKUP($A101,oecd!$A$2:$K$300,AB$1,0),0)</f>
        <v>126.93058499999999</v>
      </c>
      <c r="P101">
        <f>IFERROR(VLOOKUP($A101,oecd!$A$2:$K$300,AC$1,0),0)</f>
        <v>7.4421200000000001</v>
      </c>
      <c r="Q101">
        <f t="shared" si="5"/>
        <v>21.827212124999999</v>
      </c>
    </row>
    <row r="102" spans="1:17" x14ac:dyDescent="0.25">
      <c r="A102" t="s">
        <v>124</v>
      </c>
      <c r="B102" t="s">
        <v>231</v>
      </c>
      <c r="C102">
        <v>0.1029411777853966</v>
      </c>
      <c r="D102">
        <v>0.59888267517089844</v>
      </c>
      <c r="E102">
        <f t="shared" si="3"/>
        <v>0.70182385295629501</v>
      </c>
      <c r="F102">
        <f t="shared" si="4"/>
        <v>0.30431523054723464</v>
      </c>
      <c r="G102">
        <f>IFERROR(VLOOKUP($A102,oecd!$A$2:$K$300,T$1,0),0)</f>
        <v>0</v>
      </c>
      <c r="H102">
        <f>IFERROR(VLOOKUP($A102,oecd!$A$2:$K$300,U$1,0),0)</f>
        <v>0</v>
      </c>
      <c r="I102">
        <f>IFERROR(VLOOKUP($A102,oecd!$A$2:$K$300,V$1,0),0)</f>
        <v>0</v>
      </c>
      <c r="J102">
        <f>IFERROR(VLOOKUP($A102,oecd!$A$2:$K$300,W$1,0),0)</f>
        <v>0</v>
      </c>
      <c r="K102">
        <f>IFERROR(VLOOKUP($A102,oecd!$A$2:$K$300,X$1,0),0)</f>
        <v>0</v>
      </c>
      <c r="L102">
        <f>IFERROR(VLOOKUP($A102,oecd!$A$2:$K$300,Y$1,0),0)</f>
        <v>0</v>
      </c>
      <c r="M102">
        <f>IFERROR(VLOOKUP($A102,oecd!$A$2:$K$300,Z$1,0),0)</f>
        <v>0</v>
      </c>
      <c r="N102">
        <f>IFERROR(VLOOKUP($A102,oecd!$A$2:$K$300,AA$1,0),0)</f>
        <v>0</v>
      </c>
      <c r="O102">
        <f>IFERROR(VLOOKUP($A102,oecd!$A$2:$K$300,AB$1,0),0)</f>
        <v>0</v>
      </c>
      <c r="P102">
        <f>IFERROR(VLOOKUP($A102,oecd!$A$2:$K$300,AC$1,0),0)</f>
        <v>0</v>
      </c>
      <c r="Q102">
        <f t="shared" si="5"/>
        <v>0</v>
      </c>
    </row>
    <row r="103" spans="1:17" x14ac:dyDescent="0.25">
      <c r="A103" t="s">
        <v>125</v>
      </c>
      <c r="B103" t="s">
        <v>232</v>
      </c>
      <c r="C103">
        <v>3.6832413170486689E-3</v>
      </c>
      <c r="D103">
        <v>0.52864751815795896</v>
      </c>
      <c r="E103">
        <f t="shared" si="3"/>
        <v>0.53233075947500763</v>
      </c>
      <c r="F103">
        <f t="shared" si="4"/>
        <v>0.17616055458640861</v>
      </c>
      <c r="G103">
        <f>IFERROR(VLOOKUP($A103,oecd!$A$2:$K$300,T$1,0),0)</f>
        <v>0</v>
      </c>
      <c r="H103">
        <f>IFERROR(VLOOKUP($A103,oecd!$A$2:$K$300,U$1,0),0)</f>
        <v>0</v>
      </c>
      <c r="I103">
        <f>IFERROR(VLOOKUP($A103,oecd!$A$2:$K$300,V$1,0),0)</f>
        <v>0</v>
      </c>
      <c r="J103">
        <f>IFERROR(VLOOKUP($A103,oecd!$A$2:$K$300,W$1,0),0)</f>
        <v>0</v>
      </c>
      <c r="K103">
        <f>IFERROR(VLOOKUP($A103,oecd!$A$2:$K$300,X$1,0),0)</f>
        <v>0</v>
      </c>
      <c r="L103">
        <f>IFERROR(VLOOKUP($A103,oecd!$A$2:$K$300,Y$1,0),0)</f>
        <v>0</v>
      </c>
      <c r="M103">
        <f>IFERROR(VLOOKUP($A103,oecd!$A$2:$K$300,Z$1,0),0)</f>
        <v>0</v>
      </c>
      <c r="N103">
        <f>IFERROR(VLOOKUP($A103,oecd!$A$2:$K$300,AA$1,0),0)</f>
        <v>0</v>
      </c>
      <c r="O103">
        <f>IFERROR(VLOOKUP($A103,oecd!$A$2:$K$300,AB$1,0),0)</f>
        <v>0</v>
      </c>
      <c r="P103">
        <f>IFERROR(VLOOKUP($A103,oecd!$A$2:$K$300,AC$1,0),0)</f>
        <v>0</v>
      </c>
      <c r="Q103">
        <f t="shared" si="5"/>
        <v>0</v>
      </c>
    </row>
    <row r="104" spans="1:17" x14ac:dyDescent="0.25">
      <c r="A104" t="s">
        <v>127</v>
      </c>
      <c r="B104" t="s">
        <v>233</v>
      </c>
      <c r="C104">
        <v>0.1234042569994926</v>
      </c>
      <c r="D104">
        <v>0.64591522216796871</v>
      </c>
      <c r="E104">
        <f t="shared" si="3"/>
        <v>0.76931947916746135</v>
      </c>
      <c r="F104">
        <f t="shared" si="4"/>
        <v>0.35534905103042758</v>
      </c>
      <c r="G104">
        <f>IFERROR(VLOOKUP($A104,oecd!$A$2:$K$300,T$1,0),0)</f>
        <v>0</v>
      </c>
      <c r="H104">
        <f>IFERROR(VLOOKUP($A104,oecd!$A$2:$K$300,U$1,0),0)</f>
        <v>0</v>
      </c>
      <c r="I104">
        <f>IFERROR(VLOOKUP($A104,oecd!$A$2:$K$300,V$1,0),0)</f>
        <v>0</v>
      </c>
      <c r="J104">
        <f>IFERROR(VLOOKUP($A104,oecd!$A$2:$K$300,W$1,0),0)</f>
        <v>2.3366999999999999E-2</v>
      </c>
      <c r="K104">
        <f>IFERROR(VLOOKUP($A104,oecd!$A$2:$K$300,X$1,0),0)</f>
        <v>3.1271E-2</v>
      </c>
      <c r="L104">
        <f>IFERROR(VLOOKUP($A104,oecd!$A$2:$K$300,Y$1,0),0)</f>
        <v>3.7339999999999998E-2</v>
      </c>
      <c r="M104">
        <f>IFERROR(VLOOKUP($A104,oecd!$A$2:$K$300,Z$1,0),0)</f>
        <v>8.0624000000000001E-2</v>
      </c>
      <c r="N104">
        <f>IFERROR(VLOOKUP($A104,oecd!$A$2:$K$300,AA$1,0),0)</f>
        <v>4.4670000000000001E-2</v>
      </c>
      <c r="O104">
        <f>IFERROR(VLOOKUP($A104,oecd!$A$2:$K$300,AB$1,0),0)</f>
        <v>1.5327E-2</v>
      </c>
      <c r="P104">
        <f>IFERROR(VLOOKUP($A104,oecd!$A$2:$K$300,AC$1,0),0)</f>
        <v>0</v>
      </c>
      <c r="Q104">
        <f t="shared" si="5"/>
        <v>3.8766500000000002E-2</v>
      </c>
    </row>
    <row r="105" spans="1:17" x14ac:dyDescent="0.25">
      <c r="A105" t="s">
        <v>129</v>
      </c>
      <c r="B105" t="s">
        <v>234</v>
      </c>
      <c r="C105">
        <v>0.33440515398979193</v>
      </c>
      <c r="D105">
        <v>0.74569950103759763</v>
      </c>
      <c r="E105">
        <f t="shared" si="3"/>
        <v>1.0801046550273896</v>
      </c>
      <c r="F105">
        <f t="shared" si="4"/>
        <v>0.59033546072832277</v>
      </c>
      <c r="G105">
        <f>IFERROR(VLOOKUP($A105,oecd!$A$2:$K$300,T$1,0),0)</f>
        <v>0</v>
      </c>
      <c r="H105">
        <f>IFERROR(VLOOKUP($A105,oecd!$A$2:$K$300,U$1,0),0)</f>
        <v>0</v>
      </c>
      <c r="I105">
        <f>IFERROR(VLOOKUP($A105,oecd!$A$2:$K$300,V$1,0),0)</f>
        <v>0</v>
      </c>
      <c r="J105">
        <f>IFERROR(VLOOKUP($A105,oecd!$A$2:$K$300,W$1,0),0)</f>
        <v>0</v>
      </c>
      <c r="K105">
        <f>IFERROR(VLOOKUP($A105,oecd!$A$2:$K$300,X$1,0),0)</f>
        <v>8.149E-3</v>
      </c>
      <c r="L105">
        <f>IFERROR(VLOOKUP($A105,oecd!$A$2:$K$300,Y$1,0),0)</f>
        <v>3.0113000000000001E-2</v>
      </c>
      <c r="M105">
        <f>IFERROR(VLOOKUP($A105,oecd!$A$2:$K$300,Z$1,0),0)</f>
        <v>2.7361E-2</v>
      </c>
      <c r="N105">
        <f>IFERROR(VLOOKUP($A105,oecd!$A$2:$K$300,AA$1,0),0)</f>
        <v>0</v>
      </c>
      <c r="O105">
        <f>IFERROR(VLOOKUP($A105,oecd!$A$2:$K$300,AB$1,0),0)</f>
        <v>1.6029000000000002E-2</v>
      </c>
      <c r="P105">
        <f>IFERROR(VLOOKUP($A105,oecd!$A$2:$K$300,AC$1,0),0)</f>
        <v>2.7924999999999998E-2</v>
      </c>
      <c r="Q105">
        <f t="shared" si="5"/>
        <v>2.1915400000000002E-2</v>
      </c>
    </row>
    <row r="106" spans="1:17" x14ac:dyDescent="0.25">
      <c r="A106" t="s">
        <v>130</v>
      </c>
      <c r="B106" t="s">
        <v>235</v>
      </c>
      <c r="D106">
        <v>0.81810865402221677</v>
      </c>
      <c r="E106">
        <f t="shared" si="3"/>
        <v>0.81810865402221677</v>
      </c>
      <c r="F106">
        <f t="shared" si="4"/>
        <v>0.39223881901733121</v>
      </c>
      <c r="G106">
        <f>IFERROR(VLOOKUP($A106,oecd!$A$2:$K$300,T$1,0),0)</f>
        <v>0</v>
      </c>
      <c r="H106">
        <f>IFERROR(VLOOKUP($A106,oecd!$A$2:$K$300,U$1,0),0)</f>
        <v>0</v>
      </c>
      <c r="I106">
        <f>IFERROR(VLOOKUP($A106,oecd!$A$2:$K$300,V$1,0),0)</f>
        <v>0</v>
      </c>
      <c r="J106">
        <f>IFERROR(VLOOKUP($A106,oecd!$A$2:$K$300,W$1,0),0)</f>
        <v>0</v>
      </c>
      <c r="K106">
        <f>IFERROR(VLOOKUP($A106,oecd!$A$2:$K$300,X$1,0),0)</f>
        <v>0.118071</v>
      </c>
      <c r="L106">
        <f>IFERROR(VLOOKUP($A106,oecd!$A$2:$K$300,Y$1,0),0)</f>
        <v>1.8650230000000001</v>
      </c>
      <c r="M106">
        <f>IFERROR(VLOOKUP($A106,oecd!$A$2:$K$300,Z$1,0),0)</f>
        <v>0.96913000000000005</v>
      </c>
      <c r="N106">
        <f>IFERROR(VLOOKUP($A106,oecd!$A$2:$K$300,AA$1,0),0)</f>
        <v>0.70882400000000001</v>
      </c>
      <c r="O106">
        <f>IFERROR(VLOOKUP($A106,oecd!$A$2:$K$300,AB$1,0),0)</f>
        <v>0.73464399999999996</v>
      </c>
      <c r="P106">
        <f>IFERROR(VLOOKUP($A106,oecd!$A$2:$K$300,AC$1,0),0)</f>
        <v>0.60654300000000005</v>
      </c>
      <c r="Q106">
        <f t="shared" si="5"/>
        <v>0.83370583333333348</v>
      </c>
    </row>
  </sheetData>
  <autoFilter ref="A1:D106" xr:uid="{7D255A92-4B57-4181-9767-DEEBDF2DF23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E573-AB13-4BC8-BA20-C13D5D2C4F93}">
  <dimension ref="A1:K122"/>
  <sheetViews>
    <sheetView topLeftCell="A62" workbookViewId="0">
      <selection activeCell="A82" sqref="A82"/>
    </sheetView>
  </sheetViews>
  <sheetFormatPr defaultRowHeight="15" x14ac:dyDescent="0.25"/>
  <cols>
    <col min="1" max="1" width="33" bestFit="1" customWidth="1"/>
  </cols>
  <sheetData>
    <row r="1" spans="1:11" x14ac:dyDescent="0.25">
      <c r="A1" s="3" t="s">
        <v>236</v>
      </c>
      <c r="B1" s="4" t="s">
        <v>237</v>
      </c>
      <c r="C1" s="4" t="s">
        <v>238</v>
      </c>
      <c r="D1" s="4" t="s">
        <v>239</v>
      </c>
      <c r="E1" s="4" t="s">
        <v>240</v>
      </c>
      <c r="F1" s="4" t="s">
        <v>241</v>
      </c>
      <c r="G1" s="4" t="s">
        <v>242</v>
      </c>
      <c r="H1" s="4" t="s">
        <v>243</v>
      </c>
      <c r="I1" s="4" t="s">
        <v>244</v>
      </c>
      <c r="J1" s="4" t="s">
        <v>245</v>
      </c>
      <c r="K1" s="5" t="s">
        <v>246</v>
      </c>
    </row>
    <row r="2" spans="1:11" x14ac:dyDescent="0.25">
      <c r="A2" s="6" t="s">
        <v>257</v>
      </c>
      <c r="B2" s="7">
        <v>71.900225000000006</v>
      </c>
      <c r="C2" s="7">
        <v>135.977091</v>
      </c>
      <c r="D2" s="7">
        <v>73.361756</v>
      </c>
      <c r="E2" s="7">
        <v>69.923647000000003</v>
      </c>
      <c r="F2" s="7">
        <v>79.593935000000002</v>
      </c>
      <c r="G2" s="7">
        <v>79.760448999999994</v>
      </c>
      <c r="H2" s="7">
        <v>68.963286999999994</v>
      </c>
      <c r="I2" s="7">
        <v>116.62310600000001</v>
      </c>
      <c r="J2" s="7">
        <v>185.83901800000001</v>
      </c>
      <c r="K2" s="7">
        <v>182.77335400000001</v>
      </c>
    </row>
    <row r="3" spans="1:11" x14ac:dyDescent="0.25">
      <c r="A3" s="6" t="s">
        <v>258</v>
      </c>
      <c r="B3" s="8">
        <v>3.0522390000000001</v>
      </c>
      <c r="C3" s="8">
        <v>0.84919599999999995</v>
      </c>
      <c r="D3" s="8">
        <v>0.489977</v>
      </c>
      <c r="E3" s="8">
        <v>5.9174360000000004</v>
      </c>
      <c r="F3" s="8">
        <v>4.05253</v>
      </c>
      <c r="G3" s="8">
        <v>3.1238709999999998</v>
      </c>
      <c r="H3" s="8">
        <v>3.5281530000000001</v>
      </c>
      <c r="I3" s="8">
        <v>5.4408570000000003</v>
      </c>
      <c r="J3" s="8">
        <v>5.3291500000000003</v>
      </c>
      <c r="K3" s="8">
        <v>6.5337699999999996</v>
      </c>
    </row>
    <row r="4" spans="1:11" x14ac:dyDescent="0.25">
      <c r="A4" s="6" t="s">
        <v>2</v>
      </c>
      <c r="B4" s="7"/>
      <c r="C4" s="7">
        <v>8.2007999999999998E-2</v>
      </c>
      <c r="D4" s="7"/>
      <c r="E4" s="7">
        <v>5.7460000000000002E-3</v>
      </c>
      <c r="F4" s="7">
        <v>4.165E-2</v>
      </c>
      <c r="G4" s="7">
        <v>4.9281999999999999E-2</v>
      </c>
      <c r="H4" s="7">
        <v>0.144321</v>
      </c>
      <c r="I4" s="7">
        <v>0.16623399999999999</v>
      </c>
      <c r="J4" s="7">
        <v>0.19503899999999999</v>
      </c>
      <c r="K4" s="7">
        <v>1.621872</v>
      </c>
    </row>
    <row r="5" spans="1:11" x14ac:dyDescent="0.25">
      <c r="A5" s="6" t="s">
        <v>19</v>
      </c>
      <c r="B5" s="8">
        <v>0.11973300000000001</v>
      </c>
      <c r="C5" s="8">
        <v>0.42555599999999999</v>
      </c>
      <c r="D5" s="8"/>
      <c r="E5" s="8">
        <v>1.290314</v>
      </c>
      <c r="F5" s="8"/>
      <c r="G5" s="8">
        <v>0.64789600000000003</v>
      </c>
      <c r="H5" s="8">
        <v>0.59609000000000001</v>
      </c>
      <c r="I5" s="8">
        <v>0.84170199999999995</v>
      </c>
      <c r="J5" s="8">
        <v>2.5717789999999998</v>
      </c>
      <c r="K5" s="8">
        <v>0.44953300000000002</v>
      </c>
    </row>
    <row r="6" spans="1:11" x14ac:dyDescent="0.25">
      <c r="A6" s="6" t="s">
        <v>12</v>
      </c>
      <c r="B6" s="7"/>
      <c r="C6" s="7"/>
      <c r="D6" s="7"/>
      <c r="E6" s="7"/>
      <c r="F6" s="7">
        <v>6.9399999999999996E-4</v>
      </c>
      <c r="G6" s="7">
        <v>2.043E-2</v>
      </c>
      <c r="H6" s="7">
        <v>0.10014199999999999</v>
      </c>
      <c r="I6" s="7">
        <v>0.15959899999999999</v>
      </c>
      <c r="J6" s="7">
        <v>9.1991000000000003E-2</v>
      </c>
      <c r="K6" s="7">
        <v>8.5607000000000003E-2</v>
      </c>
    </row>
    <row r="7" spans="1:11" x14ac:dyDescent="0.25">
      <c r="A7" s="6" t="s">
        <v>259</v>
      </c>
      <c r="B7" s="8">
        <v>0.32956600000000003</v>
      </c>
      <c r="C7" s="8"/>
      <c r="D7" s="8"/>
      <c r="E7" s="8">
        <v>3.881793</v>
      </c>
      <c r="F7" s="8">
        <v>2.6013459999999999</v>
      </c>
      <c r="G7" s="8">
        <v>9.3678999999999998E-2</v>
      </c>
      <c r="H7" s="8">
        <v>0.17836399999999999</v>
      </c>
      <c r="I7" s="8">
        <v>9.1414999999999996E-2</v>
      </c>
      <c r="J7" s="8">
        <v>0.17936099999999999</v>
      </c>
      <c r="K7" s="8">
        <v>0.12750700000000001</v>
      </c>
    </row>
    <row r="8" spans="1:11" x14ac:dyDescent="0.25">
      <c r="A8" s="6" t="s">
        <v>78</v>
      </c>
      <c r="B8" s="7"/>
      <c r="C8" s="7"/>
      <c r="D8" s="7"/>
      <c r="E8" s="7"/>
      <c r="F8" s="7">
        <v>4.548E-3</v>
      </c>
      <c r="G8" s="7">
        <v>0.439527</v>
      </c>
      <c r="H8" s="7">
        <v>0.31179499999999999</v>
      </c>
      <c r="I8" s="7">
        <v>0.55239799999999994</v>
      </c>
      <c r="J8" s="7">
        <v>0.23329800000000001</v>
      </c>
      <c r="K8" s="7">
        <v>0.14300299999999999</v>
      </c>
    </row>
    <row r="9" spans="1:11" x14ac:dyDescent="0.25">
      <c r="A9" s="6" t="s">
        <v>79</v>
      </c>
      <c r="B9" s="8"/>
      <c r="C9" s="8"/>
      <c r="D9" s="8"/>
      <c r="E9" s="8"/>
      <c r="F9" s="8">
        <v>2.7290999999999999E-2</v>
      </c>
      <c r="G9" s="8">
        <v>2.7195E-2</v>
      </c>
      <c r="H9" s="8">
        <v>6.0559000000000002E-2</v>
      </c>
      <c r="I9" s="8">
        <v>4.3295E-2</v>
      </c>
      <c r="J9" s="8">
        <v>4.8438000000000002E-2</v>
      </c>
      <c r="K9" s="8">
        <v>3.4105999999999997E-2</v>
      </c>
    </row>
    <row r="10" spans="1:11" x14ac:dyDescent="0.25">
      <c r="A10" s="6" t="s">
        <v>120</v>
      </c>
      <c r="B10" s="7"/>
      <c r="C10" s="7"/>
      <c r="D10" s="7"/>
      <c r="E10" s="7">
        <v>1.2385999999999999E-2</v>
      </c>
      <c r="F10" s="7">
        <v>4.9779999999999998E-2</v>
      </c>
      <c r="G10" s="7">
        <v>5.5135000000000003E-2</v>
      </c>
      <c r="H10" s="7">
        <v>0.112363</v>
      </c>
      <c r="I10" s="7">
        <v>0.17769399999999999</v>
      </c>
      <c r="J10" s="7">
        <v>0.14414399999999999</v>
      </c>
      <c r="K10" s="7">
        <v>5.5717000000000003E-2</v>
      </c>
    </row>
    <row r="11" spans="1:11" x14ac:dyDescent="0.25">
      <c r="A11" s="6" t="s">
        <v>101</v>
      </c>
      <c r="B11" s="8">
        <v>2.6029399999999998</v>
      </c>
      <c r="C11" s="8">
        <v>8.0714999999999995E-2</v>
      </c>
      <c r="D11" s="8"/>
      <c r="E11" s="8">
        <v>2.8858000000000002E-2</v>
      </c>
      <c r="F11" s="8">
        <v>6.7200999999999997E-2</v>
      </c>
      <c r="G11" s="8">
        <v>8.3213999999999996E-2</v>
      </c>
      <c r="H11" s="8">
        <v>0.153255</v>
      </c>
      <c r="I11" s="8">
        <v>0.17496400000000001</v>
      </c>
      <c r="J11" s="8">
        <v>0.187551</v>
      </c>
      <c r="K11" s="8">
        <v>0.21945000000000001</v>
      </c>
    </row>
    <row r="12" spans="1:11" x14ac:dyDescent="0.25">
      <c r="A12" s="6" t="s">
        <v>117</v>
      </c>
      <c r="B12" s="7"/>
      <c r="C12" s="7"/>
      <c r="D12" s="7"/>
      <c r="E12" s="7">
        <v>0.10023700000000001</v>
      </c>
      <c r="F12" s="7">
        <v>0.37925900000000001</v>
      </c>
      <c r="G12" s="7">
        <v>0.337893</v>
      </c>
      <c r="H12" s="7">
        <v>0.64665300000000003</v>
      </c>
      <c r="I12" s="7">
        <v>0.61210200000000003</v>
      </c>
      <c r="J12" s="7">
        <v>0.76939299999999999</v>
      </c>
      <c r="K12" s="7">
        <v>1.134171</v>
      </c>
    </row>
    <row r="13" spans="1:11" x14ac:dyDescent="0.25">
      <c r="A13" s="6" t="s">
        <v>119</v>
      </c>
      <c r="B13" s="8"/>
      <c r="C13" s="8"/>
      <c r="D13" s="8"/>
      <c r="E13" s="8">
        <v>8.6830000000000004E-2</v>
      </c>
      <c r="F13" s="8">
        <v>4.6875E-2</v>
      </c>
      <c r="G13" s="8">
        <v>1.3696170000000001</v>
      </c>
      <c r="H13" s="8">
        <v>1.2246109999999999</v>
      </c>
      <c r="I13" s="8">
        <v>2.2986219999999999</v>
      </c>
      <c r="J13" s="8">
        <v>0.90815500000000005</v>
      </c>
      <c r="K13" s="8">
        <v>2.6628039999999999</v>
      </c>
    </row>
    <row r="14" spans="1:11" x14ac:dyDescent="0.25">
      <c r="A14" s="6" t="s">
        <v>260</v>
      </c>
      <c r="B14" s="7"/>
      <c r="C14" s="7">
        <v>0.26091700000000001</v>
      </c>
      <c r="D14" s="7">
        <v>0.489977</v>
      </c>
      <c r="E14" s="7">
        <v>0.51127299999999998</v>
      </c>
      <c r="F14" s="7">
        <v>0.83388600000000002</v>
      </c>
      <c r="G14" s="7"/>
      <c r="H14" s="7"/>
      <c r="I14" s="7">
        <v>0.32283200000000001</v>
      </c>
      <c r="J14" s="7"/>
      <c r="K14" s="7"/>
    </row>
    <row r="15" spans="1:11" x14ac:dyDescent="0.25">
      <c r="A15" s="6" t="s">
        <v>261</v>
      </c>
      <c r="B15" s="8">
        <v>31.129926000000001</v>
      </c>
      <c r="C15" s="8">
        <v>12.684100000000001</v>
      </c>
      <c r="D15" s="8">
        <v>2.8100719999999999</v>
      </c>
      <c r="E15" s="8">
        <v>2.937649</v>
      </c>
      <c r="F15" s="8">
        <v>11.821547000000001</v>
      </c>
      <c r="G15" s="8">
        <v>13.694886</v>
      </c>
      <c r="H15" s="8">
        <v>37.321547000000002</v>
      </c>
      <c r="I15" s="8">
        <v>16.172885000000001</v>
      </c>
      <c r="J15" s="8">
        <v>145.29267100000001</v>
      </c>
      <c r="K15" s="8">
        <v>34.133983000000001</v>
      </c>
    </row>
    <row r="16" spans="1:11" x14ac:dyDescent="0.25">
      <c r="A16" s="6" t="s">
        <v>262</v>
      </c>
      <c r="B16" s="7"/>
      <c r="C16" s="7"/>
      <c r="D16" s="7"/>
      <c r="E16" s="7">
        <v>7.1250999999999995E-2</v>
      </c>
      <c r="F16" s="7">
        <v>0.15926000000000001</v>
      </c>
      <c r="G16" s="7">
        <v>0.215197</v>
      </c>
      <c r="H16" s="7">
        <v>0.46049899999999999</v>
      </c>
      <c r="I16" s="7">
        <v>0.53300899999999996</v>
      </c>
      <c r="J16" s="7">
        <v>0.56979000000000002</v>
      </c>
      <c r="K16" s="7">
        <v>0.554562</v>
      </c>
    </row>
    <row r="17" spans="1:11" x14ac:dyDescent="0.25">
      <c r="A17" s="6" t="s">
        <v>3</v>
      </c>
      <c r="B17" s="8"/>
      <c r="C17" s="8"/>
      <c r="D17" s="8"/>
      <c r="E17" s="8"/>
      <c r="F17" s="8"/>
      <c r="G17" s="8">
        <v>8.0090000000000005E-3</v>
      </c>
      <c r="H17" s="8">
        <v>3.0158000000000001E-2</v>
      </c>
      <c r="I17" s="8">
        <v>1.0759999999999999E-3</v>
      </c>
      <c r="J17" s="8">
        <v>6.7275000000000001E-2</v>
      </c>
      <c r="K17" s="8"/>
    </row>
    <row r="18" spans="1:11" x14ac:dyDescent="0.25">
      <c r="A18" s="6" t="s">
        <v>121</v>
      </c>
      <c r="B18" s="7"/>
      <c r="C18" s="7"/>
      <c r="D18" s="7"/>
      <c r="E18" s="7">
        <v>7.1250999999999995E-2</v>
      </c>
      <c r="F18" s="7">
        <v>0.11541700000000001</v>
      </c>
      <c r="G18" s="7">
        <v>0.112319</v>
      </c>
      <c r="H18" s="7">
        <v>0.23865</v>
      </c>
      <c r="I18" s="7">
        <v>0.399474</v>
      </c>
      <c r="J18" s="7">
        <v>0.36585899999999999</v>
      </c>
      <c r="K18" s="7">
        <v>0.50280899999999995</v>
      </c>
    </row>
    <row r="19" spans="1:11" x14ac:dyDescent="0.25">
      <c r="A19" s="6" t="s">
        <v>68</v>
      </c>
      <c r="B19" s="8"/>
      <c r="C19" s="8"/>
      <c r="D19" s="8"/>
      <c r="E19" s="8"/>
      <c r="F19" s="8"/>
      <c r="G19" s="8">
        <v>8.6920000000000001E-3</v>
      </c>
      <c r="H19" s="8"/>
      <c r="I19" s="8">
        <v>4.7827000000000001E-2</v>
      </c>
      <c r="J19" s="8"/>
      <c r="K19" s="8"/>
    </row>
    <row r="20" spans="1:11" x14ac:dyDescent="0.25">
      <c r="A20" s="6" t="s">
        <v>80</v>
      </c>
      <c r="B20" s="7"/>
      <c r="C20" s="7"/>
      <c r="D20" s="7"/>
      <c r="E20" s="7"/>
      <c r="F20" s="7">
        <v>2.7543999999999999E-2</v>
      </c>
      <c r="G20" s="7">
        <v>5.1716999999999999E-2</v>
      </c>
      <c r="H20" s="7">
        <v>0.13554099999999999</v>
      </c>
      <c r="I20" s="7">
        <v>4.3189999999999999E-2</v>
      </c>
      <c r="J20" s="7">
        <v>6.2712000000000004E-2</v>
      </c>
      <c r="K20" s="7">
        <v>2.2797999999999999E-2</v>
      </c>
    </row>
    <row r="21" spans="1:11" x14ac:dyDescent="0.25">
      <c r="A21" s="6" t="s">
        <v>116</v>
      </c>
      <c r="B21" s="8"/>
      <c r="C21" s="8"/>
      <c r="D21" s="8"/>
      <c r="E21" s="8"/>
      <c r="F21" s="8">
        <v>1.6299000000000001E-2</v>
      </c>
      <c r="G21" s="8">
        <v>3.4458999999999997E-2</v>
      </c>
      <c r="H21" s="8">
        <v>5.6151E-2</v>
      </c>
      <c r="I21" s="8">
        <v>4.1442E-2</v>
      </c>
      <c r="J21" s="8">
        <v>7.3943999999999996E-2</v>
      </c>
      <c r="K21" s="8">
        <v>2.8955000000000002E-2</v>
      </c>
    </row>
    <row r="22" spans="1:11" x14ac:dyDescent="0.25">
      <c r="A22" s="6" t="s">
        <v>263</v>
      </c>
      <c r="B22" s="7">
        <v>31.129926000000001</v>
      </c>
      <c r="C22" s="7">
        <v>12.684100000000001</v>
      </c>
      <c r="D22" s="7">
        <v>2.8100719999999999</v>
      </c>
      <c r="E22" s="7">
        <v>2.8663979999999998</v>
      </c>
      <c r="F22" s="7">
        <v>11.207440999999999</v>
      </c>
      <c r="G22" s="7">
        <v>10.871957999999999</v>
      </c>
      <c r="H22" s="7">
        <v>36.496231999999999</v>
      </c>
      <c r="I22" s="7">
        <v>15.599613</v>
      </c>
      <c r="J22" s="7">
        <v>144.72288</v>
      </c>
      <c r="K22" s="7">
        <v>30.801887000000001</v>
      </c>
    </row>
    <row r="23" spans="1:11" x14ac:dyDescent="0.25">
      <c r="A23" s="6" t="s">
        <v>31</v>
      </c>
      <c r="B23" s="8"/>
      <c r="C23" s="8"/>
      <c r="D23" s="8"/>
      <c r="E23" s="8"/>
      <c r="F23" s="8"/>
      <c r="G23" s="8"/>
      <c r="H23" s="8"/>
      <c r="I23" s="8">
        <v>1.4982000000000001E-2</v>
      </c>
      <c r="J23" s="8">
        <v>2.4570000000000002E-2</v>
      </c>
      <c r="K23" s="8"/>
    </row>
    <row r="24" spans="1:11" x14ac:dyDescent="0.25">
      <c r="A24" s="6" t="s">
        <v>13</v>
      </c>
      <c r="B24" s="7"/>
      <c r="C24" s="7">
        <v>8.9885999999999994E-2</v>
      </c>
      <c r="D24" s="7">
        <v>0.74701200000000001</v>
      </c>
      <c r="E24" s="7"/>
      <c r="F24" s="7">
        <v>1.6299000000000001E-2</v>
      </c>
      <c r="G24" s="7">
        <v>4.2469E-2</v>
      </c>
      <c r="H24" s="7">
        <v>8.8954000000000005E-2</v>
      </c>
      <c r="I24" s="7">
        <v>7.7443999999999999E-2</v>
      </c>
      <c r="J24" s="7">
        <v>0.110331</v>
      </c>
      <c r="K24" s="7">
        <v>0.13625100000000001</v>
      </c>
    </row>
    <row r="25" spans="1:11" x14ac:dyDescent="0.25">
      <c r="A25" s="6" t="s">
        <v>291</v>
      </c>
      <c r="B25" s="8">
        <v>6.3569999999999998E-3</v>
      </c>
      <c r="C25" s="8">
        <v>5.2183450000000002</v>
      </c>
      <c r="D25" s="8"/>
      <c r="E25" s="8"/>
      <c r="F25" s="8">
        <v>6.2921000000000005E-2</v>
      </c>
      <c r="G25" s="8">
        <v>3.5203999999999999E-2</v>
      </c>
      <c r="H25" s="8">
        <v>1.3133000000000001E-2</v>
      </c>
      <c r="I25" s="8"/>
      <c r="J25" s="8"/>
      <c r="K25" s="8">
        <v>1.5531E-2</v>
      </c>
    </row>
    <row r="26" spans="1:11" x14ac:dyDescent="0.25">
      <c r="A26" s="6" t="s">
        <v>21</v>
      </c>
      <c r="B26" s="7"/>
      <c r="C26" s="7"/>
      <c r="D26" s="7"/>
      <c r="E26" s="7">
        <v>7.4188000000000004E-2</v>
      </c>
      <c r="F26" s="7">
        <v>6.8668999999999994E-2</v>
      </c>
      <c r="G26" s="7">
        <v>5.8946999999999999E-2</v>
      </c>
      <c r="H26" s="7">
        <v>0.108168</v>
      </c>
      <c r="I26" s="7">
        <v>7.2140999999999997E-2</v>
      </c>
      <c r="J26" s="7">
        <v>0.15537599999999999</v>
      </c>
      <c r="K26" s="7">
        <v>0.18318599999999999</v>
      </c>
    </row>
    <row r="27" spans="1:11" x14ac:dyDescent="0.25">
      <c r="A27" s="6" t="s">
        <v>27</v>
      </c>
      <c r="B27" s="8"/>
      <c r="C27" s="8"/>
      <c r="D27" s="8"/>
      <c r="E27" s="8"/>
      <c r="F27" s="8">
        <v>8.149E-3</v>
      </c>
      <c r="G27" s="8">
        <v>1.3039E-2</v>
      </c>
      <c r="H27" s="8">
        <v>3.0158000000000001E-2</v>
      </c>
      <c r="I27" s="8">
        <v>1.3212E-2</v>
      </c>
      <c r="J27" s="8"/>
      <c r="K27" s="8">
        <v>3.4334530000000001</v>
      </c>
    </row>
    <row r="28" spans="1:11" x14ac:dyDescent="0.25">
      <c r="A28" s="6" t="s">
        <v>36</v>
      </c>
      <c r="B28" s="7"/>
      <c r="C28" s="7"/>
      <c r="D28" s="7"/>
      <c r="E28" s="7"/>
      <c r="F28" s="7">
        <v>3.1081000000000001E-2</v>
      </c>
      <c r="G28" s="7">
        <v>2.1420999999999999E-2</v>
      </c>
      <c r="H28" s="7">
        <v>2.6388000000000002E-2</v>
      </c>
      <c r="I28" s="7">
        <v>1.374E-2</v>
      </c>
      <c r="J28" s="7">
        <v>7.2656999999999999E-2</v>
      </c>
      <c r="K28" s="7">
        <v>5.1719000000000001E-2</v>
      </c>
    </row>
    <row r="29" spans="1:11" x14ac:dyDescent="0.25">
      <c r="A29" s="6" t="s">
        <v>264</v>
      </c>
      <c r="B29" s="8">
        <v>15.871905999999999</v>
      </c>
      <c r="C29" s="8">
        <v>3.9137999999999999E-2</v>
      </c>
      <c r="D29" s="8"/>
      <c r="E29" s="8">
        <v>2.0430489999999999</v>
      </c>
      <c r="F29" s="8">
        <v>5.6414309999999999</v>
      </c>
      <c r="G29" s="8">
        <v>0.682894</v>
      </c>
      <c r="H29" s="8">
        <v>1.7308410000000001</v>
      </c>
      <c r="I29" s="8">
        <v>5.782159</v>
      </c>
      <c r="J29" s="8">
        <v>4.5940089999999998</v>
      </c>
      <c r="K29" s="8">
        <v>1.570721</v>
      </c>
    </row>
    <row r="30" spans="1:11" x14ac:dyDescent="0.25">
      <c r="A30" s="6" t="s">
        <v>41</v>
      </c>
      <c r="B30" s="7"/>
      <c r="C30" s="7"/>
      <c r="D30" s="7"/>
      <c r="E30" s="7"/>
      <c r="F30" s="7">
        <v>2.4448000000000001E-2</v>
      </c>
      <c r="G30" s="7">
        <v>4.3772999999999999E-2</v>
      </c>
      <c r="H30" s="7">
        <v>5.5025999999999999E-2</v>
      </c>
      <c r="I30" s="7">
        <v>1.6320999999999999E-2</v>
      </c>
      <c r="J30" s="7">
        <v>0.12460499999999999</v>
      </c>
      <c r="K30" s="7">
        <v>0.32435799999999998</v>
      </c>
    </row>
    <row r="31" spans="1:11" x14ac:dyDescent="0.25">
      <c r="A31" s="6" t="s">
        <v>43</v>
      </c>
      <c r="B31" s="8"/>
      <c r="C31" s="8"/>
      <c r="D31" s="8"/>
      <c r="E31" s="8">
        <v>5.8610000000000002E-2</v>
      </c>
      <c r="F31" s="8">
        <v>0.20436499999999999</v>
      </c>
      <c r="G31" s="8">
        <v>0.19849800000000001</v>
      </c>
      <c r="H31" s="8">
        <v>0.29830899999999999</v>
      </c>
      <c r="I31" s="8">
        <v>0.17796999999999999</v>
      </c>
      <c r="J31" s="8">
        <v>1.143705</v>
      </c>
      <c r="K31" s="8">
        <v>0.377577</v>
      </c>
    </row>
    <row r="32" spans="1:11" x14ac:dyDescent="0.25">
      <c r="A32" s="6" t="s">
        <v>61</v>
      </c>
      <c r="B32" s="7"/>
      <c r="C32" s="7"/>
      <c r="D32" s="7"/>
      <c r="E32" s="7"/>
      <c r="F32" s="7">
        <v>0.64416399999999996</v>
      </c>
      <c r="G32" s="7">
        <v>0.49635699999999999</v>
      </c>
      <c r="H32" s="7">
        <v>1.2118450000000001</v>
      </c>
      <c r="I32" s="7">
        <v>0.74460099999999996</v>
      </c>
      <c r="J32" s="7">
        <v>0.71732799999999997</v>
      </c>
      <c r="K32" s="7">
        <v>5.6746160000000003</v>
      </c>
    </row>
    <row r="33" spans="1:11" x14ac:dyDescent="0.25">
      <c r="A33" s="6" t="s">
        <v>65</v>
      </c>
      <c r="B33" s="8"/>
      <c r="C33" s="8"/>
      <c r="D33" s="8"/>
      <c r="E33" s="8"/>
      <c r="F33" s="8"/>
      <c r="G33" s="8"/>
      <c r="H33" s="8"/>
      <c r="I33" s="8"/>
      <c r="J33" s="8">
        <v>1.5795E-2</v>
      </c>
      <c r="K33" s="8">
        <v>2.8028000000000001E-2</v>
      </c>
    </row>
    <row r="34" spans="1:11" x14ac:dyDescent="0.25">
      <c r="A34" s="6" t="s">
        <v>67</v>
      </c>
      <c r="B34" s="7">
        <v>1.318265</v>
      </c>
      <c r="C34" s="7"/>
      <c r="D34" s="7"/>
      <c r="E34" s="7"/>
      <c r="F34" s="7">
        <v>1.76885</v>
      </c>
      <c r="G34" s="7">
        <v>5.3476460000000001</v>
      </c>
      <c r="H34" s="7">
        <v>3.1373999999999999E-2</v>
      </c>
      <c r="I34" s="7">
        <v>6.0657000000000003E-2</v>
      </c>
      <c r="J34" s="7">
        <v>5.5823090000000004</v>
      </c>
      <c r="K34" s="7">
        <v>6.3963530000000004</v>
      </c>
    </row>
    <row r="35" spans="1:11" x14ac:dyDescent="0.25">
      <c r="A35" s="6" t="s">
        <v>72</v>
      </c>
      <c r="B35" s="8"/>
      <c r="C35" s="8"/>
      <c r="D35" s="8"/>
      <c r="E35" s="8">
        <v>4.3415000000000002E-2</v>
      </c>
      <c r="F35" s="8">
        <v>4.3274E-2</v>
      </c>
      <c r="G35" s="8">
        <v>4.2840999999999997E-2</v>
      </c>
      <c r="H35" s="8">
        <v>8.8954000000000005E-2</v>
      </c>
      <c r="I35" s="8">
        <v>4.6870000000000002E-2</v>
      </c>
      <c r="J35" s="8">
        <v>4.2471000000000002E-2</v>
      </c>
      <c r="K35" s="8">
        <v>0.11670899999999999</v>
      </c>
    </row>
    <row r="36" spans="1:11" x14ac:dyDescent="0.25">
      <c r="A36" s="6" t="s">
        <v>74</v>
      </c>
      <c r="B36" s="7"/>
      <c r="C36" s="7"/>
      <c r="D36" s="7"/>
      <c r="E36" s="7"/>
      <c r="F36" s="7">
        <v>1.2508E-2</v>
      </c>
      <c r="G36" s="7">
        <v>2.9616E-2</v>
      </c>
      <c r="H36" s="7">
        <v>0.103121</v>
      </c>
      <c r="I36" s="7">
        <v>5.0111000000000003E-2</v>
      </c>
      <c r="J36" s="7">
        <v>2.8431000000000001E-2</v>
      </c>
      <c r="K36" s="7">
        <v>2.8119999999999999E-2</v>
      </c>
    </row>
    <row r="37" spans="1:11" x14ac:dyDescent="0.25">
      <c r="A37" s="6" t="s">
        <v>75</v>
      </c>
      <c r="B37" s="8"/>
      <c r="C37" s="8"/>
      <c r="D37" s="8"/>
      <c r="E37" s="8"/>
      <c r="F37" s="8"/>
      <c r="G37" s="8"/>
      <c r="H37" s="8">
        <v>1.0944000000000001E-2</v>
      </c>
      <c r="I37" s="8"/>
      <c r="J37" s="8">
        <v>0.50117</v>
      </c>
      <c r="K37" s="8"/>
    </row>
    <row r="38" spans="1:11" x14ac:dyDescent="0.25">
      <c r="A38" s="6" t="s">
        <v>81</v>
      </c>
      <c r="B38" s="7"/>
      <c r="C38" s="7"/>
      <c r="D38" s="7"/>
      <c r="E38" s="7"/>
      <c r="F38" s="7">
        <v>3.5630000000000002E-2</v>
      </c>
      <c r="G38" s="7">
        <v>3.0485999999999999E-2</v>
      </c>
      <c r="H38" s="7">
        <v>6.7793999999999993E-2</v>
      </c>
      <c r="I38" s="7"/>
      <c r="J38" s="7"/>
      <c r="K38" s="7">
        <v>1.7017999999999998E-2</v>
      </c>
    </row>
    <row r="39" spans="1:11" x14ac:dyDescent="0.25">
      <c r="A39" s="6" t="s">
        <v>82</v>
      </c>
      <c r="B39" s="8"/>
      <c r="C39" s="8">
        <v>0.472912</v>
      </c>
      <c r="D39" s="8"/>
      <c r="E39" s="8"/>
      <c r="F39" s="8"/>
      <c r="G39" s="8">
        <v>8.0090000000000005E-3</v>
      </c>
      <c r="H39" s="8">
        <v>1.0031999999999999E-2</v>
      </c>
      <c r="I39" s="8"/>
      <c r="J39" s="8">
        <v>4.0949999999999997E-3</v>
      </c>
      <c r="K39" s="8"/>
    </row>
    <row r="40" spans="1:11" x14ac:dyDescent="0.25">
      <c r="A40" s="6" t="s">
        <v>87</v>
      </c>
      <c r="B40" s="7"/>
      <c r="C40" s="7"/>
      <c r="D40" s="7"/>
      <c r="E40" s="7"/>
      <c r="F40" s="7"/>
      <c r="G40" s="7"/>
      <c r="H40" s="7"/>
      <c r="I40" s="7"/>
      <c r="J40" s="7"/>
      <c r="K40" s="7">
        <v>1.03E-4</v>
      </c>
    </row>
    <row r="41" spans="1:11" x14ac:dyDescent="0.25">
      <c r="A41" s="6" t="s">
        <v>88</v>
      </c>
      <c r="B41" s="8"/>
      <c r="C41" s="8"/>
      <c r="D41" s="8"/>
      <c r="E41" s="8">
        <v>3.4476E-2</v>
      </c>
      <c r="F41" s="8">
        <v>6.7469000000000001E-2</v>
      </c>
      <c r="G41" s="8">
        <v>2.6015E-2</v>
      </c>
      <c r="H41" s="8">
        <v>3.3197999999999998E-2</v>
      </c>
      <c r="I41" s="8">
        <v>4.6726999999999998E-2</v>
      </c>
      <c r="J41" s="8">
        <v>9.6057000000000003E-2</v>
      </c>
      <c r="K41" s="8">
        <v>0.27237</v>
      </c>
    </row>
    <row r="42" spans="1:11" x14ac:dyDescent="0.25">
      <c r="A42" s="6" t="s">
        <v>99</v>
      </c>
      <c r="B42" s="7"/>
      <c r="C42" s="7"/>
      <c r="D42" s="7"/>
      <c r="E42" s="7"/>
      <c r="F42" s="7">
        <v>0.96480699999999997</v>
      </c>
      <c r="G42" s="7">
        <v>0.32524199999999998</v>
      </c>
      <c r="H42" s="7">
        <v>0.763374</v>
      </c>
      <c r="I42" s="7">
        <v>0.56255200000000005</v>
      </c>
      <c r="J42" s="7">
        <v>1.06786</v>
      </c>
      <c r="K42" s="7">
        <v>1.2118599999999999</v>
      </c>
    </row>
    <row r="43" spans="1:11" x14ac:dyDescent="0.25">
      <c r="A43" s="6" t="s">
        <v>100</v>
      </c>
      <c r="B43" s="8"/>
      <c r="C43" s="8"/>
      <c r="D43" s="8"/>
      <c r="E43" s="8"/>
      <c r="F43" s="8">
        <v>2.3091E-2</v>
      </c>
      <c r="G43" s="8"/>
      <c r="H43" s="8"/>
      <c r="I43" s="8"/>
      <c r="J43" s="8"/>
      <c r="K43" s="8"/>
    </row>
    <row r="44" spans="1:11" x14ac:dyDescent="0.25">
      <c r="A44" s="6" t="s">
        <v>102</v>
      </c>
      <c r="B44" s="7"/>
      <c r="C44" s="7"/>
      <c r="D44" s="7"/>
      <c r="E44" s="7"/>
      <c r="F44" s="7"/>
      <c r="G44" s="7"/>
      <c r="H44" s="7"/>
      <c r="I44" s="7"/>
      <c r="J44" s="7">
        <v>1.3689E-2</v>
      </c>
      <c r="K44" s="7"/>
    </row>
    <row r="45" spans="1:11" x14ac:dyDescent="0.25">
      <c r="A45" s="6" t="s">
        <v>103</v>
      </c>
      <c r="B45" s="8">
        <v>9.2278529999999996</v>
      </c>
      <c r="C45" s="8"/>
      <c r="D45" s="8"/>
      <c r="E45" s="8"/>
      <c r="F45" s="8">
        <v>1.3644999999999999E-2</v>
      </c>
      <c r="G45" s="8">
        <v>5.5880000000000001E-3</v>
      </c>
      <c r="H45" s="8"/>
      <c r="I45" s="8">
        <v>3.9697000000000003E-2</v>
      </c>
      <c r="J45" s="8">
        <v>2.9600999999999999E-2</v>
      </c>
      <c r="K45" s="8">
        <v>4.0400999999999999E-2</v>
      </c>
    </row>
    <row r="46" spans="1:11" x14ac:dyDescent="0.25">
      <c r="A46" s="6" t="s">
        <v>107</v>
      </c>
      <c r="B46" s="7"/>
      <c r="C46" s="7">
        <v>0.52183400000000002</v>
      </c>
      <c r="D46" s="7"/>
      <c r="E46" s="7"/>
      <c r="F46" s="7"/>
      <c r="G46" s="7"/>
      <c r="H46" s="7"/>
      <c r="I46" s="7"/>
      <c r="J46" s="7">
        <v>1.0529999999999999E-3</v>
      </c>
      <c r="K46" s="7"/>
    </row>
    <row r="47" spans="1:11" x14ac:dyDescent="0.25">
      <c r="A47" s="6" t="s">
        <v>108</v>
      </c>
      <c r="B47" s="8">
        <v>9.1619000000000006E-2</v>
      </c>
      <c r="C47" s="8">
        <v>0.195688</v>
      </c>
      <c r="D47" s="8">
        <v>0.386824</v>
      </c>
      <c r="E47" s="8">
        <v>0.12615799999999999</v>
      </c>
      <c r="F47" s="8">
        <v>9.4712000000000005E-2</v>
      </c>
      <c r="G47" s="8">
        <v>0.10041</v>
      </c>
      <c r="H47" s="8">
        <v>0.39583600000000002</v>
      </c>
      <c r="I47" s="8">
        <v>0.45355400000000001</v>
      </c>
      <c r="J47" s="8">
        <v>0.46519199999999999</v>
      </c>
      <c r="K47" s="8">
        <v>0.57230499999999995</v>
      </c>
    </row>
    <row r="48" spans="1:11" x14ac:dyDescent="0.25">
      <c r="A48" s="6" t="s">
        <v>111</v>
      </c>
      <c r="B48" s="7"/>
      <c r="C48" s="7"/>
      <c r="D48" s="7"/>
      <c r="E48" s="7"/>
      <c r="F48" s="7"/>
      <c r="G48" s="7"/>
      <c r="H48" s="7"/>
      <c r="I48" s="7">
        <v>2.0766E-2</v>
      </c>
      <c r="J48" s="7">
        <v>2.9718000000000001E-2</v>
      </c>
      <c r="K48" s="7">
        <v>5.4260000000000003E-2</v>
      </c>
    </row>
    <row r="49" spans="1:11" x14ac:dyDescent="0.25">
      <c r="A49" s="6" t="s">
        <v>265</v>
      </c>
      <c r="B49" s="8"/>
      <c r="C49" s="8"/>
      <c r="D49" s="8"/>
      <c r="E49" s="8"/>
      <c r="F49" s="8">
        <v>0.25781300000000001</v>
      </c>
      <c r="G49" s="8">
        <v>0.20572499999999999</v>
      </c>
      <c r="H49" s="8">
        <v>0.72251500000000002</v>
      </c>
      <c r="I49" s="8">
        <v>0.551732</v>
      </c>
      <c r="J49" s="8">
        <v>0.72001899999999996</v>
      </c>
      <c r="K49" s="8">
        <v>0.85016899999999995</v>
      </c>
    </row>
    <row r="50" spans="1:11" x14ac:dyDescent="0.25">
      <c r="A50" s="6" t="s">
        <v>123</v>
      </c>
      <c r="B50" s="7">
        <v>2.4387889999999999</v>
      </c>
      <c r="C50" s="7">
        <v>6.1462969999999997</v>
      </c>
      <c r="D50" s="7"/>
      <c r="E50" s="7"/>
      <c r="F50" s="7">
        <v>0.13095799999999999</v>
      </c>
      <c r="G50" s="7">
        <v>0.38756299999999999</v>
      </c>
      <c r="H50" s="7">
        <v>26.841304999999998</v>
      </c>
      <c r="I50" s="7">
        <v>4.3000800000000003</v>
      </c>
      <c r="J50" s="7">
        <v>126.93058499999999</v>
      </c>
      <c r="K50" s="7">
        <v>7.4421200000000001</v>
      </c>
    </row>
    <row r="51" spans="1:11" x14ac:dyDescent="0.25">
      <c r="A51" s="6" t="s">
        <v>115</v>
      </c>
      <c r="B51" s="8"/>
      <c r="C51" s="8"/>
      <c r="D51" s="8"/>
      <c r="E51" s="8"/>
      <c r="F51" s="8"/>
      <c r="G51" s="8"/>
      <c r="H51" s="8"/>
      <c r="I51" s="8">
        <v>1.4102999999999999E-2</v>
      </c>
      <c r="J51" s="8">
        <v>3.8726999999999998E-2</v>
      </c>
      <c r="K51" s="8">
        <v>3.4980999999999998E-2</v>
      </c>
    </row>
    <row r="52" spans="1:11" x14ac:dyDescent="0.25">
      <c r="A52" s="6" t="s">
        <v>118</v>
      </c>
      <c r="B52" s="7"/>
      <c r="C52" s="7"/>
      <c r="D52" s="7"/>
      <c r="E52" s="7"/>
      <c r="F52" s="7">
        <v>0.51657500000000001</v>
      </c>
      <c r="G52" s="7">
        <v>0.72265199999999996</v>
      </c>
      <c r="H52" s="7">
        <v>2.260516</v>
      </c>
      <c r="I52" s="7">
        <v>1.310273</v>
      </c>
      <c r="J52" s="7">
        <v>0.84029500000000001</v>
      </c>
      <c r="K52" s="7">
        <v>0.74621499999999996</v>
      </c>
    </row>
    <row r="53" spans="1:11" x14ac:dyDescent="0.25">
      <c r="A53" s="6" t="s">
        <v>130</v>
      </c>
      <c r="B53" s="8"/>
      <c r="C53" s="8"/>
      <c r="D53" s="8"/>
      <c r="E53" s="8"/>
      <c r="F53" s="8">
        <v>0.118071</v>
      </c>
      <c r="G53" s="8">
        <v>1.8650230000000001</v>
      </c>
      <c r="H53" s="8">
        <v>0.96913000000000005</v>
      </c>
      <c r="I53" s="8">
        <v>0.70882400000000001</v>
      </c>
      <c r="J53" s="8">
        <v>0.73464399999999996</v>
      </c>
      <c r="K53" s="8">
        <v>0.60654300000000005</v>
      </c>
    </row>
    <row r="54" spans="1:11" x14ac:dyDescent="0.25">
      <c r="A54" s="6" t="s">
        <v>109</v>
      </c>
      <c r="B54" s="7">
        <v>2.1751369999999999</v>
      </c>
      <c r="C54" s="7"/>
      <c r="D54" s="7"/>
      <c r="E54" s="7">
        <v>7.6610000000000003E-3</v>
      </c>
      <c r="F54" s="7">
        <v>1.6299000000000001E-2</v>
      </c>
      <c r="G54" s="7">
        <v>0.18254100000000001</v>
      </c>
      <c r="H54" s="7">
        <v>0.63531300000000002</v>
      </c>
      <c r="I54" s="7">
        <v>0.52109899999999998</v>
      </c>
      <c r="J54" s="7">
        <v>0.63858700000000002</v>
      </c>
      <c r="K54" s="7">
        <v>0.61692000000000002</v>
      </c>
    </row>
    <row r="55" spans="1:11" x14ac:dyDescent="0.25">
      <c r="A55" s="6" t="s">
        <v>266</v>
      </c>
      <c r="B55" s="8"/>
      <c r="C55" s="8"/>
      <c r="D55" s="8">
        <v>1.6762360000000001</v>
      </c>
      <c r="E55" s="8">
        <v>0.47883999999999999</v>
      </c>
      <c r="F55" s="8">
        <v>0.44221199999999999</v>
      </c>
      <c r="G55" s="8"/>
      <c r="H55" s="8"/>
      <c r="I55" s="8"/>
      <c r="J55" s="8"/>
      <c r="K55" s="8"/>
    </row>
    <row r="56" spans="1:11" x14ac:dyDescent="0.25">
      <c r="A56" s="6" t="s">
        <v>267</v>
      </c>
      <c r="B56" s="7"/>
      <c r="C56" s="7"/>
      <c r="D56" s="7"/>
      <c r="E56" s="7"/>
      <c r="F56" s="7">
        <v>0.454847</v>
      </c>
      <c r="G56" s="7">
        <v>2.6077300000000001</v>
      </c>
      <c r="H56" s="7">
        <v>0.364815</v>
      </c>
      <c r="I56" s="7">
        <v>4.0261999999999999E-2</v>
      </c>
      <c r="J56" s="7"/>
      <c r="K56" s="7">
        <v>2.777533</v>
      </c>
    </row>
    <row r="57" spans="1:11" x14ac:dyDescent="0.25">
      <c r="A57" s="6" t="s">
        <v>268</v>
      </c>
      <c r="B57" s="8">
        <v>6.485862</v>
      </c>
      <c r="C57" s="8">
        <v>17.220538000000001</v>
      </c>
      <c r="D57" s="8">
        <v>4.5129419999999998</v>
      </c>
      <c r="E57" s="8">
        <v>0.17710699999999999</v>
      </c>
      <c r="F57" s="8">
        <v>0.59408799999999995</v>
      </c>
      <c r="G57" s="8">
        <v>0.91534400000000005</v>
      </c>
      <c r="H57" s="8">
        <v>1.264678</v>
      </c>
      <c r="I57" s="8">
        <v>1.018141</v>
      </c>
      <c r="J57" s="8">
        <v>3.01986</v>
      </c>
      <c r="K57" s="8">
        <v>1.6805380000000001</v>
      </c>
    </row>
    <row r="58" spans="1:11" x14ac:dyDescent="0.25">
      <c r="A58" s="6" t="s">
        <v>269</v>
      </c>
      <c r="B58" s="7"/>
      <c r="C58" s="7"/>
      <c r="D58" s="7"/>
      <c r="E58" s="7">
        <v>7.3422000000000001E-2</v>
      </c>
      <c r="F58" s="7">
        <v>0.267349</v>
      </c>
      <c r="G58" s="7">
        <v>0.34969600000000001</v>
      </c>
      <c r="H58" s="7">
        <v>0.376002</v>
      </c>
      <c r="I58" s="7">
        <v>0.29509299999999999</v>
      </c>
      <c r="J58" s="7">
        <v>0.54182699999999995</v>
      </c>
      <c r="K58" s="7">
        <v>0.404003</v>
      </c>
    </row>
    <row r="59" spans="1:11" x14ac:dyDescent="0.25">
      <c r="A59" s="6" t="s">
        <v>292</v>
      </c>
      <c r="B59" s="8"/>
      <c r="C59" s="8"/>
      <c r="D59" s="8"/>
      <c r="E59" s="8"/>
      <c r="F59" s="8">
        <v>2.4448000000000001E-2</v>
      </c>
      <c r="G59" s="8">
        <v>6.1654E-2</v>
      </c>
      <c r="H59" s="8">
        <v>6.8099000000000007E-2</v>
      </c>
      <c r="I59" s="8">
        <v>4.1681000000000003E-2</v>
      </c>
      <c r="J59" s="8">
        <v>7.1136000000000005E-2</v>
      </c>
      <c r="K59" s="8">
        <v>7.5422000000000003E-2</v>
      </c>
    </row>
    <row r="60" spans="1:11" x14ac:dyDescent="0.25">
      <c r="A60" s="6" t="s">
        <v>29</v>
      </c>
      <c r="B60" s="7"/>
      <c r="C60" s="7"/>
      <c r="D60" s="7"/>
      <c r="E60" s="7"/>
      <c r="F60" s="7"/>
      <c r="G60" s="7"/>
      <c r="H60" s="7"/>
      <c r="I60" s="7"/>
      <c r="J60" s="7">
        <v>5.8500000000000002E-4</v>
      </c>
      <c r="K60" s="7">
        <v>2.2983E-2</v>
      </c>
    </row>
    <row r="61" spans="1:11" x14ac:dyDescent="0.25">
      <c r="A61" s="6" t="s">
        <v>33</v>
      </c>
      <c r="B61" s="8"/>
      <c r="C61" s="8"/>
      <c r="D61" s="8"/>
      <c r="E61" s="8">
        <v>1.7877000000000001E-2</v>
      </c>
      <c r="F61" s="8"/>
      <c r="G61" s="8"/>
      <c r="H61" s="8"/>
      <c r="I61" s="8"/>
      <c r="J61" s="8"/>
      <c r="K61" s="8"/>
    </row>
    <row r="62" spans="1:11" x14ac:dyDescent="0.25">
      <c r="A62" s="6" t="s">
        <v>293</v>
      </c>
      <c r="B62" s="7"/>
      <c r="C62" s="7"/>
      <c r="D62" s="7"/>
      <c r="E62" s="7"/>
      <c r="F62" s="7">
        <v>1.6299000000000001E-2</v>
      </c>
      <c r="G62" s="7">
        <v>1.3410999999999999E-2</v>
      </c>
      <c r="H62" s="7">
        <v>2.2253999999999999E-2</v>
      </c>
      <c r="I62" s="7">
        <v>1.3690000000000001E-2</v>
      </c>
      <c r="J62" s="7">
        <v>2.4336E-2</v>
      </c>
      <c r="K62" s="7">
        <v>1.0552000000000001E-2</v>
      </c>
    </row>
    <row r="63" spans="1:11" x14ac:dyDescent="0.25">
      <c r="A63" s="6" t="s">
        <v>46</v>
      </c>
      <c r="B63" s="8"/>
      <c r="C63" s="8"/>
      <c r="D63" s="8"/>
      <c r="E63" s="8"/>
      <c r="F63" s="8">
        <v>8.149E-3</v>
      </c>
      <c r="G63" s="8">
        <v>5.0289999999999996E-3</v>
      </c>
      <c r="H63" s="8"/>
      <c r="I63" s="8"/>
      <c r="J63" s="8"/>
      <c r="K63" s="8"/>
    </row>
    <row r="64" spans="1:11" x14ac:dyDescent="0.25">
      <c r="A64" s="6" t="s">
        <v>47</v>
      </c>
      <c r="B64" s="7"/>
      <c r="C64" s="7"/>
      <c r="D64" s="7"/>
      <c r="E64" s="7"/>
      <c r="F64" s="7">
        <v>8.149E-3</v>
      </c>
      <c r="G64" s="7">
        <v>2.1420999999999999E-2</v>
      </c>
      <c r="H64" s="7">
        <v>4.2379E-2</v>
      </c>
      <c r="I64" s="7">
        <v>2.7285E-2</v>
      </c>
      <c r="J64" s="7">
        <v>0.1053</v>
      </c>
      <c r="K64" s="7">
        <v>3.4551999999999999E-2</v>
      </c>
    </row>
    <row r="65" spans="1:11" x14ac:dyDescent="0.25">
      <c r="A65" s="6" t="s">
        <v>48</v>
      </c>
      <c r="B65" s="8"/>
      <c r="C65" s="8"/>
      <c r="D65" s="8"/>
      <c r="E65" s="8"/>
      <c r="F65" s="8">
        <v>8.149E-3</v>
      </c>
      <c r="G65" s="8">
        <v>1.3410999999999999E-2</v>
      </c>
      <c r="H65" s="8">
        <v>1.3436999999999999E-2</v>
      </c>
      <c r="I65" s="8"/>
      <c r="J65" s="8"/>
      <c r="K65" s="8"/>
    </row>
    <row r="66" spans="1:11" x14ac:dyDescent="0.25">
      <c r="A66" s="6" t="s">
        <v>49</v>
      </c>
      <c r="B66" s="7"/>
      <c r="C66" s="7"/>
      <c r="D66" s="7"/>
      <c r="E66" s="7"/>
      <c r="F66" s="7">
        <v>1.6299000000000001E-2</v>
      </c>
      <c r="G66" s="7">
        <v>2.6821999999999999E-2</v>
      </c>
      <c r="H66" s="7">
        <v>2.1097999999999999E-2</v>
      </c>
      <c r="I66" s="7">
        <v>3.0082999999999999E-2</v>
      </c>
      <c r="J66" s="7">
        <v>3.7088999999999997E-2</v>
      </c>
      <c r="K66" s="7">
        <v>1.0586E-2</v>
      </c>
    </row>
    <row r="67" spans="1:11" x14ac:dyDescent="0.25">
      <c r="A67" s="6" t="s">
        <v>57</v>
      </c>
      <c r="B67" s="8"/>
      <c r="C67" s="8"/>
      <c r="D67" s="8"/>
      <c r="E67" s="8"/>
      <c r="F67" s="8">
        <v>1.6299000000000001E-2</v>
      </c>
      <c r="G67" s="8">
        <v>2.6450000000000001E-2</v>
      </c>
      <c r="H67" s="8">
        <v>2.4442999999999999E-2</v>
      </c>
      <c r="I67" s="8"/>
      <c r="J67" s="8">
        <v>0.110565</v>
      </c>
      <c r="K67" s="8">
        <v>1.4442999999999999E-2</v>
      </c>
    </row>
    <row r="68" spans="1:11" x14ac:dyDescent="0.25">
      <c r="A68" s="6" t="s">
        <v>76</v>
      </c>
      <c r="B68" s="7"/>
      <c r="C68" s="7"/>
      <c r="D68" s="7"/>
      <c r="E68" s="7">
        <v>5.5544999999999997E-2</v>
      </c>
      <c r="F68" s="7">
        <v>0.15325800000000001</v>
      </c>
      <c r="G68" s="7">
        <v>0.12984100000000001</v>
      </c>
      <c r="H68" s="7">
        <v>0.15881600000000001</v>
      </c>
      <c r="I68" s="7">
        <v>0.16597200000000001</v>
      </c>
      <c r="J68" s="7">
        <v>0.163215</v>
      </c>
      <c r="K68" s="7">
        <v>0.22253100000000001</v>
      </c>
    </row>
    <row r="69" spans="1:11" x14ac:dyDescent="0.25">
      <c r="A69" s="6" t="s">
        <v>86</v>
      </c>
      <c r="B69" s="8"/>
      <c r="C69" s="8"/>
      <c r="D69" s="8"/>
      <c r="E69" s="8"/>
      <c r="F69" s="8"/>
      <c r="G69" s="8">
        <v>2.4836E-2</v>
      </c>
      <c r="H69" s="8"/>
      <c r="I69" s="8"/>
      <c r="J69" s="8"/>
      <c r="K69" s="8"/>
    </row>
    <row r="70" spans="1:11" x14ac:dyDescent="0.25">
      <c r="A70" s="6" t="s">
        <v>90</v>
      </c>
      <c r="B70" s="7"/>
      <c r="C70" s="7"/>
      <c r="D70" s="7"/>
      <c r="E70" s="7"/>
      <c r="F70" s="7">
        <v>8.149E-3</v>
      </c>
      <c r="G70" s="7">
        <v>1.3410999999999999E-2</v>
      </c>
      <c r="H70" s="7">
        <v>1.2038999999999999E-2</v>
      </c>
      <c r="I70" s="7">
        <v>1.6381E-2</v>
      </c>
      <c r="J70" s="7">
        <v>2.9600999999999999E-2</v>
      </c>
      <c r="K70" s="7">
        <v>1.2933E-2</v>
      </c>
    </row>
    <row r="71" spans="1:11" x14ac:dyDescent="0.25">
      <c r="A71" s="6" t="s">
        <v>294</v>
      </c>
      <c r="B71" s="8"/>
      <c r="C71" s="8"/>
      <c r="D71" s="8"/>
      <c r="E71" s="8"/>
      <c r="F71" s="8">
        <v>8.149E-3</v>
      </c>
      <c r="G71" s="8">
        <v>1.3410999999999999E-2</v>
      </c>
      <c r="H71" s="8">
        <v>1.3436999999999999E-2</v>
      </c>
      <c r="I71" s="8"/>
      <c r="J71" s="8"/>
      <c r="K71" s="8"/>
    </row>
    <row r="72" spans="1:11" x14ac:dyDescent="0.25">
      <c r="A72" s="6" t="s">
        <v>270</v>
      </c>
      <c r="B72" s="7">
        <v>6.485862</v>
      </c>
      <c r="C72" s="7">
        <v>17.220538000000001</v>
      </c>
      <c r="D72" s="7">
        <v>4.5129419999999998</v>
      </c>
      <c r="E72" s="7">
        <v>0.103685</v>
      </c>
      <c r="F72" s="7">
        <v>0.326739</v>
      </c>
      <c r="G72" s="7">
        <v>0.56564800000000004</v>
      </c>
      <c r="H72" s="7">
        <v>0.88867600000000002</v>
      </c>
      <c r="I72" s="7">
        <v>0.72304800000000002</v>
      </c>
      <c r="J72" s="7">
        <v>2.4780329999999999</v>
      </c>
      <c r="K72" s="7">
        <v>1.276537</v>
      </c>
    </row>
    <row r="73" spans="1:11" x14ac:dyDescent="0.25">
      <c r="A73" s="6" t="s">
        <v>5</v>
      </c>
      <c r="B73" s="8"/>
      <c r="C73" s="8"/>
      <c r="D73" s="8"/>
      <c r="E73" s="8">
        <v>1.2130999999999999E-2</v>
      </c>
      <c r="F73" s="8"/>
      <c r="G73" s="8">
        <v>1.6018999999999999E-2</v>
      </c>
      <c r="H73" s="8">
        <v>4.2379E-2</v>
      </c>
      <c r="I73" s="8">
        <v>1.3511E-2</v>
      </c>
      <c r="J73" s="8"/>
      <c r="K73" s="8"/>
    </row>
    <row r="74" spans="1:11" x14ac:dyDescent="0.25">
      <c r="A74" s="6" t="s">
        <v>11</v>
      </c>
      <c r="B74" s="7">
        <v>6.485862</v>
      </c>
      <c r="C74" s="7">
        <v>17.220538000000001</v>
      </c>
      <c r="D74" s="7">
        <v>4.5129419999999998</v>
      </c>
      <c r="E74" s="7"/>
      <c r="F74" s="7">
        <v>3.2975999999999998E-2</v>
      </c>
      <c r="G74" s="7">
        <v>0.15219199999999999</v>
      </c>
      <c r="H74" s="7">
        <v>5.0831000000000001E-2</v>
      </c>
      <c r="I74" s="7">
        <v>9.4673999999999994E-2</v>
      </c>
      <c r="J74" s="7">
        <v>0.11103300000000001</v>
      </c>
      <c r="K74" s="7">
        <v>3.1819E-2</v>
      </c>
    </row>
    <row r="75" spans="1:11" x14ac:dyDescent="0.25">
      <c r="A75" s="6" t="s">
        <v>14</v>
      </c>
      <c r="B75" s="8"/>
      <c r="C75" s="8"/>
      <c r="D75" s="8"/>
      <c r="E75" s="8">
        <v>3.4731999999999999E-2</v>
      </c>
      <c r="F75" s="8">
        <v>0.110806</v>
      </c>
      <c r="G75" s="8">
        <v>0.13150400000000001</v>
      </c>
      <c r="H75" s="8">
        <v>0.19827600000000001</v>
      </c>
      <c r="I75" s="8">
        <v>0.21160999999999999</v>
      </c>
      <c r="J75" s="8">
        <v>1.6763479999999999</v>
      </c>
      <c r="K75" s="8">
        <v>0.47450700000000001</v>
      </c>
    </row>
    <row r="76" spans="1:11" x14ac:dyDescent="0.25">
      <c r="A76" s="6" t="s">
        <v>24</v>
      </c>
      <c r="B76" s="7"/>
      <c r="C76" s="7"/>
      <c r="D76" s="7"/>
      <c r="E76" s="7"/>
      <c r="F76" s="7">
        <v>1.6299000000000001E-2</v>
      </c>
      <c r="G76" s="7">
        <v>3.1479E-2</v>
      </c>
      <c r="H76" s="7">
        <v>3.9035E-2</v>
      </c>
      <c r="I76" s="7">
        <v>1.9859999999999999E-2</v>
      </c>
      <c r="J76" s="7">
        <v>3.8025000000000003E-2</v>
      </c>
      <c r="K76" s="7"/>
    </row>
    <row r="77" spans="1:11" x14ac:dyDescent="0.25">
      <c r="A77" s="6" t="s">
        <v>26</v>
      </c>
      <c r="B77" s="8"/>
      <c r="C77" s="8"/>
      <c r="D77" s="8"/>
      <c r="E77" s="8">
        <v>3.3454999999999999E-2</v>
      </c>
      <c r="F77" s="8">
        <v>0.10771799999999999</v>
      </c>
      <c r="G77" s="8">
        <v>0.14582800000000001</v>
      </c>
      <c r="H77" s="8">
        <v>0.41119499999999998</v>
      </c>
      <c r="I77" s="8">
        <v>0.24141899999999999</v>
      </c>
      <c r="J77" s="8">
        <v>0.35685</v>
      </c>
      <c r="K77" s="8">
        <v>0.53991699999999998</v>
      </c>
    </row>
    <row r="78" spans="1:11" x14ac:dyDescent="0.25">
      <c r="A78" s="6" t="s">
        <v>34</v>
      </c>
      <c r="B78" s="7"/>
      <c r="C78" s="7"/>
      <c r="D78" s="7"/>
      <c r="E78" s="7"/>
      <c r="F78" s="7">
        <v>8.149E-3</v>
      </c>
      <c r="G78" s="7">
        <v>2.1420999999999999E-2</v>
      </c>
      <c r="H78" s="7">
        <v>4.1771000000000003E-2</v>
      </c>
      <c r="I78" s="7">
        <v>4.8389000000000001E-2</v>
      </c>
      <c r="J78" s="7">
        <v>9.5120999999999997E-2</v>
      </c>
      <c r="K78" s="7">
        <v>8.8719999999999993E-2</v>
      </c>
    </row>
    <row r="79" spans="1:11" x14ac:dyDescent="0.25">
      <c r="A79" s="6" t="s">
        <v>92</v>
      </c>
      <c r="B79" s="8"/>
      <c r="C79" s="8"/>
      <c r="D79" s="8"/>
      <c r="E79" s="8"/>
      <c r="F79" s="8">
        <v>8.149E-3</v>
      </c>
      <c r="G79" s="8">
        <v>5.0289999999999996E-3</v>
      </c>
      <c r="H79" s="8"/>
      <c r="I79" s="8"/>
      <c r="J79" s="8"/>
      <c r="K79" s="8"/>
    </row>
    <row r="80" spans="1:11" x14ac:dyDescent="0.25">
      <c r="A80" s="6" t="s">
        <v>93</v>
      </c>
      <c r="B80" s="7"/>
      <c r="C80" s="7"/>
      <c r="D80" s="7"/>
      <c r="E80" s="7"/>
      <c r="F80" s="7">
        <v>1.1370999999999999E-2</v>
      </c>
      <c r="G80" s="7">
        <v>2.4836E-2</v>
      </c>
      <c r="H80" s="7">
        <v>2.4563999999999999E-2</v>
      </c>
      <c r="I80" s="7">
        <v>4.8915E-2</v>
      </c>
      <c r="J80" s="7">
        <v>0.18532799999999999</v>
      </c>
      <c r="K80" s="7">
        <v>0.141572</v>
      </c>
    </row>
    <row r="81" spans="1:11" x14ac:dyDescent="0.25">
      <c r="A81" s="6" t="s">
        <v>127</v>
      </c>
      <c r="B81" s="8"/>
      <c r="C81" s="8"/>
      <c r="D81" s="8"/>
      <c r="E81" s="8">
        <v>2.3366999999999999E-2</v>
      </c>
      <c r="F81" s="8">
        <v>3.1271E-2</v>
      </c>
      <c r="G81" s="8">
        <v>3.7339999999999998E-2</v>
      </c>
      <c r="H81" s="8">
        <v>8.0624000000000001E-2</v>
      </c>
      <c r="I81" s="8">
        <v>4.4670000000000001E-2</v>
      </c>
      <c r="J81" s="8">
        <v>1.5327E-2</v>
      </c>
      <c r="K81" s="8"/>
    </row>
    <row r="82" spans="1:11" x14ac:dyDescent="0.25">
      <c r="A82" s="6" t="s">
        <v>271</v>
      </c>
      <c r="B82" s="7">
        <v>28.913253999999998</v>
      </c>
      <c r="C82" s="7">
        <v>84.560612000000006</v>
      </c>
      <c r="D82" s="7">
        <v>54.622202999999999</v>
      </c>
      <c r="E82" s="7">
        <v>5.1553399999999998</v>
      </c>
      <c r="F82" s="7">
        <v>55.755057000000001</v>
      </c>
      <c r="G82" s="7">
        <v>13.074908000000001</v>
      </c>
      <c r="H82" s="7">
        <v>22.833955</v>
      </c>
      <c r="I82" s="7">
        <v>11.317182000000001</v>
      </c>
      <c r="J82" s="7">
        <v>27.117543999999999</v>
      </c>
      <c r="K82" s="7">
        <v>94.006902999999994</v>
      </c>
    </row>
    <row r="83" spans="1:11" x14ac:dyDescent="0.25">
      <c r="A83" s="6" t="s">
        <v>272</v>
      </c>
      <c r="B83" s="8"/>
      <c r="C83" s="8">
        <v>4.4747310000000002</v>
      </c>
      <c r="D83" s="8">
        <v>9.4900719999999996</v>
      </c>
      <c r="E83" s="8">
        <v>0.96521299999999999</v>
      </c>
      <c r="F83" s="8">
        <v>24.668334000000002</v>
      </c>
      <c r="G83" s="8">
        <v>8.9544069999999998</v>
      </c>
      <c r="H83" s="8">
        <v>4.3344110000000002</v>
      </c>
      <c r="I83" s="8">
        <v>2.4467439999999998</v>
      </c>
      <c r="J83" s="8">
        <v>2.1744469999999998</v>
      </c>
      <c r="K83" s="8">
        <v>5.6411119999999997</v>
      </c>
    </row>
    <row r="84" spans="1:11" x14ac:dyDescent="0.25">
      <c r="A84" s="6" t="s">
        <v>20</v>
      </c>
      <c r="B84" s="7"/>
      <c r="C84" s="7"/>
      <c r="D84" s="7">
        <v>9.0258839999999996</v>
      </c>
      <c r="E84" s="7">
        <v>0.247975</v>
      </c>
      <c r="F84" s="7">
        <v>22.989402999999999</v>
      </c>
      <c r="G84" s="7">
        <v>7.5469559999999998</v>
      </c>
      <c r="H84" s="7">
        <v>2.321742</v>
      </c>
      <c r="I84" s="7">
        <v>0.138268</v>
      </c>
      <c r="J84" s="7">
        <v>0.151749</v>
      </c>
      <c r="K84" s="7">
        <v>2.1246659999999999</v>
      </c>
    </row>
    <row r="85" spans="1:11" x14ac:dyDescent="0.25">
      <c r="A85" s="6" t="s">
        <v>295</v>
      </c>
      <c r="B85" s="8"/>
      <c r="C85" s="8"/>
      <c r="D85" s="8"/>
      <c r="E85" s="8">
        <v>0.59618700000000002</v>
      </c>
      <c r="F85" s="8">
        <v>1.1288640000000001</v>
      </c>
      <c r="G85" s="8">
        <v>0.69484400000000002</v>
      </c>
      <c r="H85" s="8">
        <v>0.98450099999999996</v>
      </c>
      <c r="I85" s="8">
        <v>1.165778</v>
      </c>
      <c r="J85" s="8">
        <v>0.45840599999999998</v>
      </c>
      <c r="K85" s="8">
        <v>1.7130050000000001</v>
      </c>
    </row>
    <row r="86" spans="1:11" x14ac:dyDescent="0.25">
      <c r="A86" s="6" t="s">
        <v>52</v>
      </c>
      <c r="B86" s="7"/>
      <c r="C86" s="7"/>
      <c r="D86" s="7"/>
      <c r="E86" s="7">
        <v>5.6179999999999997E-3</v>
      </c>
      <c r="F86" s="7">
        <v>0.29112100000000002</v>
      </c>
      <c r="G86" s="7">
        <v>0.32594400000000001</v>
      </c>
      <c r="H86" s="7">
        <v>0.45400000000000001</v>
      </c>
      <c r="I86" s="7">
        <v>0.543906</v>
      </c>
      <c r="J86" s="7">
        <v>0.741313</v>
      </c>
      <c r="K86" s="7">
        <v>0.87607599999999997</v>
      </c>
    </row>
    <row r="87" spans="1:11" x14ac:dyDescent="0.25">
      <c r="A87" s="6" t="s">
        <v>273</v>
      </c>
      <c r="B87" s="8"/>
      <c r="C87" s="8"/>
      <c r="D87" s="8"/>
      <c r="E87" s="8"/>
      <c r="F87" s="8">
        <v>1.6299000000000001E-2</v>
      </c>
      <c r="G87" s="8">
        <v>3.2037999999999997E-2</v>
      </c>
      <c r="H87" s="8">
        <v>6.0680999999999999E-2</v>
      </c>
      <c r="I87" s="8">
        <v>3.8512999999999999E-2</v>
      </c>
      <c r="J87" s="8">
        <v>0.155727</v>
      </c>
      <c r="K87" s="8">
        <v>4.4269000000000003E-2</v>
      </c>
    </row>
    <row r="88" spans="1:11" x14ac:dyDescent="0.25">
      <c r="A88" s="6" t="s">
        <v>77</v>
      </c>
      <c r="B88" s="7"/>
      <c r="C88" s="7"/>
      <c r="D88" s="7"/>
      <c r="E88" s="7"/>
      <c r="F88" s="7">
        <v>8.149E-3</v>
      </c>
      <c r="G88" s="7">
        <v>2.1420999999999999E-2</v>
      </c>
      <c r="H88" s="7">
        <v>2.4747000000000002E-2</v>
      </c>
      <c r="I88" s="7">
        <v>1.6306999999999999E-2</v>
      </c>
      <c r="J88" s="7">
        <v>9.4769999999999993E-3</v>
      </c>
      <c r="K88" s="7">
        <v>1.2017E-2</v>
      </c>
    </row>
    <row r="89" spans="1:11" x14ac:dyDescent="0.25">
      <c r="A89" s="6" t="s">
        <v>94</v>
      </c>
      <c r="B89" s="8"/>
      <c r="C89" s="8"/>
      <c r="D89" s="8"/>
      <c r="E89" s="8">
        <v>4.725E-3</v>
      </c>
      <c r="F89" s="8">
        <v>8.149E-3</v>
      </c>
      <c r="G89" s="8">
        <v>2.7257E-2</v>
      </c>
      <c r="H89" s="8">
        <v>6.3963999999999993E-2</v>
      </c>
      <c r="I89" s="8">
        <v>3.7197000000000001E-2</v>
      </c>
      <c r="J89" s="8">
        <v>3.0654000000000001E-2</v>
      </c>
      <c r="K89" s="8">
        <v>5.3117999999999999E-2</v>
      </c>
    </row>
    <row r="90" spans="1:11" x14ac:dyDescent="0.25">
      <c r="A90" s="6" t="s">
        <v>114</v>
      </c>
      <c r="B90" s="7"/>
      <c r="C90" s="7"/>
      <c r="D90" s="7"/>
      <c r="E90" s="7">
        <v>7.8784999999999994E-2</v>
      </c>
      <c r="F90" s="7">
        <v>0.13436899999999999</v>
      </c>
      <c r="G90" s="7">
        <v>0.100149</v>
      </c>
      <c r="H90" s="7">
        <v>0.10306</v>
      </c>
      <c r="I90" s="7">
        <v>0.26911000000000002</v>
      </c>
      <c r="J90" s="7">
        <v>0.32397300000000001</v>
      </c>
      <c r="K90" s="7">
        <v>0.41527599999999998</v>
      </c>
    </row>
    <row r="91" spans="1:11" x14ac:dyDescent="0.25">
      <c r="A91" s="6" t="s">
        <v>96</v>
      </c>
      <c r="B91" s="8"/>
      <c r="C91" s="8">
        <v>3.7833000000000001</v>
      </c>
      <c r="D91" s="8"/>
      <c r="E91" s="8"/>
      <c r="F91" s="8"/>
      <c r="G91" s="8"/>
      <c r="H91" s="8"/>
      <c r="I91" s="8"/>
      <c r="J91" s="8"/>
      <c r="K91" s="8"/>
    </row>
    <row r="92" spans="1:11" x14ac:dyDescent="0.25">
      <c r="A92" s="6" t="s">
        <v>274</v>
      </c>
      <c r="B92" s="7"/>
      <c r="C92" s="7">
        <v>0.69143100000000002</v>
      </c>
      <c r="D92" s="7">
        <v>0.46418799999999999</v>
      </c>
      <c r="E92" s="7">
        <v>3.1923E-2</v>
      </c>
      <c r="F92" s="7">
        <v>9.1980000000000006E-2</v>
      </c>
      <c r="G92" s="7">
        <v>0.20579900000000001</v>
      </c>
      <c r="H92" s="7">
        <v>0.32171699999999998</v>
      </c>
      <c r="I92" s="7">
        <v>0.23766399999999999</v>
      </c>
      <c r="J92" s="7">
        <v>0.303147</v>
      </c>
      <c r="K92" s="7">
        <v>0.40268399999999999</v>
      </c>
    </row>
    <row r="93" spans="1:11" x14ac:dyDescent="0.25">
      <c r="A93" s="6" t="s">
        <v>275</v>
      </c>
      <c r="B93" s="8">
        <v>28.913253999999998</v>
      </c>
      <c r="C93" s="8">
        <v>80.085881000000001</v>
      </c>
      <c r="D93" s="8">
        <v>42.811188999999999</v>
      </c>
      <c r="E93" s="8">
        <v>3.4481169999999999</v>
      </c>
      <c r="F93" s="8">
        <v>30.628717000000002</v>
      </c>
      <c r="G93" s="8">
        <v>3.3483160000000001</v>
      </c>
      <c r="H93" s="8">
        <v>17.201526000000001</v>
      </c>
      <c r="I93" s="8">
        <v>4.1491829999999998</v>
      </c>
      <c r="J93" s="8">
        <v>13.763151000000001</v>
      </c>
      <c r="K93" s="8">
        <v>86.779105000000001</v>
      </c>
    </row>
    <row r="94" spans="1:11" x14ac:dyDescent="0.25">
      <c r="A94" s="6" t="s">
        <v>1</v>
      </c>
      <c r="B94" s="7">
        <v>28.745156000000001</v>
      </c>
      <c r="C94" s="7">
        <v>78.797004999999999</v>
      </c>
      <c r="D94" s="7">
        <v>2.578824</v>
      </c>
      <c r="E94" s="7">
        <v>0.20111299999999999</v>
      </c>
      <c r="F94" s="7">
        <v>25.277432999999998</v>
      </c>
      <c r="G94" s="7">
        <v>2.9430000000000001E-2</v>
      </c>
      <c r="H94" s="7">
        <v>12.478059</v>
      </c>
      <c r="I94" s="7">
        <v>0.26657799999999998</v>
      </c>
      <c r="J94" s="7">
        <v>9.0548730000000006</v>
      </c>
      <c r="K94" s="7">
        <v>81.060823999999997</v>
      </c>
    </row>
    <row r="95" spans="1:11" x14ac:dyDescent="0.25">
      <c r="A95" s="6" t="s">
        <v>8</v>
      </c>
      <c r="B95" s="8"/>
      <c r="C95" s="8"/>
      <c r="D95" s="8"/>
      <c r="E95" s="8"/>
      <c r="F95" s="8">
        <v>1.3337E-2</v>
      </c>
      <c r="G95" s="8">
        <v>5.3794000000000002E-2</v>
      </c>
      <c r="H95" s="8">
        <v>7.8313999999999995E-2</v>
      </c>
      <c r="I95" s="8">
        <v>8.6715E-2</v>
      </c>
      <c r="J95" s="8">
        <v>0.79587799999999997</v>
      </c>
      <c r="K95" s="8">
        <v>0.21699399999999999</v>
      </c>
    </row>
    <row r="96" spans="1:11" x14ac:dyDescent="0.25">
      <c r="A96" s="6" t="s">
        <v>4</v>
      </c>
      <c r="B96" s="7"/>
      <c r="C96" s="7"/>
      <c r="D96" s="7"/>
      <c r="E96" s="7"/>
      <c r="F96" s="7">
        <v>8.149E-3</v>
      </c>
      <c r="G96" s="7">
        <v>5.4266000000000002E-2</v>
      </c>
      <c r="H96" s="7">
        <v>5.9159999999999997E-2</v>
      </c>
      <c r="I96" s="7">
        <v>2.7942000000000002E-2</v>
      </c>
      <c r="J96" s="7">
        <v>0.21235499999999999</v>
      </c>
      <c r="K96" s="7">
        <v>0.33979100000000001</v>
      </c>
    </row>
    <row r="97" spans="1:11" x14ac:dyDescent="0.25">
      <c r="A97" s="6" t="s">
        <v>7</v>
      </c>
      <c r="B97" s="8"/>
      <c r="C97" s="8"/>
      <c r="D97" s="8">
        <v>39.971775000000001</v>
      </c>
      <c r="E97" s="8">
        <v>1.787668</v>
      </c>
      <c r="F97" s="8">
        <v>3.9155389999999999</v>
      </c>
      <c r="G97" s="8">
        <v>0.80227400000000004</v>
      </c>
      <c r="H97" s="8">
        <v>2.2241460000000002</v>
      </c>
      <c r="I97" s="8">
        <v>1.3470089999999999</v>
      </c>
      <c r="J97" s="8">
        <v>1.314084</v>
      </c>
      <c r="K97" s="8">
        <v>1.8735869999999999</v>
      </c>
    </row>
    <row r="98" spans="1:11" x14ac:dyDescent="0.25">
      <c r="A98" s="6" t="s">
        <v>10</v>
      </c>
      <c r="B98" s="7"/>
      <c r="C98" s="7"/>
      <c r="D98" s="7"/>
      <c r="E98" s="7"/>
      <c r="F98" s="7"/>
      <c r="G98" s="7"/>
      <c r="H98" s="7"/>
      <c r="I98" s="7">
        <v>4.3438999999999998E-2</v>
      </c>
      <c r="J98" s="7">
        <v>7.1370000000000003E-2</v>
      </c>
      <c r="K98" s="7">
        <v>3.4691E-2</v>
      </c>
    </row>
    <row r="99" spans="1:11" x14ac:dyDescent="0.25">
      <c r="A99" s="6" t="s">
        <v>40</v>
      </c>
      <c r="B99" s="8"/>
      <c r="C99" s="8"/>
      <c r="D99" s="8"/>
      <c r="E99" s="8"/>
      <c r="F99" s="8">
        <v>9.3500000000000007E-3</v>
      </c>
      <c r="G99" s="8">
        <v>0.48901099999999997</v>
      </c>
      <c r="H99" s="8">
        <v>0.34703000000000001</v>
      </c>
      <c r="I99" s="8">
        <v>0.39835199999999998</v>
      </c>
      <c r="J99" s="8">
        <v>0.38867400000000002</v>
      </c>
      <c r="K99" s="8">
        <v>0.40309</v>
      </c>
    </row>
    <row r="100" spans="1:11" x14ac:dyDescent="0.25">
      <c r="A100" s="6" t="s">
        <v>51</v>
      </c>
      <c r="B100" s="7"/>
      <c r="C100" s="7">
        <v>1.2888759999999999</v>
      </c>
      <c r="D100" s="7">
        <v>2.8496E-2</v>
      </c>
      <c r="E100" s="7">
        <v>1.1876100000000001</v>
      </c>
      <c r="F100" s="7">
        <v>0.84096199999999999</v>
      </c>
      <c r="G100" s="7">
        <v>0.53166999999999998</v>
      </c>
      <c r="H100" s="7">
        <v>1.111955</v>
      </c>
      <c r="I100" s="7">
        <v>1.095615</v>
      </c>
      <c r="J100" s="7">
        <v>0.82186800000000004</v>
      </c>
      <c r="K100" s="7">
        <v>1.577879</v>
      </c>
    </row>
    <row r="101" spans="1:11" x14ac:dyDescent="0.25">
      <c r="A101" s="6" t="s">
        <v>59</v>
      </c>
      <c r="B101" s="8"/>
      <c r="C101" s="8"/>
      <c r="D101" s="8"/>
      <c r="E101" s="8">
        <v>4.4053000000000002E-2</v>
      </c>
      <c r="F101" s="8">
        <v>3.3355000000000003E-2</v>
      </c>
      <c r="G101" s="8">
        <v>5.9977999999999997E-2</v>
      </c>
      <c r="H101" s="8">
        <v>2.4139000000000001E-2</v>
      </c>
      <c r="I101" s="8">
        <v>7.7725000000000002E-2</v>
      </c>
      <c r="J101" s="8">
        <v>0.12729599999999999</v>
      </c>
      <c r="K101" s="8">
        <v>9.9249000000000004E-2</v>
      </c>
    </row>
    <row r="102" spans="1:11" x14ac:dyDescent="0.25">
      <c r="A102" s="6" t="s">
        <v>63</v>
      </c>
      <c r="B102" s="7"/>
      <c r="C102" s="7"/>
      <c r="D102" s="7"/>
      <c r="E102" s="7"/>
      <c r="F102" s="7">
        <v>3.8093000000000002E-2</v>
      </c>
      <c r="G102" s="7">
        <v>4.7312E-2</v>
      </c>
      <c r="H102" s="7">
        <v>4.7548E-2</v>
      </c>
      <c r="I102" s="7">
        <v>2.53E-2</v>
      </c>
      <c r="J102" s="7">
        <v>2.6675999999999998E-2</v>
      </c>
      <c r="K102" s="7">
        <v>2.717E-2</v>
      </c>
    </row>
    <row r="103" spans="1:11" x14ac:dyDescent="0.25">
      <c r="A103" s="6" t="s">
        <v>73</v>
      </c>
      <c r="B103" s="8"/>
      <c r="C103" s="8"/>
      <c r="D103" s="8"/>
      <c r="E103" s="8"/>
      <c r="F103" s="8">
        <v>2.1794999999999998E-2</v>
      </c>
      <c r="G103" s="8">
        <v>3.4832000000000002E-2</v>
      </c>
      <c r="H103" s="8">
        <v>8.7068999999999994E-2</v>
      </c>
      <c r="I103" s="8">
        <v>2.9485000000000001E-2</v>
      </c>
      <c r="J103" s="8">
        <v>2.8431000000000001E-2</v>
      </c>
      <c r="K103" s="8">
        <v>2.6495000000000001E-2</v>
      </c>
    </row>
    <row r="104" spans="1:11" x14ac:dyDescent="0.25">
      <c r="A104" s="6" t="s">
        <v>17</v>
      </c>
      <c r="B104" s="7">
        <v>3.2957E-2</v>
      </c>
      <c r="C104" s="7"/>
      <c r="D104" s="7">
        <v>0</v>
      </c>
      <c r="E104" s="7"/>
      <c r="F104" s="7">
        <v>6.254E-3</v>
      </c>
      <c r="G104" s="7">
        <v>4.5449000000000003E-2</v>
      </c>
      <c r="H104" s="7">
        <v>0.125253</v>
      </c>
      <c r="I104" s="7">
        <v>0.16538600000000001</v>
      </c>
      <c r="J104" s="7">
        <v>0.24745500000000001</v>
      </c>
      <c r="K104" s="7">
        <v>0.20153199999999999</v>
      </c>
    </row>
    <row r="105" spans="1:11" x14ac:dyDescent="0.25">
      <c r="A105" s="6" t="s">
        <v>83</v>
      </c>
      <c r="B105" s="8"/>
      <c r="C105" s="8"/>
      <c r="D105" s="8"/>
      <c r="E105" s="8">
        <v>1.7238E-2</v>
      </c>
      <c r="F105" s="8">
        <v>7.6755000000000004E-2</v>
      </c>
      <c r="G105" s="8">
        <v>6.1094999999999997E-2</v>
      </c>
      <c r="H105" s="8">
        <v>8.8200000000000001E-2</v>
      </c>
      <c r="I105" s="8">
        <v>0.113942</v>
      </c>
      <c r="J105" s="8">
        <v>0.354487</v>
      </c>
      <c r="K105" s="8">
        <v>0.21965399999999999</v>
      </c>
    </row>
    <row r="106" spans="1:11" x14ac:dyDescent="0.25">
      <c r="A106" s="6" t="s">
        <v>276</v>
      </c>
      <c r="B106" s="7"/>
      <c r="C106" s="7"/>
      <c r="D106" s="7"/>
      <c r="E106" s="7">
        <v>0.180171</v>
      </c>
      <c r="F106" s="7">
        <v>0.34062999999999999</v>
      </c>
      <c r="G106" s="7">
        <v>1.119461</v>
      </c>
      <c r="H106" s="7">
        <v>0.41373100000000002</v>
      </c>
      <c r="I106" s="7">
        <v>0.36597200000000002</v>
      </c>
      <c r="J106" s="7">
        <v>0.14186299999999999</v>
      </c>
      <c r="K106" s="7">
        <v>0.50556500000000004</v>
      </c>
    </row>
    <row r="107" spans="1:11" x14ac:dyDescent="0.25">
      <c r="A107" s="6" t="s">
        <v>277</v>
      </c>
      <c r="B107" s="8">
        <v>8.9510000000000006E-2</v>
      </c>
      <c r="C107" s="8"/>
      <c r="D107" s="8"/>
      <c r="E107" s="8"/>
      <c r="F107" s="8"/>
      <c r="G107" s="8"/>
      <c r="H107" s="8">
        <v>8.9562000000000003E-2</v>
      </c>
      <c r="I107" s="8">
        <v>7.8795000000000004E-2</v>
      </c>
      <c r="J107" s="8">
        <v>0.16742699999999999</v>
      </c>
      <c r="K107" s="8">
        <v>0.182282</v>
      </c>
    </row>
    <row r="108" spans="1:11" x14ac:dyDescent="0.25">
      <c r="A108" s="6" t="s">
        <v>113</v>
      </c>
      <c r="B108" s="7"/>
      <c r="C108" s="7"/>
      <c r="D108" s="7"/>
      <c r="E108" s="7"/>
      <c r="F108" s="7"/>
      <c r="G108" s="7"/>
      <c r="H108" s="7"/>
      <c r="I108" s="7">
        <v>8.3699999999999996E-4</v>
      </c>
      <c r="J108" s="7">
        <v>2.34E-4</v>
      </c>
      <c r="K108" s="7"/>
    </row>
    <row r="109" spans="1:11" x14ac:dyDescent="0.25">
      <c r="A109" s="6" t="s">
        <v>126</v>
      </c>
      <c r="B109" s="8"/>
      <c r="C109" s="8"/>
      <c r="D109" s="8"/>
      <c r="E109" s="8">
        <v>3.0263000000000002E-2</v>
      </c>
      <c r="F109" s="8">
        <v>4.7064000000000002E-2</v>
      </c>
      <c r="G109" s="8">
        <v>1.9744000000000001E-2</v>
      </c>
      <c r="H109" s="8">
        <v>2.7361E-2</v>
      </c>
      <c r="I109" s="8">
        <v>2.6089999999999999E-2</v>
      </c>
      <c r="J109" s="8">
        <v>1.0179000000000001E-2</v>
      </c>
      <c r="K109" s="8">
        <v>1.03E-2</v>
      </c>
    </row>
    <row r="110" spans="1:11" x14ac:dyDescent="0.25">
      <c r="A110" s="6" t="s">
        <v>278</v>
      </c>
      <c r="B110" s="7">
        <v>4.5630999999999998E-2</v>
      </c>
      <c r="C110" s="7"/>
      <c r="D110" s="7">
        <v>0.23209399999999999</v>
      </c>
      <c r="E110" s="7"/>
      <c r="F110" s="7"/>
      <c r="G110" s="7"/>
      <c r="H110" s="7"/>
      <c r="I110" s="7"/>
      <c r="J110" s="7"/>
      <c r="K110" s="7"/>
    </row>
    <row r="111" spans="1:11" x14ac:dyDescent="0.25">
      <c r="A111" s="6" t="s">
        <v>279</v>
      </c>
      <c r="B111" s="8"/>
      <c r="C111" s="8"/>
      <c r="D111" s="8">
        <v>2.3209420000000001</v>
      </c>
      <c r="E111" s="8">
        <v>0.74200999999999995</v>
      </c>
      <c r="F111" s="8">
        <v>0.45800600000000002</v>
      </c>
      <c r="G111" s="8">
        <v>0.77218500000000001</v>
      </c>
      <c r="H111" s="8">
        <v>1.298017</v>
      </c>
      <c r="I111" s="8">
        <v>4.7212560000000003</v>
      </c>
      <c r="J111" s="8">
        <v>11.179945999999999</v>
      </c>
      <c r="K111" s="8">
        <v>1.586686</v>
      </c>
    </row>
    <row r="112" spans="1:11" x14ac:dyDescent="0.25">
      <c r="A112" s="6" t="s">
        <v>53</v>
      </c>
      <c r="B112" s="7"/>
      <c r="C112" s="7"/>
      <c r="D112" s="7"/>
      <c r="E112" s="7">
        <v>0.714812</v>
      </c>
      <c r="F112" s="7">
        <v>0.230014</v>
      </c>
      <c r="G112" s="7">
        <v>0.11405700000000001</v>
      </c>
      <c r="H112" s="7">
        <v>0.30759900000000001</v>
      </c>
      <c r="I112" s="7">
        <v>0.24124200000000001</v>
      </c>
      <c r="J112" s="7">
        <v>0.23411699999999999</v>
      </c>
      <c r="K112" s="7">
        <v>0.64058199999999998</v>
      </c>
    </row>
    <row r="113" spans="1:11" x14ac:dyDescent="0.25">
      <c r="A113" s="6" t="s">
        <v>54</v>
      </c>
      <c r="B113" s="8"/>
      <c r="C113" s="8"/>
      <c r="D113" s="8">
        <v>2.3209420000000001</v>
      </c>
      <c r="E113" s="8"/>
      <c r="F113" s="8">
        <v>3.9170000000000003E-3</v>
      </c>
      <c r="G113" s="8">
        <v>0.194275</v>
      </c>
      <c r="H113" s="8">
        <v>1.0701E-2</v>
      </c>
      <c r="I113" s="8">
        <v>1.5604E-2</v>
      </c>
      <c r="J113" s="8">
        <v>2.3868E-2</v>
      </c>
      <c r="K113" s="8">
        <v>5.4845999999999999E-2</v>
      </c>
    </row>
    <row r="114" spans="1:11" x14ac:dyDescent="0.25">
      <c r="A114" s="6" t="s">
        <v>60</v>
      </c>
      <c r="B114" s="7"/>
      <c r="C114" s="7"/>
      <c r="D114" s="7"/>
      <c r="E114" s="7"/>
      <c r="F114" s="7">
        <v>5.4392000000000003E-2</v>
      </c>
      <c r="G114" s="7">
        <v>0.14701400000000001</v>
      </c>
      <c r="H114" s="7">
        <v>0.124584</v>
      </c>
      <c r="I114" s="7">
        <v>3.6779570000000001</v>
      </c>
      <c r="J114" s="7">
        <v>1.300807</v>
      </c>
      <c r="K114" s="7">
        <v>0.181642</v>
      </c>
    </row>
    <row r="115" spans="1:11" x14ac:dyDescent="0.25">
      <c r="A115" s="6" t="s">
        <v>64</v>
      </c>
      <c r="B115" s="8"/>
      <c r="C115" s="8"/>
      <c r="D115" s="8"/>
      <c r="E115" s="8"/>
      <c r="F115" s="8">
        <v>4.5737E-2</v>
      </c>
      <c r="G115" s="8">
        <v>7.2457999999999995E-2</v>
      </c>
      <c r="H115" s="8">
        <v>0.21657899999999999</v>
      </c>
      <c r="I115" s="8">
        <v>5.8862999999999999E-2</v>
      </c>
      <c r="J115" s="8">
        <v>2.8548E-2</v>
      </c>
      <c r="K115" s="8">
        <v>6.1946000000000001E-2</v>
      </c>
    </row>
    <row r="116" spans="1:11" x14ac:dyDescent="0.25">
      <c r="A116" s="6" t="s">
        <v>280</v>
      </c>
      <c r="B116" s="7"/>
      <c r="C116" s="7"/>
      <c r="D116" s="7"/>
      <c r="E116" s="7">
        <v>1.5323E-2</v>
      </c>
      <c r="F116" s="7">
        <v>7.4355000000000004E-2</v>
      </c>
      <c r="G116" s="7">
        <v>0.14156199999999999</v>
      </c>
      <c r="H116" s="7">
        <v>0.54357999999999995</v>
      </c>
      <c r="I116" s="7">
        <v>0.68763099999999999</v>
      </c>
      <c r="J116" s="7">
        <v>9.5039200000000008</v>
      </c>
      <c r="K116" s="7">
        <v>0.45821299999999998</v>
      </c>
    </row>
    <row r="117" spans="1:11" x14ac:dyDescent="0.25">
      <c r="A117" s="6" t="s">
        <v>281</v>
      </c>
      <c r="B117" s="8"/>
      <c r="C117" s="8"/>
      <c r="D117" s="8"/>
      <c r="E117" s="8">
        <v>1.1875E-2</v>
      </c>
      <c r="F117" s="8">
        <v>4.1442E-2</v>
      </c>
      <c r="G117" s="8">
        <v>7.2706000000000007E-2</v>
      </c>
      <c r="H117" s="8">
        <v>6.7612000000000005E-2</v>
      </c>
      <c r="I117" s="8">
        <v>3.9960000000000002E-2</v>
      </c>
      <c r="J117" s="8">
        <v>7.2656999999999999E-2</v>
      </c>
      <c r="K117" s="8">
        <v>0.16153200000000001</v>
      </c>
    </row>
    <row r="118" spans="1:11" x14ac:dyDescent="0.25">
      <c r="A118" s="6" t="s">
        <v>129</v>
      </c>
      <c r="B118" s="7"/>
      <c r="C118" s="7"/>
      <c r="D118" s="7"/>
      <c r="E118" s="7"/>
      <c r="F118" s="7">
        <v>8.149E-3</v>
      </c>
      <c r="G118" s="7">
        <v>3.0113000000000001E-2</v>
      </c>
      <c r="H118" s="7">
        <v>2.7361E-2</v>
      </c>
      <c r="I118" s="7"/>
      <c r="J118" s="7">
        <v>1.6029000000000002E-2</v>
      </c>
      <c r="K118" s="7">
        <v>2.7924999999999998E-2</v>
      </c>
    </row>
    <row r="119" spans="1:11" x14ac:dyDescent="0.25">
      <c r="A119" s="6" t="s">
        <v>282</v>
      </c>
      <c r="B119" s="8"/>
      <c r="C119" s="8"/>
      <c r="D119" s="8"/>
      <c r="E119" s="8"/>
      <c r="F119" s="8"/>
      <c r="G119" s="8"/>
      <c r="H119" s="8"/>
      <c r="I119" s="8">
        <v>1.5782999999999998E-2</v>
      </c>
      <c r="J119" s="8">
        <v>2.8431000000000001E-2</v>
      </c>
      <c r="K119" s="8">
        <v>1.2359999999999999E-2</v>
      </c>
    </row>
    <row r="120" spans="1:11" x14ac:dyDescent="0.25">
      <c r="A120" s="6" t="s">
        <v>44</v>
      </c>
      <c r="B120" s="7"/>
      <c r="C120" s="7"/>
      <c r="D120" s="7"/>
      <c r="E120" s="7"/>
      <c r="F120" s="7"/>
      <c r="G120" s="7"/>
      <c r="H120" s="7"/>
      <c r="I120" s="7">
        <v>8.071E-3</v>
      </c>
      <c r="J120" s="7">
        <v>2.8431000000000001E-2</v>
      </c>
      <c r="K120" s="7">
        <v>1.2359999999999999E-2</v>
      </c>
    </row>
    <row r="121" spans="1:11" x14ac:dyDescent="0.25">
      <c r="A121" s="6" t="s">
        <v>128</v>
      </c>
      <c r="B121" s="8"/>
      <c r="C121" s="8"/>
      <c r="D121" s="8"/>
      <c r="E121" s="8"/>
      <c r="F121" s="8"/>
      <c r="G121" s="8"/>
      <c r="H121" s="8"/>
      <c r="I121" s="8">
        <v>7.7120000000000001E-3</v>
      </c>
      <c r="J121" s="8"/>
      <c r="K121" s="8"/>
    </row>
    <row r="122" spans="1:11" x14ac:dyDescent="0.25">
      <c r="A122" s="6" t="s">
        <v>283</v>
      </c>
      <c r="B122" s="7">
        <v>2.3189440000000001</v>
      </c>
      <c r="C122" s="7">
        <v>20.662645000000001</v>
      </c>
      <c r="D122" s="7">
        <v>10.926562000000001</v>
      </c>
      <c r="E122" s="7">
        <v>55.736114999999998</v>
      </c>
      <c r="F122" s="7">
        <v>7.3707130000000003</v>
      </c>
      <c r="G122" s="7">
        <v>48.951439999999998</v>
      </c>
      <c r="H122" s="7">
        <v>4.0149540000000004</v>
      </c>
      <c r="I122" s="7">
        <v>82.658258000000004</v>
      </c>
      <c r="J122" s="7">
        <v>5.0513620000000001</v>
      </c>
      <c r="K122" s="7">
        <v>46.405799999999999</v>
      </c>
    </row>
  </sheetData>
  <hyperlinks>
    <hyperlink ref="K1" r:id="rId1" display="http://localhost/OECDStat_Metadata/ShowMetadata.ashx?Dataset=CRS1&amp;Coords=[YEAR].[2018]&amp;ShowOnWeb=true&amp;Lang=en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Dobrovan, Vlad</cp:lastModifiedBy>
  <dcterms:created xsi:type="dcterms:W3CDTF">2019-11-02T16:46:59Z</dcterms:created>
  <dcterms:modified xsi:type="dcterms:W3CDTF">2019-11-02T19:26:50Z</dcterms:modified>
</cp:coreProperties>
</file>